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25882BE8-DA2E-4B78-8E8B-8B71CCE8FA13}" xr6:coauthVersionLast="45" xr6:coauthVersionMax="45" xr10:uidLastSave="{00000000-0000-0000-0000-000000000000}"/>
  <bookViews>
    <workbookView xWindow="9600" yWindow="135" windowWidth="28800" windowHeight="15435" activeTab="8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Q61" i="10"/>
  <c r="R61" i="10"/>
  <c r="S61" i="10"/>
  <c r="T61" i="10"/>
  <c r="U61" i="10"/>
  <c r="Q62" i="10"/>
  <c r="R62" i="10"/>
  <c r="S62" i="10"/>
  <c r="T62" i="10"/>
  <c r="U62" i="10"/>
  <c r="Q63" i="10"/>
  <c r="R63" i="10"/>
  <c r="S63" i="10"/>
  <c r="T63" i="10"/>
  <c r="U63" i="10"/>
  <c r="P64" i="10"/>
  <c r="Q64" i="10"/>
  <c r="R64" i="10"/>
  <c r="S64" i="10"/>
  <c r="T64" i="10"/>
  <c r="U64" i="10"/>
  <c r="P65" i="10"/>
  <c r="Q65" i="10"/>
  <c r="R65" i="10"/>
  <c r="S65" i="10"/>
  <c r="T65" i="10"/>
  <c r="U65" i="10"/>
  <c r="P66" i="10"/>
  <c r="Q66" i="10"/>
  <c r="R66" i="10"/>
  <c r="S66" i="10"/>
  <c r="T66" i="10"/>
  <c r="U66" i="10"/>
  <c r="U31" i="10"/>
  <c r="U32" i="10"/>
  <c r="T33" i="10"/>
  <c r="U33" i="10"/>
  <c r="T34" i="10"/>
  <c r="U34" i="10"/>
  <c r="T35" i="10"/>
  <c r="U35" i="10"/>
  <c r="S36" i="10"/>
  <c r="T36" i="10"/>
  <c r="U36" i="10"/>
  <c r="S37" i="10"/>
  <c r="T37" i="10"/>
  <c r="U37" i="10"/>
  <c r="S38" i="10"/>
  <c r="T38" i="10"/>
  <c r="U38" i="10"/>
  <c r="S39" i="10"/>
  <c r="T39" i="10"/>
  <c r="U39" i="10"/>
  <c r="S40" i="10"/>
  <c r="T40" i="10"/>
  <c r="U40" i="10"/>
  <c r="S41" i="10"/>
  <c r="T41" i="10"/>
  <c r="U41" i="10"/>
  <c r="R42" i="10"/>
  <c r="S42" i="10"/>
  <c r="T42" i="10"/>
  <c r="U42" i="10"/>
  <c r="R43" i="10"/>
  <c r="S43" i="10"/>
  <c r="T43" i="10"/>
  <c r="U43" i="10"/>
  <c r="R44" i="10"/>
  <c r="S44" i="10"/>
  <c r="T44" i="10"/>
  <c r="U44" i="10"/>
  <c r="R45" i="10"/>
  <c r="S45" i="10"/>
  <c r="T45" i="10"/>
  <c r="U45" i="10"/>
  <c r="R46" i="10"/>
  <c r="S46" i="10"/>
  <c r="T46" i="10"/>
  <c r="U46" i="10"/>
  <c r="R47" i="10"/>
  <c r="S47" i="10"/>
  <c r="T47" i="10"/>
  <c r="U47" i="10"/>
  <c r="R48" i="10"/>
  <c r="S48" i="10"/>
  <c r="T48" i="10"/>
  <c r="U48" i="10"/>
  <c r="R49" i="10"/>
  <c r="S49" i="10"/>
  <c r="T49" i="10"/>
  <c r="U49" i="10"/>
  <c r="R50" i="10"/>
  <c r="S50" i="10"/>
  <c r="T50" i="10"/>
  <c r="U50" i="10"/>
  <c r="R51" i="10"/>
  <c r="S51" i="10"/>
  <c r="T51" i="10"/>
  <c r="U51" i="10"/>
  <c r="R52" i="10"/>
  <c r="S52" i="10"/>
  <c r="T52" i="10"/>
  <c r="U52" i="10"/>
  <c r="R53" i="10"/>
  <c r="S53" i="10"/>
  <c r="T53" i="10"/>
  <c r="U53" i="10"/>
  <c r="R54" i="10"/>
  <c r="S54" i="10"/>
  <c r="T54" i="10"/>
  <c r="U54" i="10"/>
  <c r="R55" i="10"/>
  <c r="S55" i="10"/>
  <c r="T55" i="10"/>
  <c r="U55" i="10"/>
  <c r="R56" i="10"/>
  <c r="S56" i="10"/>
  <c r="T56" i="10"/>
  <c r="U56" i="10"/>
  <c r="R57" i="10"/>
  <c r="S57" i="10"/>
  <c r="T57" i="10"/>
  <c r="U57" i="10"/>
  <c r="R58" i="10"/>
  <c r="S58" i="10"/>
  <c r="T58" i="10"/>
  <c r="U58" i="10"/>
  <c r="Q59" i="10"/>
  <c r="R59" i="10"/>
  <c r="S59" i="10"/>
  <c r="T59" i="10"/>
  <c r="U59" i="10"/>
  <c r="Q60" i="10"/>
  <c r="R60" i="10"/>
  <c r="S60" i="10"/>
  <c r="T60" i="10"/>
  <c r="U60" i="10"/>
  <c r="B60" i="9"/>
  <c r="C60" i="9"/>
  <c r="D60" i="9"/>
  <c r="E60" i="9"/>
  <c r="F60" i="9"/>
  <c r="G60" i="9"/>
  <c r="H60" i="9"/>
  <c r="I60" i="9"/>
  <c r="J60" i="9"/>
  <c r="K60" i="9"/>
  <c r="L60" i="9"/>
  <c r="G61" i="10" s="1"/>
  <c r="M60" i="9"/>
  <c r="N60" i="9"/>
  <c r="O60" i="9"/>
  <c r="P60" i="9"/>
  <c r="Q60" i="9"/>
  <c r="E61" i="10" s="1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F62" i="10" s="1"/>
  <c r="R61" i="9"/>
  <c r="N62" i="10" s="1"/>
  <c r="S61" i="9"/>
  <c r="T61" i="9"/>
  <c r="U61" i="9"/>
  <c r="K62" i="10" s="1"/>
  <c r="B62" i="9"/>
  <c r="C62" i="9"/>
  <c r="D62" i="9"/>
  <c r="E63" i="10" s="1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E64" i="10" s="1"/>
  <c r="K63" i="9"/>
  <c r="L63" i="9"/>
  <c r="M63" i="9"/>
  <c r="N63" i="9"/>
  <c r="O63" i="9"/>
  <c r="P63" i="9"/>
  <c r="Q63" i="9"/>
  <c r="R63" i="9"/>
  <c r="S63" i="9"/>
  <c r="T63" i="9"/>
  <c r="U63" i="9"/>
  <c r="I64" i="10" s="1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F65" i="10" s="1"/>
  <c r="R64" i="9"/>
  <c r="S64" i="9"/>
  <c r="T64" i="9"/>
  <c r="U64" i="9"/>
  <c r="I65" i="10" s="1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I66" i="10" s="1"/>
  <c r="B3" i="9"/>
  <c r="C3" i="9"/>
  <c r="D3" i="9"/>
  <c r="E3" i="9"/>
  <c r="F3" i="9"/>
  <c r="G3" i="9"/>
  <c r="H3" i="9"/>
  <c r="I3" i="9"/>
  <c r="J3" i="9"/>
  <c r="P4" i="10" s="1"/>
  <c r="K3" i="9"/>
  <c r="L3" i="9"/>
  <c r="Q4" i="10" s="1"/>
  <c r="M3" i="9"/>
  <c r="N3" i="9"/>
  <c r="O3" i="9"/>
  <c r="D4" i="10" s="1"/>
  <c r="P3" i="9"/>
  <c r="Q3" i="9"/>
  <c r="R3" i="9"/>
  <c r="S3" i="9"/>
  <c r="T3" i="9"/>
  <c r="U4" i="10" s="1"/>
  <c r="U3" i="9"/>
  <c r="B4" i="9"/>
  <c r="C4" i="9"/>
  <c r="D4" i="9"/>
  <c r="E4" i="9"/>
  <c r="F4" i="9"/>
  <c r="G4" i="9"/>
  <c r="H4" i="9"/>
  <c r="I4" i="9"/>
  <c r="G5" i="10" s="1"/>
  <c r="J4" i="9"/>
  <c r="K4" i="9"/>
  <c r="I5" i="10" s="1"/>
  <c r="L4" i="9"/>
  <c r="U5" i="10" s="1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T6" i="10" s="1"/>
  <c r="H5" i="9"/>
  <c r="I5" i="9"/>
  <c r="J5" i="9"/>
  <c r="K5" i="9"/>
  <c r="L5" i="9"/>
  <c r="M5" i="9"/>
  <c r="N5" i="9"/>
  <c r="O5" i="9"/>
  <c r="F6" i="10" s="1"/>
  <c r="P5" i="9"/>
  <c r="Q5" i="9"/>
  <c r="R5" i="9"/>
  <c r="S5" i="9"/>
  <c r="T5" i="9"/>
  <c r="L6" i="10" s="1"/>
  <c r="U5" i="9"/>
  <c r="B6" i="9"/>
  <c r="C6" i="9"/>
  <c r="D6" i="9"/>
  <c r="E6" i="9"/>
  <c r="F6" i="9"/>
  <c r="G6" i="9"/>
  <c r="H6" i="9"/>
  <c r="I6" i="9"/>
  <c r="J6" i="9"/>
  <c r="K6" i="9"/>
  <c r="E7" i="10" s="1"/>
  <c r="L6" i="9"/>
  <c r="M6" i="9"/>
  <c r="N6" i="9"/>
  <c r="O6" i="9"/>
  <c r="P6" i="9"/>
  <c r="Q6" i="9"/>
  <c r="M7" i="10" s="1"/>
  <c r="R6" i="9"/>
  <c r="S6" i="9"/>
  <c r="T6" i="9"/>
  <c r="P7" i="10" s="1"/>
  <c r="U6" i="9"/>
  <c r="B7" i="9"/>
  <c r="C7" i="9"/>
  <c r="D7" i="9"/>
  <c r="E7" i="9"/>
  <c r="I8" i="10" s="1"/>
  <c r="F7" i="9"/>
  <c r="G7" i="9"/>
  <c r="H7" i="9"/>
  <c r="I7" i="9"/>
  <c r="J7" i="9"/>
  <c r="K7" i="9"/>
  <c r="L7" i="9"/>
  <c r="M7" i="9"/>
  <c r="N7" i="9"/>
  <c r="O7" i="9"/>
  <c r="D8" i="10" s="1"/>
  <c r="P7" i="9"/>
  <c r="Q7" i="9"/>
  <c r="R7" i="9"/>
  <c r="S7" i="9"/>
  <c r="T7" i="9"/>
  <c r="S8" i="10" s="1"/>
  <c r="U7" i="9"/>
  <c r="B8" i="9"/>
  <c r="C8" i="9"/>
  <c r="D8" i="9"/>
  <c r="E8" i="9"/>
  <c r="F8" i="9"/>
  <c r="G8" i="9"/>
  <c r="H8" i="9"/>
  <c r="I8" i="9"/>
  <c r="J8" i="9"/>
  <c r="K8" i="9"/>
  <c r="G9" i="10" s="1"/>
  <c r="L8" i="9"/>
  <c r="M8" i="9"/>
  <c r="N8" i="9"/>
  <c r="O8" i="9"/>
  <c r="P8" i="9"/>
  <c r="Q8" i="9"/>
  <c r="K9" i="10" s="1"/>
  <c r="R8" i="9"/>
  <c r="S9" i="10" s="1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P10" i="10" s="1"/>
  <c r="N9" i="9"/>
  <c r="O9" i="9"/>
  <c r="P9" i="9"/>
  <c r="Q9" i="9"/>
  <c r="R9" i="9"/>
  <c r="T10" i="10" s="1"/>
  <c r="S9" i="9"/>
  <c r="T9" i="9"/>
  <c r="U10" i="10" s="1"/>
  <c r="U9" i="9"/>
  <c r="B10" i="9"/>
  <c r="C10" i="9"/>
  <c r="D10" i="9"/>
  <c r="E10" i="9"/>
  <c r="F10" i="9"/>
  <c r="G10" i="9"/>
  <c r="H10" i="9"/>
  <c r="I10" i="9"/>
  <c r="J10" i="9"/>
  <c r="K10" i="9"/>
  <c r="R11" i="10" s="1"/>
  <c r="L10" i="9"/>
  <c r="M10" i="9"/>
  <c r="N10" i="9"/>
  <c r="O10" i="9"/>
  <c r="P10" i="9"/>
  <c r="Q10" i="9"/>
  <c r="R10" i="9"/>
  <c r="T11" i="10" s="1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R12" i="10" s="1"/>
  <c r="L11" i="9"/>
  <c r="M11" i="9"/>
  <c r="O12" i="10" s="1"/>
  <c r="N11" i="9"/>
  <c r="O11" i="9"/>
  <c r="P11" i="9"/>
  <c r="Q11" i="9"/>
  <c r="R11" i="9"/>
  <c r="T12" i="10" s="1"/>
  <c r="S11" i="9"/>
  <c r="T11" i="9"/>
  <c r="U12" i="10" s="1"/>
  <c r="U11" i="9"/>
  <c r="B12" i="9"/>
  <c r="C12" i="9"/>
  <c r="D12" i="9"/>
  <c r="E12" i="9"/>
  <c r="F12" i="9"/>
  <c r="G12" i="9"/>
  <c r="H12" i="9"/>
  <c r="I13" i="10" s="1"/>
  <c r="I12" i="9"/>
  <c r="J12" i="9"/>
  <c r="K12" i="9"/>
  <c r="R13" i="10" s="1"/>
  <c r="L12" i="9"/>
  <c r="M12" i="9"/>
  <c r="N12" i="9"/>
  <c r="O12" i="9"/>
  <c r="P12" i="9"/>
  <c r="Q12" i="9"/>
  <c r="R12" i="9"/>
  <c r="T13" i="10" s="1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R14" i="10" s="1"/>
  <c r="L13" i="9"/>
  <c r="M13" i="9"/>
  <c r="O14" i="10" s="1"/>
  <c r="N13" i="9"/>
  <c r="O13" i="9"/>
  <c r="P13" i="9"/>
  <c r="Q13" i="9"/>
  <c r="R13" i="9"/>
  <c r="T14" i="10" s="1"/>
  <c r="S13" i="9"/>
  <c r="T13" i="9"/>
  <c r="U14" i="10" s="1"/>
  <c r="U13" i="9"/>
  <c r="B14" i="9"/>
  <c r="N15" i="10" s="1"/>
  <c r="C14" i="9"/>
  <c r="D14" i="9"/>
  <c r="E14" i="9"/>
  <c r="F14" i="9"/>
  <c r="G14" i="9"/>
  <c r="H14" i="9"/>
  <c r="I15" i="10" s="1"/>
  <c r="I14" i="9"/>
  <c r="J14" i="9"/>
  <c r="K14" i="9"/>
  <c r="R15" i="10" s="1"/>
  <c r="L14" i="9"/>
  <c r="M14" i="9"/>
  <c r="N14" i="9"/>
  <c r="O14" i="9"/>
  <c r="P14" i="9"/>
  <c r="Q14" i="9"/>
  <c r="R14" i="9"/>
  <c r="T15" i="10" s="1"/>
  <c r="S14" i="9"/>
  <c r="T14" i="9"/>
  <c r="U14" i="9"/>
  <c r="B15" i="9"/>
  <c r="C15" i="9"/>
  <c r="D15" i="9"/>
  <c r="I16" i="10" s="1"/>
  <c r="E15" i="9"/>
  <c r="F15" i="9"/>
  <c r="G15" i="9"/>
  <c r="H15" i="9"/>
  <c r="I15" i="9"/>
  <c r="J15" i="9"/>
  <c r="K15" i="9"/>
  <c r="R16" i="10" s="1"/>
  <c r="L15" i="9"/>
  <c r="L16" i="10" s="1"/>
  <c r="M15" i="9"/>
  <c r="N15" i="9"/>
  <c r="O15" i="9"/>
  <c r="P15" i="9"/>
  <c r="Q15" i="9"/>
  <c r="R15" i="9"/>
  <c r="T16" i="10" s="1"/>
  <c r="S15" i="9"/>
  <c r="T15" i="9"/>
  <c r="U16" i="10" s="1"/>
  <c r="U15" i="9"/>
  <c r="B16" i="9"/>
  <c r="C16" i="9"/>
  <c r="D16" i="9"/>
  <c r="E16" i="9"/>
  <c r="F16" i="9"/>
  <c r="G16" i="9"/>
  <c r="H16" i="9"/>
  <c r="I16" i="9"/>
  <c r="J16" i="9"/>
  <c r="K16" i="9"/>
  <c r="R17" i="10" s="1"/>
  <c r="L16" i="9"/>
  <c r="M16" i="9"/>
  <c r="N16" i="9"/>
  <c r="O16" i="9"/>
  <c r="P16" i="9"/>
  <c r="Q16" i="9"/>
  <c r="J17" i="10" s="1"/>
  <c r="R16" i="9"/>
  <c r="T17" i="10" s="1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R18" i="10" s="1"/>
  <c r="L17" i="9"/>
  <c r="L18" i="10" s="1"/>
  <c r="M17" i="9"/>
  <c r="N17" i="9"/>
  <c r="O17" i="9"/>
  <c r="P17" i="9"/>
  <c r="Q17" i="9"/>
  <c r="R17" i="9"/>
  <c r="T18" i="10" s="1"/>
  <c r="S17" i="9"/>
  <c r="T17" i="9"/>
  <c r="U18" i="10" s="1"/>
  <c r="U17" i="9"/>
  <c r="B18" i="9"/>
  <c r="K19" i="10" s="1"/>
  <c r="C18" i="9"/>
  <c r="D18" i="9"/>
  <c r="E18" i="9"/>
  <c r="F18" i="9"/>
  <c r="G18" i="9"/>
  <c r="H18" i="9"/>
  <c r="N19" i="10" s="1"/>
  <c r="I18" i="9"/>
  <c r="J18" i="9"/>
  <c r="K18" i="9"/>
  <c r="R19" i="10" s="1"/>
  <c r="L18" i="9"/>
  <c r="M18" i="9"/>
  <c r="N18" i="9"/>
  <c r="O18" i="9"/>
  <c r="P18" i="9"/>
  <c r="Q18" i="9"/>
  <c r="I19" i="10" s="1"/>
  <c r="R18" i="9"/>
  <c r="T19" i="10" s="1"/>
  <c r="S18" i="9"/>
  <c r="T18" i="9"/>
  <c r="U18" i="9"/>
  <c r="B19" i="9"/>
  <c r="C19" i="9"/>
  <c r="D19" i="9"/>
  <c r="E19" i="9"/>
  <c r="F19" i="9"/>
  <c r="M20" i="10" s="1"/>
  <c r="G19" i="9"/>
  <c r="H19" i="9"/>
  <c r="I19" i="9"/>
  <c r="J19" i="9"/>
  <c r="K19" i="9"/>
  <c r="L19" i="9"/>
  <c r="I20" i="10" s="1"/>
  <c r="M19" i="9"/>
  <c r="N19" i="9"/>
  <c r="O19" i="9"/>
  <c r="P19" i="9"/>
  <c r="Q19" i="9"/>
  <c r="R19" i="9"/>
  <c r="T20" i="10" s="1"/>
  <c r="S19" i="9"/>
  <c r="T19" i="9"/>
  <c r="U20" i="10" s="1"/>
  <c r="U19" i="9"/>
  <c r="B20" i="9"/>
  <c r="C20" i="9"/>
  <c r="D20" i="9"/>
  <c r="E20" i="9"/>
  <c r="G21" i="10" s="1"/>
  <c r="F20" i="9"/>
  <c r="G20" i="9"/>
  <c r="H20" i="9"/>
  <c r="I20" i="9"/>
  <c r="J20" i="9"/>
  <c r="K20" i="9"/>
  <c r="L20" i="9"/>
  <c r="I21" i="10" s="1"/>
  <c r="M20" i="9"/>
  <c r="N20" i="9"/>
  <c r="O20" i="9"/>
  <c r="P20" i="9"/>
  <c r="Q20" i="9"/>
  <c r="R20" i="9"/>
  <c r="T21" i="10" s="1"/>
  <c r="S20" i="9"/>
  <c r="T20" i="9"/>
  <c r="U20" i="9"/>
  <c r="B21" i="9"/>
  <c r="C21" i="9"/>
  <c r="D21" i="9"/>
  <c r="E21" i="9"/>
  <c r="F21" i="9"/>
  <c r="M22" i="10" s="1"/>
  <c r="G21" i="9"/>
  <c r="H21" i="9"/>
  <c r="I21" i="9"/>
  <c r="J21" i="9"/>
  <c r="R22" i="10" s="1"/>
  <c r="K21" i="9"/>
  <c r="L21" i="9"/>
  <c r="I22" i="10" s="1"/>
  <c r="M21" i="9"/>
  <c r="N21" i="9"/>
  <c r="O21" i="9"/>
  <c r="P21" i="9"/>
  <c r="Q21" i="9"/>
  <c r="R21" i="9"/>
  <c r="S21" i="9"/>
  <c r="T21" i="9"/>
  <c r="U22" i="10" s="1"/>
  <c r="U21" i="9"/>
  <c r="B22" i="9"/>
  <c r="C22" i="9"/>
  <c r="D22" i="9"/>
  <c r="E22" i="9"/>
  <c r="F22" i="9"/>
  <c r="G22" i="9"/>
  <c r="H22" i="9"/>
  <c r="I22" i="9"/>
  <c r="J22" i="9"/>
  <c r="K22" i="9"/>
  <c r="L22" i="9"/>
  <c r="I23" i="10" s="1"/>
  <c r="M22" i="9"/>
  <c r="N22" i="9"/>
  <c r="O22" i="9"/>
  <c r="P22" i="9"/>
  <c r="Q22" i="9"/>
  <c r="R22" i="9"/>
  <c r="S22" i="9"/>
  <c r="T22" i="9"/>
  <c r="U23" i="10" s="1"/>
  <c r="U22" i="9"/>
  <c r="B23" i="9"/>
  <c r="C23" i="9"/>
  <c r="D23" i="9"/>
  <c r="E23" i="9"/>
  <c r="F23" i="9"/>
  <c r="M24" i="10" s="1"/>
  <c r="G23" i="9"/>
  <c r="H23" i="9"/>
  <c r="I23" i="9"/>
  <c r="J23" i="9"/>
  <c r="K23" i="9"/>
  <c r="L23" i="9"/>
  <c r="I24" i="10" s="1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M26" i="10" s="1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L27" i="10" s="1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N27" i="10" s="1"/>
  <c r="R26" i="9"/>
  <c r="S26" i="9"/>
  <c r="T26" i="9"/>
  <c r="U26" i="9"/>
  <c r="B27" i="9"/>
  <c r="C27" i="9"/>
  <c r="D27" i="9"/>
  <c r="M28" i="10" s="1"/>
  <c r="E27" i="9"/>
  <c r="G28" i="10" s="1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8" i="10" s="1"/>
  <c r="S27" i="9"/>
  <c r="T27" i="9"/>
  <c r="U27" i="9"/>
  <c r="J28" i="10" s="1"/>
  <c r="B28" i="9"/>
  <c r="C28" i="9"/>
  <c r="D28" i="9"/>
  <c r="E28" i="9"/>
  <c r="F28" i="9"/>
  <c r="G28" i="9"/>
  <c r="H28" i="9"/>
  <c r="I28" i="9"/>
  <c r="J28" i="9"/>
  <c r="K28" i="9"/>
  <c r="Q29" i="10" s="1"/>
  <c r="L28" i="9"/>
  <c r="M28" i="9"/>
  <c r="N28" i="9"/>
  <c r="O28" i="9"/>
  <c r="P28" i="9"/>
  <c r="Q28" i="9"/>
  <c r="K29" i="10" s="1"/>
  <c r="R28" i="9"/>
  <c r="S29" i="10" s="1"/>
  <c r="S28" i="9"/>
  <c r="T28" i="9"/>
  <c r="U29" i="10" s="1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D30" i="10" s="1"/>
  <c r="P29" i="9"/>
  <c r="Q29" i="9"/>
  <c r="R29" i="9"/>
  <c r="S29" i="9"/>
  <c r="T29" i="9"/>
  <c r="S30" i="10" s="1"/>
  <c r="U29" i="9"/>
  <c r="N30" i="10" s="1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G31" i="10" s="1"/>
  <c r="R30" i="9"/>
  <c r="Q31" i="10" s="1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R32" i="10" s="1"/>
  <c r="U31" i="9"/>
  <c r="M32" i="10" s="1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F33" i="10" s="1"/>
  <c r="Q32" i="9"/>
  <c r="R32" i="9"/>
  <c r="P33" i="10" s="1"/>
  <c r="S32" i="9"/>
  <c r="D33" i="10" s="1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L34" i="10" s="1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F35" i="10" s="1"/>
  <c r="Q34" i="9"/>
  <c r="R34" i="9"/>
  <c r="P35" i="10" s="1"/>
  <c r="S34" i="9"/>
  <c r="D35" i="10" s="1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K36" i="10" s="1"/>
  <c r="B36" i="9"/>
  <c r="C36" i="9"/>
  <c r="D36" i="9"/>
  <c r="E36" i="9"/>
  <c r="F36" i="9"/>
  <c r="G36" i="9"/>
  <c r="H36" i="9"/>
  <c r="I36" i="9"/>
  <c r="J36" i="9"/>
  <c r="K36" i="9"/>
  <c r="N37" i="10" s="1"/>
  <c r="L36" i="9"/>
  <c r="M36" i="9"/>
  <c r="N36" i="9"/>
  <c r="O36" i="9"/>
  <c r="P36" i="9"/>
  <c r="F37" i="10" s="1"/>
  <c r="Q36" i="9"/>
  <c r="R36" i="9"/>
  <c r="S36" i="9"/>
  <c r="D37" i="10" s="1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F38" i="10" s="1"/>
  <c r="M37" i="9"/>
  <c r="N37" i="9"/>
  <c r="O37" i="9"/>
  <c r="P37" i="9"/>
  <c r="Q37" i="9"/>
  <c r="R37" i="9"/>
  <c r="S37" i="9"/>
  <c r="T37" i="9"/>
  <c r="U37" i="9"/>
  <c r="K38" i="10" s="1"/>
  <c r="B38" i="9"/>
  <c r="C38" i="9"/>
  <c r="D38" i="9"/>
  <c r="E38" i="9"/>
  <c r="F38" i="9"/>
  <c r="G38" i="9"/>
  <c r="H38" i="9"/>
  <c r="I38" i="9"/>
  <c r="J38" i="9"/>
  <c r="K38" i="9"/>
  <c r="N39" i="10" s="1"/>
  <c r="L38" i="9"/>
  <c r="M38" i="9"/>
  <c r="N38" i="9"/>
  <c r="O38" i="9"/>
  <c r="P38" i="9"/>
  <c r="E39" i="10" s="1"/>
  <c r="Q38" i="9"/>
  <c r="G39" i="10" s="1"/>
  <c r="R38" i="9"/>
  <c r="S38" i="9"/>
  <c r="C39" i="10" s="1"/>
  <c r="T38" i="9"/>
  <c r="R39" i="10" s="1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E40" i="10" s="1"/>
  <c r="O39" i="9"/>
  <c r="P39" i="9"/>
  <c r="Q39" i="9"/>
  <c r="R39" i="9"/>
  <c r="S39" i="9"/>
  <c r="T39" i="9"/>
  <c r="U39" i="9"/>
  <c r="K40" i="10" s="1"/>
  <c r="B40" i="9"/>
  <c r="C40" i="9"/>
  <c r="D40" i="9"/>
  <c r="E40" i="9"/>
  <c r="F40" i="9"/>
  <c r="G40" i="9"/>
  <c r="H40" i="9"/>
  <c r="I40" i="9"/>
  <c r="J40" i="9"/>
  <c r="K40" i="9"/>
  <c r="N41" i="10" s="1"/>
  <c r="L40" i="9"/>
  <c r="M40" i="9"/>
  <c r="N40" i="9"/>
  <c r="O40" i="9"/>
  <c r="P40" i="9"/>
  <c r="Q40" i="9"/>
  <c r="G41" i="10" s="1"/>
  <c r="R40" i="9"/>
  <c r="S40" i="9"/>
  <c r="C41" i="10" s="1"/>
  <c r="T40" i="9"/>
  <c r="U40" i="9"/>
  <c r="K41" i="10" s="1"/>
  <c r="B41" i="9"/>
  <c r="C41" i="9"/>
  <c r="D41" i="9"/>
  <c r="E41" i="9"/>
  <c r="I42" i="10" s="1"/>
  <c r="F41" i="9"/>
  <c r="G41" i="9"/>
  <c r="H41" i="9"/>
  <c r="I41" i="9"/>
  <c r="J41" i="9"/>
  <c r="K41" i="9"/>
  <c r="L41" i="9"/>
  <c r="E42" i="10" s="1"/>
  <c r="M41" i="9"/>
  <c r="N41" i="9"/>
  <c r="O41" i="9"/>
  <c r="P41" i="9"/>
  <c r="Q41" i="9"/>
  <c r="R41" i="9"/>
  <c r="O42" i="10" s="1"/>
  <c r="S41" i="9"/>
  <c r="T41" i="9"/>
  <c r="U41" i="9"/>
  <c r="J42" i="10" s="1"/>
  <c r="B42" i="9"/>
  <c r="C42" i="9"/>
  <c r="D42" i="9"/>
  <c r="E42" i="9"/>
  <c r="F42" i="9"/>
  <c r="G42" i="9"/>
  <c r="H42" i="9"/>
  <c r="I42" i="9"/>
  <c r="J42" i="9"/>
  <c r="K42" i="9"/>
  <c r="M43" i="10" s="1"/>
  <c r="L42" i="9"/>
  <c r="M42" i="9"/>
  <c r="N42" i="9"/>
  <c r="O42" i="9"/>
  <c r="P42" i="9"/>
  <c r="Q42" i="9"/>
  <c r="F43" i="10" s="1"/>
  <c r="R42" i="9"/>
  <c r="O43" i="10" s="1"/>
  <c r="S42" i="9"/>
  <c r="C43" i="10" s="1"/>
  <c r="T42" i="9"/>
  <c r="U42" i="9"/>
  <c r="J43" i="10" s="1"/>
  <c r="B43" i="9"/>
  <c r="C43" i="9"/>
  <c r="D43" i="9"/>
  <c r="E43" i="9"/>
  <c r="H44" i="10" s="1"/>
  <c r="F43" i="9"/>
  <c r="G43" i="9"/>
  <c r="H43" i="9"/>
  <c r="I43" i="9"/>
  <c r="J43" i="9"/>
  <c r="K43" i="9"/>
  <c r="L43" i="9"/>
  <c r="E44" i="10" s="1"/>
  <c r="M43" i="9"/>
  <c r="N43" i="9"/>
  <c r="O43" i="9"/>
  <c r="P43" i="9"/>
  <c r="Q43" i="9"/>
  <c r="R43" i="9"/>
  <c r="S43" i="9"/>
  <c r="T43" i="9"/>
  <c r="U43" i="9"/>
  <c r="I44" i="10" s="1"/>
  <c r="B44" i="9"/>
  <c r="C44" i="9"/>
  <c r="D44" i="9"/>
  <c r="E44" i="9"/>
  <c r="F44" i="9"/>
  <c r="L45" i="10" s="1"/>
  <c r="G44" i="9"/>
  <c r="H44" i="9"/>
  <c r="I44" i="9"/>
  <c r="J44" i="9"/>
  <c r="K44" i="9"/>
  <c r="M45" i="10" s="1"/>
  <c r="L44" i="9"/>
  <c r="M44" i="9"/>
  <c r="N44" i="9"/>
  <c r="O44" i="9"/>
  <c r="P44" i="9"/>
  <c r="Q44" i="9"/>
  <c r="F45" i="10" s="1"/>
  <c r="R44" i="9"/>
  <c r="S44" i="9"/>
  <c r="C45" i="10" s="1"/>
  <c r="T44" i="9"/>
  <c r="U44" i="9"/>
  <c r="I45" i="10" s="1"/>
  <c r="B45" i="9"/>
  <c r="C45" i="9"/>
  <c r="D45" i="9"/>
  <c r="E45" i="9"/>
  <c r="H46" i="10" s="1"/>
  <c r="F45" i="9"/>
  <c r="G45" i="9"/>
  <c r="H45" i="9"/>
  <c r="I45" i="9"/>
  <c r="J45" i="9"/>
  <c r="K45" i="9"/>
  <c r="L45" i="9"/>
  <c r="E46" i="10" s="1"/>
  <c r="M45" i="9"/>
  <c r="N45" i="9"/>
  <c r="O45" i="9"/>
  <c r="P45" i="9"/>
  <c r="Q45" i="9"/>
  <c r="R45" i="9"/>
  <c r="S45" i="9"/>
  <c r="T45" i="9"/>
  <c r="U45" i="9"/>
  <c r="I46" i="10" s="1"/>
  <c r="B46" i="9"/>
  <c r="C46" i="9"/>
  <c r="D46" i="9"/>
  <c r="E46" i="9"/>
  <c r="F46" i="9"/>
  <c r="K47" i="10" s="1"/>
  <c r="G46" i="9"/>
  <c r="H46" i="9"/>
  <c r="I46" i="9"/>
  <c r="J46" i="9"/>
  <c r="K46" i="9"/>
  <c r="O47" i="10" s="1"/>
  <c r="L46" i="9"/>
  <c r="M46" i="9"/>
  <c r="N46" i="9"/>
  <c r="O46" i="9"/>
  <c r="P46" i="9"/>
  <c r="Q46" i="9"/>
  <c r="F47" i="10" s="1"/>
  <c r="R46" i="9"/>
  <c r="L47" i="10" s="1"/>
  <c r="S46" i="9"/>
  <c r="C47" i="10" s="1"/>
  <c r="T46" i="9"/>
  <c r="U46" i="9"/>
  <c r="I47" i="10" s="1"/>
  <c r="B47" i="9"/>
  <c r="C47" i="9"/>
  <c r="D47" i="9"/>
  <c r="E47" i="9"/>
  <c r="E48" i="10" s="1"/>
  <c r="F47" i="9"/>
  <c r="M48" i="10" s="1"/>
  <c r="G47" i="9"/>
  <c r="H47" i="9"/>
  <c r="I47" i="9"/>
  <c r="J47" i="9"/>
  <c r="K47" i="9"/>
  <c r="L47" i="9"/>
  <c r="M47" i="9"/>
  <c r="N48" i="10" s="1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O49" i="10" s="1"/>
  <c r="G48" i="9"/>
  <c r="H48" i="9"/>
  <c r="I48" i="9"/>
  <c r="J48" i="9"/>
  <c r="E49" i="10" s="1"/>
  <c r="K48" i="9"/>
  <c r="L48" i="9"/>
  <c r="M48" i="9"/>
  <c r="N48" i="9"/>
  <c r="O48" i="9"/>
  <c r="P48" i="9"/>
  <c r="Q48" i="9"/>
  <c r="K49" i="10" s="1"/>
  <c r="R48" i="9"/>
  <c r="S48" i="9"/>
  <c r="T48" i="9"/>
  <c r="U48" i="9"/>
  <c r="B49" i="9"/>
  <c r="C49" i="9"/>
  <c r="D49" i="9"/>
  <c r="E49" i="9"/>
  <c r="L50" i="10" s="1"/>
  <c r="F49" i="9"/>
  <c r="G49" i="9"/>
  <c r="H49" i="9"/>
  <c r="I49" i="9"/>
  <c r="J49" i="9"/>
  <c r="K49" i="9"/>
  <c r="L49" i="9"/>
  <c r="H50" i="10" s="1"/>
  <c r="M49" i="9"/>
  <c r="D50" i="10" s="1"/>
  <c r="N49" i="9"/>
  <c r="O49" i="9"/>
  <c r="P49" i="9"/>
  <c r="Q49" i="9"/>
  <c r="R49" i="9"/>
  <c r="S49" i="9"/>
  <c r="T49" i="9"/>
  <c r="Q50" i="10" s="1"/>
  <c r="U49" i="9"/>
  <c r="N50" i="10" s="1"/>
  <c r="B50" i="9"/>
  <c r="C50" i="9"/>
  <c r="D50" i="9"/>
  <c r="E50" i="9"/>
  <c r="F50" i="9"/>
  <c r="K51" i="10" s="1"/>
  <c r="G50" i="9"/>
  <c r="H50" i="9"/>
  <c r="I50" i="9"/>
  <c r="J50" i="9"/>
  <c r="K50" i="9"/>
  <c r="L50" i="9"/>
  <c r="M50" i="9"/>
  <c r="N50" i="9"/>
  <c r="O50" i="9"/>
  <c r="P50" i="9"/>
  <c r="Q50" i="9"/>
  <c r="F51" i="10" s="1"/>
  <c r="R50" i="9"/>
  <c r="S50" i="9"/>
  <c r="T50" i="9"/>
  <c r="Q51" i="10" s="1"/>
  <c r="U50" i="9"/>
  <c r="B51" i="9"/>
  <c r="C51" i="9"/>
  <c r="D51" i="9"/>
  <c r="E51" i="9"/>
  <c r="L52" i="10" s="1"/>
  <c r="F51" i="9"/>
  <c r="G51" i="9"/>
  <c r="I52" i="10" s="1"/>
  <c r="H51" i="9"/>
  <c r="I51" i="9"/>
  <c r="J51" i="9"/>
  <c r="K51" i="9"/>
  <c r="L51" i="9"/>
  <c r="M51" i="9"/>
  <c r="D52" i="10" s="1"/>
  <c r="N51" i="9"/>
  <c r="O51" i="9"/>
  <c r="P51" i="9"/>
  <c r="Q51" i="9"/>
  <c r="R51" i="9"/>
  <c r="S51" i="9"/>
  <c r="T51" i="9"/>
  <c r="U51" i="9"/>
  <c r="N52" i="10" s="1"/>
  <c r="B52" i="9"/>
  <c r="C52" i="9"/>
  <c r="D52" i="9"/>
  <c r="E52" i="9"/>
  <c r="L53" i="10" s="1"/>
  <c r="F52" i="9"/>
  <c r="G52" i="9"/>
  <c r="H52" i="9"/>
  <c r="I52" i="9"/>
  <c r="J52" i="9"/>
  <c r="K52" i="9"/>
  <c r="I53" i="10" s="1"/>
  <c r="L52" i="9"/>
  <c r="M52" i="9"/>
  <c r="N52" i="9"/>
  <c r="O52" i="9"/>
  <c r="P52" i="9"/>
  <c r="Q52" i="9"/>
  <c r="F53" i="10" s="1"/>
  <c r="R52" i="9"/>
  <c r="S52" i="9"/>
  <c r="T52" i="9"/>
  <c r="U52" i="9"/>
  <c r="B53" i="9"/>
  <c r="C53" i="9"/>
  <c r="D53" i="9"/>
  <c r="E53" i="9"/>
  <c r="L54" i="10" s="1"/>
  <c r="F53" i="9"/>
  <c r="K54" i="10" s="1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N54" i="10" s="1"/>
  <c r="B54" i="9"/>
  <c r="C54" i="9"/>
  <c r="D54" i="9"/>
  <c r="E54" i="9"/>
  <c r="L55" i="10" s="1"/>
  <c r="F54" i="9"/>
  <c r="G54" i="9"/>
  <c r="H54" i="9"/>
  <c r="I54" i="9"/>
  <c r="J54" i="9"/>
  <c r="K54" i="9"/>
  <c r="J55" i="10" s="1"/>
  <c r="L54" i="9"/>
  <c r="M54" i="9"/>
  <c r="N54" i="9"/>
  <c r="O54" i="9"/>
  <c r="P54" i="9"/>
  <c r="O55" i="10" s="1"/>
  <c r="Q54" i="9"/>
  <c r="R54" i="9"/>
  <c r="Q55" i="10" s="1"/>
  <c r="S54" i="9"/>
  <c r="E55" i="10" s="1"/>
  <c r="T54" i="9"/>
  <c r="U54" i="9"/>
  <c r="M55" i="10" s="1"/>
  <c r="B55" i="9"/>
  <c r="C55" i="9"/>
  <c r="D55" i="9"/>
  <c r="E55" i="9"/>
  <c r="K56" i="10" s="1"/>
  <c r="F55" i="9"/>
  <c r="G55" i="9"/>
  <c r="H55" i="9"/>
  <c r="I55" i="9"/>
  <c r="J55" i="9"/>
  <c r="K55" i="9"/>
  <c r="L55" i="9"/>
  <c r="H56" i="10" s="1"/>
  <c r="M55" i="9"/>
  <c r="N55" i="9"/>
  <c r="O55" i="9"/>
  <c r="P55" i="9"/>
  <c r="Q55" i="9"/>
  <c r="R55" i="9"/>
  <c r="S55" i="9"/>
  <c r="T55" i="9"/>
  <c r="U55" i="9"/>
  <c r="M56" i="10" s="1"/>
  <c r="B56" i="9"/>
  <c r="C56" i="9"/>
  <c r="D56" i="9"/>
  <c r="E56" i="9"/>
  <c r="F56" i="9"/>
  <c r="G56" i="9"/>
  <c r="I57" i="10" s="1"/>
  <c r="H56" i="9"/>
  <c r="I56" i="9"/>
  <c r="J56" i="9"/>
  <c r="K56" i="9"/>
  <c r="L57" i="10" s="1"/>
  <c r="L56" i="9"/>
  <c r="H57" i="10" s="1"/>
  <c r="M56" i="9"/>
  <c r="N56" i="9"/>
  <c r="O56" i="9"/>
  <c r="P56" i="9"/>
  <c r="Q56" i="9"/>
  <c r="R56" i="9"/>
  <c r="O57" i="10" s="1"/>
  <c r="S56" i="9"/>
  <c r="E57" i="10" s="1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H58" i="10" s="1"/>
  <c r="M57" i="9"/>
  <c r="N57" i="9"/>
  <c r="O57" i="9"/>
  <c r="P57" i="9"/>
  <c r="Q58" i="10" s="1"/>
  <c r="Q57" i="9"/>
  <c r="R57" i="9"/>
  <c r="S57" i="9"/>
  <c r="T57" i="9"/>
  <c r="U57" i="9"/>
  <c r="L58" i="10" s="1"/>
  <c r="B58" i="9"/>
  <c r="C58" i="9"/>
  <c r="D58" i="9"/>
  <c r="E58" i="9"/>
  <c r="F58" i="9"/>
  <c r="G58" i="9"/>
  <c r="H59" i="10" s="1"/>
  <c r="H58" i="9"/>
  <c r="I58" i="9"/>
  <c r="J58" i="9"/>
  <c r="K58" i="9"/>
  <c r="L58" i="9"/>
  <c r="G59" i="10" s="1"/>
  <c r="M58" i="9"/>
  <c r="N58" i="9"/>
  <c r="O58" i="9"/>
  <c r="P58" i="9"/>
  <c r="Q58" i="9"/>
  <c r="E59" i="10" s="1"/>
  <c r="R58" i="9"/>
  <c r="N59" i="10" s="1"/>
  <c r="S58" i="9"/>
  <c r="T58" i="9"/>
  <c r="U58" i="9"/>
  <c r="K59" i="10" s="1"/>
  <c r="B59" i="9"/>
  <c r="C59" i="9"/>
  <c r="D59" i="9"/>
  <c r="F60" i="10" s="1"/>
  <c r="E59" i="9"/>
  <c r="F59" i="9"/>
  <c r="G59" i="9"/>
  <c r="H59" i="9"/>
  <c r="I59" i="9"/>
  <c r="J59" i="9"/>
  <c r="K59" i="9"/>
  <c r="L59" i="9"/>
  <c r="G60" i="10" s="1"/>
  <c r="M59" i="9"/>
  <c r="N59" i="9"/>
  <c r="O59" i="9"/>
  <c r="P59" i="9"/>
  <c r="Q59" i="9"/>
  <c r="E60" i="10" s="1"/>
  <c r="R59" i="9"/>
  <c r="S59" i="9"/>
  <c r="T59" i="9"/>
  <c r="U59" i="9"/>
  <c r="K60" i="10" s="1"/>
  <c r="C2" i="9"/>
  <c r="D2" i="9"/>
  <c r="E2" i="9"/>
  <c r="F2" i="9"/>
  <c r="G2" i="9"/>
  <c r="H2" i="9"/>
  <c r="I2" i="9"/>
  <c r="J2" i="9"/>
  <c r="P3" i="10" s="1"/>
  <c r="K2" i="9"/>
  <c r="L2" i="9"/>
  <c r="M2" i="9"/>
  <c r="N2" i="9"/>
  <c r="F3" i="10" s="1"/>
  <c r="O2" i="9"/>
  <c r="E3" i="10" s="1"/>
  <c r="P2" i="9"/>
  <c r="Q2" i="9"/>
  <c r="J3" i="10" s="1"/>
  <c r="R2" i="9"/>
  <c r="S3" i="10" s="1"/>
  <c r="S2" i="9"/>
  <c r="C3" i="10" s="1"/>
  <c r="T2" i="9"/>
  <c r="U3" i="10" s="1"/>
  <c r="U2" i="9"/>
  <c r="B2" i="9"/>
  <c r="N3" i="10" s="1"/>
  <c r="G2" i="10"/>
  <c r="D3" i="11"/>
  <c r="D5" i="11"/>
  <c r="D7" i="11"/>
  <c r="D19" i="11"/>
  <c r="D15" i="11"/>
  <c r="D11" i="11"/>
  <c r="D9" i="11"/>
  <c r="D13" i="11"/>
  <c r="D17" i="11"/>
  <c r="D21" i="11"/>
  <c r="N63" i="10" l="1"/>
  <c r="O3" i="10"/>
  <c r="L59" i="10"/>
  <c r="E51" i="10"/>
  <c r="I49" i="10"/>
  <c r="G46" i="10"/>
  <c r="G44" i="10"/>
  <c r="N35" i="10"/>
  <c r="I35" i="10"/>
  <c r="N33" i="10"/>
  <c r="K66" i="10"/>
  <c r="K64" i="10"/>
  <c r="H60" i="10"/>
  <c r="D55" i="10"/>
  <c r="F26" i="10"/>
  <c r="F24" i="10"/>
  <c r="F22" i="10"/>
  <c r="F20" i="10"/>
  <c r="F16" i="10"/>
  <c r="F14" i="10"/>
  <c r="N13" i="10"/>
  <c r="F12" i="10"/>
  <c r="N11" i="10"/>
  <c r="F10" i="10"/>
  <c r="O9" i="10"/>
  <c r="Q8" i="10"/>
  <c r="I7" i="10"/>
  <c r="H48" i="10"/>
  <c r="J46" i="10"/>
  <c r="J44" i="10"/>
  <c r="K42" i="10"/>
  <c r="H40" i="10"/>
  <c r="H38" i="10"/>
  <c r="G37" i="10"/>
  <c r="H36" i="10"/>
  <c r="G35" i="10"/>
  <c r="H34" i="10"/>
  <c r="G33" i="10"/>
  <c r="H32" i="10"/>
  <c r="H30" i="10"/>
  <c r="C29" i="10"/>
  <c r="P28" i="10"/>
  <c r="I26" i="10"/>
  <c r="N26" i="10"/>
  <c r="J24" i="10"/>
  <c r="J22" i="10"/>
  <c r="J20" i="10"/>
  <c r="M18" i="10"/>
  <c r="F18" i="10"/>
  <c r="M16" i="10"/>
  <c r="J15" i="10"/>
  <c r="L14" i="10"/>
  <c r="J13" i="10"/>
  <c r="L12" i="10"/>
  <c r="J11" i="10"/>
  <c r="L10" i="10"/>
  <c r="N8" i="10"/>
  <c r="T8" i="10"/>
  <c r="M6" i="10"/>
  <c r="L5" i="10"/>
  <c r="R4" i="10"/>
  <c r="D65" i="10"/>
  <c r="H65" i="10"/>
  <c r="E58" i="10"/>
  <c r="E56" i="10"/>
  <c r="I55" i="10"/>
  <c r="I51" i="10"/>
  <c r="D48" i="10"/>
  <c r="I41" i="10"/>
  <c r="J39" i="10"/>
  <c r="J37" i="10"/>
  <c r="H23" i="10"/>
  <c r="E53" i="10"/>
  <c r="I33" i="10"/>
  <c r="N31" i="10"/>
  <c r="I31" i="10"/>
  <c r="L30" i="10"/>
  <c r="I29" i="10"/>
  <c r="E28" i="10"/>
  <c r="P27" i="10"/>
  <c r="O25" i="10"/>
  <c r="O23" i="10"/>
  <c r="O21" i="10"/>
  <c r="Q19" i="10"/>
  <c r="Q17" i="10"/>
  <c r="K7" i="10"/>
  <c r="L62" i="10"/>
  <c r="F8" i="10"/>
  <c r="S7" i="10"/>
  <c r="I6" i="10"/>
  <c r="O5" i="10"/>
  <c r="H4" i="10"/>
  <c r="E66" i="10"/>
  <c r="D62" i="10"/>
  <c r="H17" i="10"/>
  <c r="K14" i="10"/>
  <c r="K12" i="10"/>
  <c r="I11" i="10"/>
  <c r="K10" i="10"/>
  <c r="M8" i="10"/>
  <c r="P6" i="10"/>
  <c r="M65" i="10"/>
  <c r="G65" i="10"/>
  <c r="G63" i="10"/>
  <c r="F61" i="10"/>
  <c r="E54" i="10"/>
  <c r="K35" i="10"/>
  <c r="K33" i="10"/>
  <c r="K31" i="10"/>
  <c r="C30" i="10"/>
  <c r="N29" i="10"/>
  <c r="C28" i="10"/>
  <c r="J27" i="10"/>
  <c r="C26" i="10"/>
  <c r="R26" i="10"/>
  <c r="K25" i="10"/>
  <c r="C24" i="10"/>
  <c r="R24" i="10"/>
  <c r="K23" i="10"/>
  <c r="C22" i="10"/>
  <c r="S22" i="10"/>
  <c r="K21" i="10"/>
  <c r="C20" i="10"/>
  <c r="R20" i="10"/>
  <c r="C18" i="10"/>
  <c r="O17" i="10"/>
  <c r="P15" i="10"/>
  <c r="P13" i="10"/>
  <c r="P11" i="10"/>
  <c r="R9" i="10"/>
  <c r="J52" i="10"/>
  <c r="Q24" i="10"/>
  <c r="G19" i="10"/>
  <c r="M19" i="10"/>
  <c r="N17" i="10"/>
  <c r="K16" i="10"/>
  <c r="M15" i="10"/>
  <c r="M13" i="10"/>
  <c r="M11" i="10"/>
  <c r="N9" i="10"/>
  <c r="F5" i="10"/>
  <c r="J62" i="10"/>
  <c r="L3" i="10"/>
  <c r="F49" i="10"/>
  <c r="C46" i="10"/>
  <c r="M46" i="10"/>
  <c r="L44" i="10"/>
  <c r="M42" i="10"/>
  <c r="N40" i="10"/>
  <c r="D38" i="10"/>
  <c r="N38" i="10"/>
  <c r="D36" i="10"/>
  <c r="N36" i="10"/>
  <c r="D34" i="10"/>
  <c r="J30" i="10"/>
  <c r="E29" i="10"/>
  <c r="I28" i="10"/>
  <c r="D27" i="10"/>
  <c r="O26" i="10"/>
  <c r="D25" i="10"/>
  <c r="O24" i="10"/>
  <c r="D23" i="10"/>
  <c r="O22" i="10"/>
  <c r="D21" i="10"/>
  <c r="O20" i="10"/>
  <c r="D19" i="10"/>
  <c r="O19" i="10"/>
  <c r="Q18" i="10"/>
  <c r="D17" i="10"/>
  <c r="C16" i="10"/>
  <c r="Q16" i="10"/>
  <c r="D15" i="10"/>
  <c r="C14" i="10"/>
  <c r="Q14" i="10"/>
  <c r="D13" i="10"/>
  <c r="C12" i="10"/>
  <c r="Q12" i="10"/>
  <c r="D11" i="10"/>
  <c r="C10" i="10"/>
  <c r="N10" i="10"/>
  <c r="R10" i="10"/>
  <c r="D9" i="10"/>
  <c r="C8" i="10"/>
  <c r="G8" i="10"/>
  <c r="O8" i="10"/>
  <c r="T7" i="10"/>
  <c r="E6" i="10"/>
  <c r="C6" i="10"/>
  <c r="J6" i="10"/>
  <c r="C4" i="10"/>
  <c r="L4" i="10"/>
  <c r="S4" i="10"/>
  <c r="K65" i="10"/>
  <c r="L63" i="10"/>
  <c r="H62" i="10"/>
  <c r="L61" i="10"/>
  <c r="N56" i="10"/>
  <c r="M49" i="10"/>
  <c r="N60" i="10"/>
  <c r="D58" i="10"/>
  <c r="K57" i="10"/>
  <c r="K55" i="10"/>
  <c r="D54" i="10"/>
  <c r="E31" i="10"/>
  <c r="R28" i="10"/>
  <c r="K18" i="10"/>
  <c r="R8" i="10"/>
  <c r="Q7" i="10"/>
  <c r="J64" i="10"/>
  <c r="C59" i="10"/>
  <c r="F58" i="10"/>
  <c r="C57" i="10"/>
  <c r="J57" i="10"/>
  <c r="F56" i="10"/>
  <c r="C55" i="10"/>
  <c r="F54" i="10"/>
  <c r="N53" i="10"/>
  <c r="C53" i="10"/>
  <c r="F52" i="10"/>
  <c r="N51" i="10"/>
  <c r="D51" i="10"/>
  <c r="L51" i="10"/>
  <c r="F50" i="10"/>
  <c r="G49" i="10"/>
  <c r="C49" i="10"/>
  <c r="G48" i="10"/>
  <c r="M47" i="10"/>
  <c r="H47" i="10"/>
  <c r="F46" i="10"/>
  <c r="H45" i="10"/>
  <c r="F44" i="10"/>
  <c r="I43" i="10"/>
  <c r="F42" i="10"/>
  <c r="G40" i="10"/>
  <c r="H39" i="10"/>
  <c r="G38" i="10"/>
  <c r="G36" i="10"/>
  <c r="G34" i="10"/>
  <c r="L33" i="10"/>
  <c r="G32" i="10"/>
  <c r="G30" i="10"/>
  <c r="H29" i="10"/>
  <c r="I27" i="10"/>
  <c r="J25" i="10"/>
  <c r="J23" i="10"/>
  <c r="J21" i="10"/>
  <c r="M17" i="10"/>
  <c r="L15" i="10"/>
  <c r="J14" i="10"/>
  <c r="L13" i="10"/>
  <c r="O13" i="10"/>
  <c r="J12" i="10"/>
  <c r="L11" i="10"/>
  <c r="J10" i="10"/>
  <c r="M9" i="10"/>
  <c r="D66" i="10"/>
  <c r="H66" i="10"/>
  <c r="H64" i="10"/>
  <c r="I36" i="10"/>
  <c r="H52" i="10"/>
  <c r="H3" i="10"/>
  <c r="I59" i="10"/>
  <c r="D3" i="10"/>
  <c r="M59" i="10"/>
  <c r="G57" i="10"/>
  <c r="H51" i="10"/>
  <c r="E43" i="10"/>
  <c r="I25" i="10"/>
  <c r="U11" i="10"/>
  <c r="M66" i="10"/>
  <c r="Q3" i="10"/>
  <c r="I58" i="10"/>
  <c r="I56" i="10"/>
  <c r="I54" i="10"/>
  <c r="G51" i="10"/>
  <c r="I50" i="10"/>
  <c r="H42" i="10"/>
  <c r="J40" i="10"/>
  <c r="J38" i="10"/>
  <c r="J36" i="10"/>
  <c r="K34" i="10"/>
  <c r="K32" i="10"/>
  <c r="C31" i="10"/>
  <c r="C27" i="10"/>
  <c r="R27" i="10"/>
  <c r="J26" i="10"/>
  <c r="C25" i="10"/>
  <c r="R25" i="10"/>
  <c r="K24" i="10"/>
  <c r="C23" i="10"/>
  <c r="R23" i="10"/>
  <c r="K22" i="10"/>
  <c r="C21" i="10"/>
  <c r="R21" i="10"/>
  <c r="K20" i="10"/>
  <c r="C19" i="10"/>
  <c r="O18" i="10"/>
  <c r="C17" i="10"/>
  <c r="O16" i="10"/>
  <c r="C15" i="10"/>
  <c r="P14" i="10"/>
  <c r="C13" i="10"/>
  <c r="P12" i="10"/>
  <c r="C11" i="10"/>
  <c r="Q10" i="10"/>
  <c r="C9" i="10"/>
  <c r="T9" i="10"/>
  <c r="U8" i="10"/>
  <c r="C7" i="10"/>
  <c r="C5" i="10"/>
  <c r="P5" i="10"/>
  <c r="I4" i="10"/>
  <c r="H63" i="10"/>
  <c r="H61" i="10"/>
  <c r="K3" i="10"/>
  <c r="T3" i="10"/>
  <c r="J60" i="10"/>
  <c r="J56" i="10"/>
  <c r="K52" i="10"/>
  <c r="K50" i="10"/>
  <c r="L46" i="10"/>
  <c r="N28" i="10"/>
  <c r="Q25" i="10"/>
  <c r="Q23" i="10"/>
  <c r="G18" i="10"/>
  <c r="N18" i="10"/>
  <c r="K17" i="10"/>
  <c r="N16" i="10"/>
  <c r="M14" i="10"/>
  <c r="M12" i="10"/>
  <c r="M10" i="10"/>
  <c r="N7" i="10"/>
  <c r="Q6" i="10"/>
  <c r="M5" i="10"/>
  <c r="F4" i="10"/>
  <c r="J65" i="10"/>
  <c r="J63" i="10"/>
  <c r="J61" i="10"/>
  <c r="M57" i="10"/>
  <c r="H49" i="10"/>
  <c r="J45" i="10"/>
  <c r="K43" i="10"/>
  <c r="L41" i="10"/>
  <c r="J41" i="10"/>
  <c r="K39" i="10"/>
  <c r="L39" i="10"/>
  <c r="K37" i="10"/>
  <c r="L37" i="10"/>
  <c r="H37" i="10"/>
  <c r="L35" i="10"/>
  <c r="M35" i="10"/>
  <c r="H35" i="10"/>
  <c r="M3" i="10"/>
  <c r="R3" i="10"/>
  <c r="O60" i="10"/>
  <c r="P60" i="10"/>
  <c r="F59" i="10"/>
  <c r="N57" i="10"/>
  <c r="P56" i="10"/>
  <c r="Q56" i="10"/>
  <c r="N55" i="10"/>
  <c r="G55" i="10"/>
  <c r="H55" i="10"/>
  <c r="M54" i="10"/>
  <c r="O53" i="10"/>
  <c r="G53" i="10"/>
  <c r="H53" i="10"/>
  <c r="M52" i="10"/>
  <c r="J51" i="10"/>
  <c r="M50" i="10"/>
  <c r="P49" i="10"/>
  <c r="Q49" i="10"/>
  <c r="N49" i="10"/>
  <c r="D49" i="10"/>
  <c r="C48" i="10"/>
  <c r="N47" i="10"/>
  <c r="E47" i="10"/>
  <c r="J47" i="10"/>
  <c r="D46" i="10"/>
  <c r="P45" i="10"/>
  <c r="Q45" i="10"/>
  <c r="E45" i="10"/>
  <c r="K45" i="10"/>
  <c r="D44" i="10"/>
  <c r="P43" i="10"/>
  <c r="Q43" i="10"/>
  <c r="H43" i="10"/>
  <c r="D42" i="10"/>
  <c r="Q41" i="10"/>
  <c r="R41" i="10"/>
  <c r="F41" i="10"/>
  <c r="H41" i="10"/>
  <c r="D40" i="10"/>
  <c r="F39" i="10"/>
  <c r="I39" i="10"/>
  <c r="E38" i="10"/>
  <c r="Q37" i="10"/>
  <c r="R37" i="10"/>
  <c r="E37" i="10"/>
  <c r="I37" i="10"/>
  <c r="F36" i="10"/>
  <c r="R35" i="10"/>
  <c r="S35" i="10"/>
  <c r="E35" i="10"/>
  <c r="J35" i="10"/>
  <c r="F34" i="10"/>
  <c r="F32" i="10"/>
  <c r="U21" i="10"/>
  <c r="M62" i="10"/>
  <c r="P58" i="10"/>
  <c r="L49" i="10"/>
  <c r="I48" i="10"/>
  <c r="D29" i="10"/>
  <c r="K28" i="10"/>
  <c r="D26" i="10"/>
  <c r="D24" i="10"/>
  <c r="D22" i="10"/>
  <c r="D20" i="10"/>
  <c r="D18" i="10"/>
  <c r="D16" i="10"/>
  <c r="Q15" i="10"/>
  <c r="D14" i="10"/>
  <c r="Q13" i="10"/>
  <c r="D12" i="10"/>
  <c r="Q11" i="10"/>
  <c r="D10" i="10"/>
  <c r="D59" i="10"/>
  <c r="K58" i="10"/>
  <c r="D57" i="10"/>
  <c r="P53" i="10"/>
  <c r="Q53" i="10"/>
  <c r="D53" i="10"/>
  <c r="O51" i="10"/>
  <c r="C51" i="10"/>
  <c r="J49" i="10"/>
  <c r="P47" i="10"/>
  <c r="Q47" i="10"/>
  <c r="N45" i="10"/>
  <c r="O45" i="10"/>
  <c r="M44" i="10"/>
  <c r="N43" i="10"/>
  <c r="L42" i="10"/>
  <c r="O41" i="10"/>
  <c r="P41" i="10"/>
  <c r="M40" i="10"/>
  <c r="O39" i="10"/>
  <c r="P39" i="10"/>
  <c r="C38" i="10"/>
  <c r="M38" i="10"/>
  <c r="O37" i="10"/>
  <c r="P37" i="10"/>
  <c r="C36" i="10"/>
  <c r="M36" i="10"/>
  <c r="Q35" i="10"/>
  <c r="C34" i="10"/>
  <c r="O34" i="10"/>
  <c r="R33" i="10"/>
  <c r="S33" i="10"/>
  <c r="D32" i="10"/>
  <c r="P32" i="10"/>
  <c r="S31" i="10"/>
  <c r="T31" i="10"/>
  <c r="L31" i="10"/>
  <c r="E30" i="10"/>
  <c r="Q30" i="10"/>
  <c r="R29" i="10"/>
  <c r="L29" i="10"/>
  <c r="F28" i="10"/>
  <c r="S27" i="10"/>
  <c r="Q27" i="10"/>
  <c r="K26" i="10"/>
  <c r="S25" i="10"/>
  <c r="L25" i="10"/>
  <c r="S23" i="10"/>
  <c r="L23" i="10"/>
  <c r="S21" i="10"/>
  <c r="L21" i="10"/>
  <c r="S17" i="10"/>
  <c r="E27" i="10"/>
  <c r="G26" i="10"/>
  <c r="P25" i="10"/>
  <c r="E25" i="10"/>
  <c r="N24" i="10"/>
  <c r="G24" i="10"/>
  <c r="P23" i="10"/>
  <c r="E23" i="10"/>
  <c r="N22" i="10"/>
  <c r="G22" i="10"/>
  <c r="P21" i="10"/>
  <c r="E21" i="10"/>
  <c r="P18" i="10"/>
  <c r="C60" i="10"/>
  <c r="J58" i="10"/>
  <c r="C54" i="10"/>
  <c r="L40" i="10"/>
  <c r="L38" i="10"/>
  <c r="L36" i="10"/>
  <c r="M34" i="10"/>
  <c r="N32" i="10"/>
  <c r="O30" i="10"/>
  <c r="G3" i="10"/>
  <c r="M60" i="10"/>
  <c r="O59" i="10"/>
  <c r="P59" i="10"/>
  <c r="N58" i="10"/>
  <c r="G58" i="10"/>
  <c r="P57" i="10"/>
  <c r="Q57" i="10"/>
  <c r="G56" i="10"/>
  <c r="O54" i="10"/>
  <c r="G54" i="10"/>
  <c r="H54" i="10"/>
  <c r="M53" i="10"/>
  <c r="P52" i="10"/>
  <c r="Q52" i="10"/>
  <c r="G52" i="10"/>
  <c r="M51" i="10"/>
  <c r="J50" i="10"/>
  <c r="O48" i="10"/>
  <c r="J48" i="10"/>
  <c r="F48" i="10"/>
  <c r="D47" i="10"/>
  <c r="P46" i="10"/>
  <c r="Q46" i="10"/>
  <c r="K46" i="10"/>
  <c r="D45" i="10"/>
  <c r="P44" i="10"/>
  <c r="Q44" i="10"/>
  <c r="K44" i="10"/>
  <c r="D43" i="10"/>
  <c r="Q42" i="10"/>
  <c r="P42" i="10"/>
  <c r="G42" i="10"/>
  <c r="D41" i="10"/>
  <c r="Q40" i="10"/>
  <c r="R40" i="10"/>
  <c r="F40" i="10"/>
  <c r="I40" i="10"/>
  <c r="Q38" i="10"/>
  <c r="R38" i="10"/>
  <c r="I38" i="10"/>
  <c r="R36" i="10"/>
  <c r="Q36" i="10"/>
  <c r="E36" i="10"/>
  <c r="R34" i="10"/>
  <c r="S34" i="10"/>
  <c r="E34" i="10"/>
  <c r="J34" i="10"/>
  <c r="E32" i="10"/>
  <c r="J32" i="10"/>
  <c r="F30" i="10"/>
  <c r="I30" i="10"/>
  <c r="T28" i="10"/>
  <c r="U28" i="10"/>
  <c r="H28" i="10"/>
  <c r="T26" i="10"/>
  <c r="U26" i="10"/>
  <c r="H26" i="10"/>
  <c r="K5" i="10"/>
  <c r="I60" i="10"/>
  <c r="C58" i="10"/>
  <c r="F55" i="10"/>
  <c r="L60" i="10"/>
  <c r="J54" i="10"/>
  <c r="E52" i="10"/>
  <c r="G50" i="10"/>
  <c r="G47" i="10"/>
  <c r="G45" i="10"/>
  <c r="C42" i="10"/>
  <c r="I34" i="10"/>
  <c r="O32" i="10"/>
  <c r="D31" i="10"/>
  <c r="P30" i="10"/>
  <c r="D7" i="10"/>
  <c r="D5" i="10"/>
  <c r="J5" i="10"/>
  <c r="P50" i="10"/>
  <c r="F57" i="10"/>
  <c r="C56" i="10"/>
  <c r="M58" i="10"/>
  <c r="L56" i="10"/>
  <c r="J53" i="10"/>
  <c r="E50" i="10"/>
  <c r="P48" i="10"/>
  <c r="Q48" i="10"/>
  <c r="C44" i="10"/>
  <c r="G43" i="10"/>
  <c r="C40" i="10"/>
  <c r="N34" i="10"/>
  <c r="C32" i="10"/>
  <c r="I32" i="10"/>
  <c r="Q28" i="10"/>
  <c r="I3" i="10"/>
  <c r="D60" i="10"/>
  <c r="J59" i="10"/>
  <c r="O58" i="10"/>
  <c r="O56" i="10"/>
  <c r="D56" i="10"/>
  <c r="P54" i="10"/>
  <c r="Q54" i="10"/>
  <c r="K53" i="10"/>
  <c r="O52" i="10"/>
  <c r="C52" i="10"/>
  <c r="O50" i="10"/>
  <c r="C50" i="10"/>
  <c r="K48" i="10"/>
  <c r="L48" i="10"/>
  <c r="N46" i="10"/>
  <c r="O46" i="10"/>
  <c r="N44" i="10"/>
  <c r="O44" i="10"/>
  <c r="L43" i="10"/>
  <c r="N42" i="10"/>
  <c r="E41" i="10"/>
  <c r="M41" i="10"/>
  <c r="O40" i="10"/>
  <c r="P40" i="10"/>
  <c r="D39" i="10"/>
  <c r="M39" i="10"/>
  <c r="O38" i="10"/>
  <c r="P38" i="10"/>
  <c r="C37" i="10"/>
  <c r="M37" i="10"/>
  <c r="O36" i="10"/>
  <c r="P36" i="10"/>
  <c r="C35" i="10"/>
  <c r="O35" i="10"/>
  <c r="P34" i="10"/>
  <c r="Q34" i="10"/>
  <c r="C33" i="10"/>
  <c r="O33" i="10"/>
  <c r="Q32" i="10"/>
  <c r="S32" i="10"/>
  <c r="T32" i="10"/>
  <c r="L32" i="10"/>
  <c r="P31" i="10"/>
  <c r="R30" i="10"/>
  <c r="U30" i="10"/>
  <c r="T30" i="10"/>
  <c r="M30" i="10"/>
  <c r="F29" i="10"/>
  <c r="P29" i="10"/>
  <c r="L28" i="10"/>
  <c r="F27" i="10"/>
  <c r="K27" i="10"/>
  <c r="S26" i="10"/>
  <c r="Q26" i="10"/>
  <c r="L26" i="10"/>
  <c r="F25" i="10"/>
  <c r="M33" i="10"/>
  <c r="H33" i="10"/>
  <c r="M31" i="10"/>
  <c r="O31" i="10"/>
  <c r="H31" i="10"/>
  <c r="K30" i="10"/>
  <c r="M29" i="10"/>
  <c r="O29" i="10"/>
  <c r="O28" i="10"/>
  <c r="D28" i="10"/>
  <c r="O27" i="10"/>
  <c r="G27" i="10"/>
  <c r="P26" i="10"/>
  <c r="E26" i="10"/>
  <c r="P55" i="10"/>
  <c r="P51" i="10"/>
  <c r="Q39" i="10"/>
  <c r="M25" i="10"/>
  <c r="S24" i="10"/>
  <c r="L24" i="10"/>
  <c r="F23" i="10"/>
  <c r="M23" i="10"/>
  <c r="T22" i="10"/>
  <c r="L22" i="10"/>
  <c r="F21" i="10"/>
  <c r="M21" i="10"/>
  <c r="S20" i="10"/>
  <c r="L20" i="10"/>
  <c r="S18" i="10"/>
  <c r="F17" i="10"/>
  <c r="S16" i="10"/>
  <c r="F15" i="10"/>
  <c r="S14" i="10"/>
  <c r="N14" i="10"/>
  <c r="F13" i="10"/>
  <c r="S12" i="10"/>
  <c r="N12" i="10"/>
  <c r="F11" i="10"/>
  <c r="S10" i="10"/>
  <c r="O10" i="10"/>
  <c r="F9" i="10"/>
  <c r="P8" i="10"/>
  <c r="K8" i="10"/>
  <c r="H7" i="10"/>
  <c r="K6" i="10"/>
  <c r="G6" i="10"/>
  <c r="S6" i="10"/>
  <c r="H5" i="10"/>
  <c r="T4" i="10"/>
  <c r="O4" i="10"/>
  <c r="J66" i="10"/>
  <c r="N65" i="10"/>
  <c r="O65" i="10"/>
  <c r="E65" i="10"/>
  <c r="O63" i="10"/>
  <c r="P63" i="10"/>
  <c r="D63" i="10"/>
  <c r="N61" i="10"/>
  <c r="D61" i="10"/>
  <c r="N25" i="10"/>
  <c r="G25" i="10"/>
  <c r="P24" i="10"/>
  <c r="E24" i="10"/>
  <c r="N23" i="10"/>
  <c r="G23" i="10"/>
  <c r="P22" i="10"/>
  <c r="E22" i="10"/>
  <c r="N21" i="10"/>
  <c r="P20" i="10"/>
  <c r="E20" i="10"/>
  <c r="L19" i="10"/>
  <c r="P19" i="10"/>
  <c r="F19" i="10"/>
  <c r="I18" i="10"/>
  <c r="E18" i="10"/>
  <c r="P17" i="10"/>
  <c r="G17" i="10"/>
  <c r="J16" i="10"/>
  <c r="E16" i="10"/>
  <c r="O15" i="10"/>
  <c r="G15" i="10"/>
  <c r="E14" i="10"/>
  <c r="G13" i="10"/>
  <c r="E12" i="10"/>
  <c r="O11" i="10"/>
  <c r="G11" i="10"/>
  <c r="E10" i="10"/>
  <c r="Q9" i="10"/>
  <c r="I9" i="10"/>
  <c r="L8" i="10"/>
  <c r="E8" i="10"/>
  <c r="R7" i="10"/>
  <c r="U7" i="10"/>
  <c r="J7" i="10"/>
  <c r="O6" i="10"/>
  <c r="H6" i="10"/>
  <c r="N5" i="10"/>
  <c r="R5" i="10"/>
  <c r="E5" i="10"/>
  <c r="J4" i="10"/>
  <c r="G4" i="10"/>
  <c r="C64" i="10"/>
  <c r="F63" i="10"/>
  <c r="C62" i="10"/>
  <c r="I62" i="10"/>
  <c r="Q33" i="10"/>
  <c r="E33" i="10"/>
  <c r="J33" i="10"/>
  <c r="R31" i="10"/>
  <c r="F31" i="10"/>
  <c r="J31" i="10"/>
  <c r="T29" i="10"/>
  <c r="G29" i="10"/>
  <c r="J29" i="10"/>
  <c r="T27" i="10"/>
  <c r="U27" i="10"/>
  <c r="H27" i="10"/>
  <c r="M27" i="10"/>
  <c r="T25" i="10"/>
  <c r="U25" i="10"/>
  <c r="H25" i="10"/>
  <c r="T23" i="10"/>
  <c r="Q22" i="10"/>
  <c r="H21" i="10"/>
  <c r="Q20" i="10"/>
  <c r="U19" i="10"/>
  <c r="J19" i="10"/>
  <c r="H19" i="10"/>
  <c r="J18" i="10"/>
  <c r="U17" i="10"/>
  <c r="L17" i="10"/>
  <c r="I17" i="10"/>
  <c r="H16" i="10"/>
  <c r="U15" i="10"/>
  <c r="K15" i="10"/>
  <c r="H15" i="10"/>
  <c r="I14" i="10"/>
  <c r="U13" i="10"/>
  <c r="K13" i="10"/>
  <c r="H13" i="10"/>
  <c r="I12" i="10"/>
  <c r="K11" i="10"/>
  <c r="H11" i="10"/>
  <c r="I10" i="10"/>
  <c r="U9" i="10"/>
  <c r="L9" i="10"/>
  <c r="J9" i="10"/>
  <c r="H8" i="10"/>
  <c r="O7" i="10"/>
  <c r="L7" i="10"/>
  <c r="D6" i="10"/>
  <c r="S5" i="10"/>
  <c r="T5" i="10"/>
  <c r="K4" i="10"/>
  <c r="G66" i="10"/>
  <c r="C66" i="10"/>
  <c r="L65" i="10"/>
  <c r="M64" i="10"/>
  <c r="G64" i="10"/>
  <c r="D64" i="10"/>
  <c r="G62" i="10"/>
  <c r="E62" i="10"/>
  <c r="O61" i="10"/>
  <c r="P61" i="10"/>
  <c r="S19" i="10"/>
  <c r="S15" i="10"/>
  <c r="S13" i="10"/>
  <c r="S11" i="10"/>
  <c r="P9" i="10"/>
  <c r="Q5" i="10"/>
  <c r="N66" i="10"/>
  <c r="O66" i="10"/>
  <c r="N64" i="10"/>
  <c r="O64" i="10"/>
  <c r="N20" i="10"/>
  <c r="G20" i="10"/>
  <c r="E19" i="10"/>
  <c r="E17" i="10"/>
  <c r="P16" i="10"/>
  <c r="G16" i="10"/>
  <c r="E15" i="10"/>
  <c r="G14" i="10"/>
  <c r="E13" i="10"/>
  <c r="G12" i="10"/>
  <c r="E11" i="10"/>
  <c r="G10" i="10"/>
  <c r="E9" i="10"/>
  <c r="F7" i="10"/>
  <c r="R6" i="10"/>
  <c r="U6" i="10"/>
  <c r="M4" i="10"/>
  <c r="E4" i="10"/>
  <c r="F66" i="10"/>
  <c r="F64" i="10"/>
  <c r="K63" i="10"/>
  <c r="C63" i="10"/>
  <c r="I63" i="10"/>
  <c r="K61" i="10"/>
  <c r="C61" i="10"/>
  <c r="I61" i="10"/>
  <c r="T24" i="10"/>
  <c r="U24" i="10"/>
  <c r="H24" i="10"/>
  <c r="H22" i="10"/>
  <c r="Q21" i="10"/>
  <c r="H20" i="10"/>
  <c r="H18" i="10"/>
  <c r="H14" i="10"/>
  <c r="H12" i="10"/>
  <c r="H10" i="10"/>
  <c r="H9" i="10"/>
  <c r="J8" i="10"/>
  <c r="G7" i="10"/>
  <c r="N6" i="10"/>
  <c r="N4" i="10"/>
  <c r="L66" i="10"/>
  <c r="C65" i="10"/>
  <c r="L64" i="10"/>
  <c r="M63" i="10"/>
  <c r="P62" i="10"/>
  <c r="O62" i="10"/>
  <c r="M61" i="10"/>
  <c r="E3" i="11" a="1"/>
  <c r="E3" i="11" s="1"/>
  <c r="E5" i="11" a="1"/>
  <c r="E5" i="11" s="1"/>
  <c r="F5" i="11" s="1"/>
  <c r="E7" i="11" a="1"/>
  <c r="E7" i="11" s="1"/>
  <c r="F7" i="11" s="1"/>
  <c r="E9" i="11" a="1"/>
  <c r="E9" i="11" s="1"/>
  <c r="E11" i="11" a="1"/>
  <c r="E11" i="11" s="1"/>
  <c r="F11" i="11" s="1"/>
  <c r="E13" i="11" a="1"/>
  <c r="E13" i="11" s="1"/>
  <c r="E15" i="11" a="1"/>
  <c r="E15" i="11" s="1"/>
  <c r="F15" i="11" s="1"/>
  <c r="E17" i="11" a="1"/>
  <c r="E17" i="11" s="1"/>
  <c r="F17" i="11" s="1"/>
  <c r="E19" i="11" a="1"/>
  <c r="E19" i="11" s="1"/>
  <c r="F19" i="11" s="1"/>
  <c r="E21" i="11" a="1"/>
  <c r="E21" i="11" s="1"/>
  <c r="F21" i="11" s="1"/>
  <c r="D20" i="11"/>
  <c r="D10" i="11"/>
  <c r="F9" i="11"/>
  <c r="D4" i="11"/>
  <c r="D12" i="11"/>
  <c r="D16" i="11"/>
  <c r="D14" i="11"/>
  <c r="D6" i="11"/>
  <c r="D2" i="11"/>
  <c r="F13" i="11"/>
  <c r="D8" i="11"/>
  <c r="D18" i="11"/>
  <c r="F3" i="11"/>
  <c r="E4" i="11" l="1" a="1"/>
  <c r="E4" i="11" s="1"/>
  <c r="F4" i="11" s="1"/>
  <c r="E14" i="11" a="1"/>
  <c r="E14" i="11" s="1"/>
  <c r="E6" i="11" a="1"/>
  <c r="E6" i="11" s="1"/>
  <c r="E12" i="11" a="1"/>
  <c r="E12" i="11" s="1"/>
  <c r="E8" i="11" a="1"/>
  <c r="E8" i="11" s="1"/>
  <c r="F8" i="11" s="1"/>
  <c r="E20" i="11" a="1"/>
  <c r="E20" i="11" s="1"/>
  <c r="F20" i="11" s="1"/>
  <c r="E18" i="11" a="1"/>
  <c r="E18" i="11" s="1"/>
  <c r="F18" i="11" s="1"/>
  <c r="E10" i="11" a="1"/>
  <c r="E10" i="11" s="1"/>
  <c r="E16" i="11" a="1"/>
  <c r="E16" i="11" s="1"/>
  <c r="E2" i="11" a="1"/>
  <c r="E2" i="11" s="1"/>
  <c r="H17" i="11"/>
  <c r="G17" i="11"/>
  <c r="H5" i="11"/>
  <c r="G5" i="11"/>
  <c r="H15" i="11"/>
  <c r="G15" i="11"/>
  <c r="H7" i="11"/>
  <c r="G7" i="11"/>
  <c r="H11" i="11"/>
  <c r="G11" i="11"/>
  <c r="H21" i="11"/>
  <c r="G21" i="11"/>
  <c r="H3" i="11"/>
  <c r="G3" i="11"/>
  <c r="H19" i="11"/>
  <c r="G19" i="11"/>
  <c r="H9" i="11"/>
  <c r="G9" i="11"/>
  <c r="H13" i="11"/>
  <c r="G13" i="11"/>
  <c r="F2" i="11"/>
  <c r="F14" i="11"/>
  <c r="F6" i="11"/>
  <c r="F12" i="11"/>
  <c r="F16" i="11"/>
  <c r="F10" i="11"/>
  <c r="H8" i="11" l="1"/>
  <c r="G8" i="11"/>
  <c r="H6" i="11"/>
  <c r="G6" i="11"/>
  <c r="H14" i="11"/>
  <c r="G14" i="11"/>
  <c r="H12" i="11"/>
  <c r="G12" i="11"/>
  <c r="H16" i="11"/>
  <c r="G16" i="11"/>
  <c r="H20" i="11"/>
  <c r="G20" i="11"/>
  <c r="H4" i="11"/>
  <c r="G4" i="11"/>
  <c r="H2" i="11"/>
  <c r="G2" i="11"/>
  <c r="H10" i="11"/>
  <c r="G10" i="11"/>
  <c r="H18" i="11"/>
  <c r="G1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<sst xmlns="http://schemas.openxmlformats.org/spreadsheetml/2006/main" count="469" uniqueCount="126">
  <si>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</si>
  <si>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</si>
  <si>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</si>
  <si>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</si>
  <si>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</si>
  <si>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</si>
  <si>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</si>
  <si>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</si>
  <si>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</si>
  <si>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</si>
  <si>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</si>
  <si>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</si>
  <si>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</si>
  <si>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</si>
  <si>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</si>
  <si>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</si>
  <si>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</si>
  <si>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</si>
  <si>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</si>
  <si>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</si>
  <si>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</si>
  <si>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</si>
  <si>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</si>
  <si>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</si>
  <si>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</si>
  <si>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</si>
  <si>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</si>
  <si>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</si>
  <si>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</si>
  <si>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</si>
  <si>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</si>
  <si>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</si>
  <si>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</si>
  <si>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</si>
  <si>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</si>
  <si>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</si>
  <si>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</si>
  <si>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</si>
  <si>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</si>
  <si>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</si>
  <si>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</si>
  <si>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</si>
  <si>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</si>
  <si>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</si>
  <si>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</si>
  <si>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</si>
  <si>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</si>
  <si>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</si>
  <si>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</si>
  <si>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</si>
  <si>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</si>
  <si>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</si>
  <si>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</si>
  <si>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</si>
  <si>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</si>
  <si>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</si>
  <si>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</si>
  <si>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</si>
  <si>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</si>
  <si>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</si>
  <si>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</si>
  <si>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</si>
  <si>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</si>
  <si>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</si>
  <si>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</si>
  <si>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</si>
  <si>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</si>
  <si>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Driver</t>
  </si>
  <si>
    <t>Team</t>
  </si>
  <si>
    <t>Daniel Ricciardo</t>
  </si>
  <si>
    <t>Renault F1 Team</t>
  </si>
  <si>
    <t>Lando Norris</t>
  </si>
  <si>
    <t>McLaren F1 Team</t>
  </si>
  <si>
    <t>Sebastian Vettel</t>
  </si>
  <si>
    <t>Scuderia Ferrari</t>
  </si>
  <si>
    <t>Kimi Räikkönen</t>
  </si>
  <si>
    <t>Alfa Romeo Racing</t>
  </si>
  <si>
    <t>Romain Grosjean</t>
  </si>
  <si>
    <t>Rich Energy Haas F1 Team</t>
  </si>
  <si>
    <t>Pierre Gasly</t>
  </si>
  <si>
    <t>Aston Martin Red Bull Racing</t>
  </si>
  <si>
    <t>SportPesa Racing Point F1 Team</t>
  </si>
  <si>
    <t>Charles Leclerc</t>
  </si>
  <si>
    <t>Lance Stroll</t>
  </si>
  <si>
    <t>Kevin Magnussen</t>
  </si>
  <si>
    <t>Alexander Albon</t>
  </si>
  <si>
    <t>Red Bull Toro Rosso Honda</t>
  </si>
  <si>
    <t>Daniil Kvyat</t>
  </si>
  <si>
    <t>Nico Hülkenberg</t>
  </si>
  <si>
    <t>Max Verstappen</t>
  </si>
  <si>
    <t>Lewis Hamilton</t>
  </si>
  <si>
    <t>Mercedes-AMG Petronas Motorsport</t>
  </si>
  <si>
    <t>Carlos Sainz</t>
  </si>
  <si>
    <t>George Russell</t>
  </si>
  <si>
    <t>ROKiT Williams Racing</t>
  </si>
  <si>
    <t>Valtteri Bottas</t>
  </si>
  <si>
    <t>Robert Kubica</t>
  </si>
  <si>
    <t>Antonio Giovinazzi</t>
  </si>
  <si>
    <t>No.</t>
  </si>
  <si>
    <t>Time</t>
  </si>
  <si>
    <t>Gap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</si>
  <si>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</si>
  <si>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</si>
  <si>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</si>
  <si>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</si>
  <si>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</si>
  <si>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</si>
  <si>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</si>
  <si>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</si>
  <si>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</si>
  <si>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</si>
  <si>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</si>
  <si>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W</t>
  </si>
  <si>
    <t>I</t>
  </si>
  <si>
    <t>Skycondition</t>
  </si>
  <si>
    <t>Possible Light Rain</t>
  </si>
  <si>
    <t>Precipation type</t>
  </si>
  <si>
    <t>rain</t>
  </si>
  <si>
    <t>Temperature</t>
  </si>
  <si>
    <t>70.79°F</t>
  </si>
  <si>
    <t>Humidity</t>
  </si>
  <si>
    <t>Wind speed</t>
  </si>
  <si>
    <t>8.08 mph</t>
  </si>
  <si>
    <t>Wind bearing</t>
  </si>
  <si>
    <t>162°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</si>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</sst>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2" fillId="0" borderId="0" xfId="1"/>
    <xf numFmtId="165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s="3" t="s">
        <v>0</v>
      </c>
      <c r="B1" t="s">
        <v>98</v>
      </c>
      <c r="C1" t="s">
        <v>67</v>
      </c>
      <c r="D1" t="s">
        <v>68</v>
      </c>
      <c r="E1" t="s">
        <v>99</v>
      </c>
      <c r="F1" t="s">
        <v>60</v>
      </c>
      <c r="G1" t="s">
        <v>100</v>
      </c>
    </row>
    <row r="2" spans="1:7" x14ac:dyDescent="0.25">
      <c r="A2">
        <v>1</v>
      </c>
      <c r="B2">
        <v>33</v>
      </c>
      <c r="C2" t="s">
        <v>89</v>
      </c>
      <c r="D2" t="s">
        <v>80</v>
      </c>
      <c r="E2" s="1">
        <v>8.870949074074073E-4</v>
      </c>
      <c r="F2">
        <v>61</v>
      </c>
    </row>
    <row r="3" spans="1:7" x14ac:dyDescent="0.25">
      <c r="A3">
        <v>2</v>
      </c>
      <c r="B3">
        <v>5</v>
      </c>
      <c r="C3" t="s">
        <v>73</v>
      </c>
      <c r="D3" t="s">
        <v>74</v>
      </c>
      <c r="E3" s="1">
        <v>8.8881944444444457E-4</v>
      </c>
      <c r="F3">
        <v>63</v>
      </c>
      <c r="G3">
        <v>0.14899999999999999</v>
      </c>
    </row>
    <row r="4" spans="1:7" x14ac:dyDescent="0.25">
      <c r="A4">
        <v>3</v>
      </c>
      <c r="B4">
        <v>44</v>
      </c>
      <c r="C4" t="s">
        <v>90</v>
      </c>
      <c r="D4" t="s">
        <v>91</v>
      </c>
      <c r="E4" s="1">
        <v>8.9681712962962968E-4</v>
      </c>
      <c r="F4">
        <v>60</v>
      </c>
      <c r="G4">
        <v>0.84</v>
      </c>
    </row>
    <row r="5" spans="1:7" x14ac:dyDescent="0.25">
      <c r="A5">
        <v>4</v>
      </c>
      <c r="B5">
        <v>10</v>
      </c>
      <c r="C5" t="s">
        <v>79</v>
      </c>
      <c r="D5" t="s">
        <v>80</v>
      </c>
      <c r="E5" s="1">
        <v>8.9693287037037042E-4</v>
      </c>
      <c r="F5">
        <v>56</v>
      </c>
      <c r="G5">
        <v>0.85</v>
      </c>
    </row>
    <row r="6" spans="1:7" x14ac:dyDescent="0.25">
      <c r="A6">
        <v>5</v>
      </c>
      <c r="B6">
        <v>99</v>
      </c>
      <c r="C6" t="s">
        <v>97</v>
      </c>
      <c r="D6" t="s">
        <v>76</v>
      </c>
      <c r="E6" s="1">
        <v>8.9707175925925924E-4</v>
      </c>
      <c r="F6">
        <v>62</v>
      </c>
      <c r="G6">
        <v>0.86199999999999999</v>
      </c>
    </row>
    <row r="7" spans="1:7" x14ac:dyDescent="0.25">
      <c r="A7">
        <v>6</v>
      </c>
      <c r="B7">
        <v>26</v>
      </c>
      <c r="C7" t="s">
        <v>87</v>
      </c>
      <c r="D7" t="s">
        <v>86</v>
      </c>
      <c r="E7" s="1">
        <v>8.9939814814814819E-4</v>
      </c>
      <c r="F7">
        <v>61</v>
      </c>
      <c r="G7">
        <v>1.0629999999999999</v>
      </c>
    </row>
    <row r="8" spans="1:7" x14ac:dyDescent="0.25">
      <c r="A8">
        <v>7</v>
      </c>
      <c r="B8">
        <v>7</v>
      </c>
      <c r="C8" t="s">
        <v>75</v>
      </c>
      <c r="D8" t="s">
        <v>76</v>
      </c>
      <c r="E8" s="1">
        <v>8.9983796296296296E-4</v>
      </c>
      <c r="F8">
        <v>55</v>
      </c>
      <c r="G8">
        <v>1.101</v>
      </c>
    </row>
    <row r="9" spans="1:7" x14ac:dyDescent="0.25">
      <c r="A9">
        <v>8</v>
      </c>
      <c r="B9">
        <v>18</v>
      </c>
      <c r="C9" t="s">
        <v>83</v>
      </c>
      <c r="D9" t="s">
        <v>81</v>
      </c>
      <c r="E9" s="1">
        <v>9.0082175925925931E-4</v>
      </c>
      <c r="F9">
        <v>61</v>
      </c>
      <c r="G9">
        <v>1.1859999999999999</v>
      </c>
    </row>
    <row r="10" spans="1:7" x14ac:dyDescent="0.25">
      <c r="A10">
        <v>9</v>
      </c>
      <c r="B10">
        <v>55</v>
      </c>
      <c r="C10" t="s">
        <v>92</v>
      </c>
      <c r="D10" t="s">
        <v>72</v>
      </c>
      <c r="E10" s="1">
        <v>9.0093749999999994E-4</v>
      </c>
      <c r="F10">
        <v>63</v>
      </c>
      <c r="G10">
        <v>1.196</v>
      </c>
    </row>
    <row r="11" spans="1:7" x14ac:dyDescent="0.25">
      <c r="A11">
        <v>10</v>
      </c>
      <c r="B11">
        <v>23</v>
      </c>
      <c r="C11" t="s">
        <v>85</v>
      </c>
      <c r="D11" t="s">
        <v>86</v>
      </c>
      <c r="E11" s="1">
        <v>9.0104166666666674E-4</v>
      </c>
      <c r="F11">
        <v>63</v>
      </c>
      <c r="G11">
        <v>1.2050000000000001</v>
      </c>
    </row>
    <row r="12" spans="1:7" x14ac:dyDescent="0.25">
      <c r="A12">
        <v>11</v>
      </c>
      <c r="B12">
        <v>77</v>
      </c>
      <c r="C12" t="s">
        <v>95</v>
      </c>
      <c r="D12" t="s">
        <v>91</v>
      </c>
      <c r="E12" s="1">
        <v>9.0592592592592591E-4</v>
      </c>
      <c r="F12">
        <v>54</v>
      </c>
      <c r="G12">
        <v>1.627</v>
      </c>
    </row>
    <row r="13" spans="1:7" x14ac:dyDescent="0.25">
      <c r="A13">
        <v>12</v>
      </c>
      <c r="B13">
        <v>8</v>
      </c>
      <c r="C13" t="s">
        <v>77</v>
      </c>
      <c r="D13" t="s">
        <v>78</v>
      </c>
      <c r="E13" s="1">
        <v>9.1216435185185183E-4</v>
      </c>
      <c r="F13">
        <v>64</v>
      </c>
      <c r="G13">
        <v>2.1659999999999999</v>
      </c>
    </row>
    <row r="14" spans="1:7" x14ac:dyDescent="0.25">
      <c r="A14">
        <v>13</v>
      </c>
      <c r="B14">
        <v>20</v>
      </c>
      <c r="C14" t="s">
        <v>84</v>
      </c>
      <c r="D14" t="s">
        <v>78</v>
      </c>
      <c r="E14" s="1">
        <v>9.1506944444444448E-4</v>
      </c>
      <c r="F14">
        <v>63</v>
      </c>
      <c r="G14">
        <v>2.4169999999999998</v>
      </c>
    </row>
    <row r="15" spans="1:7" x14ac:dyDescent="0.25">
      <c r="A15">
        <v>14</v>
      </c>
      <c r="B15">
        <v>63</v>
      </c>
      <c r="C15" t="s">
        <v>93</v>
      </c>
      <c r="D15" t="s">
        <v>94</v>
      </c>
      <c r="E15" s="1">
        <v>9.1782407407407405E-4</v>
      </c>
      <c r="F15">
        <v>60</v>
      </c>
      <c r="G15">
        <v>2.6549999999999998</v>
      </c>
    </row>
    <row r="16" spans="1:7" x14ac:dyDescent="0.25">
      <c r="A16">
        <v>15</v>
      </c>
      <c r="B16">
        <v>88</v>
      </c>
      <c r="C16" t="s">
        <v>96</v>
      </c>
      <c r="D16" t="s">
        <v>94</v>
      </c>
      <c r="E16" s="1">
        <v>9.2086805555555552E-4</v>
      </c>
      <c r="F16">
        <v>60</v>
      </c>
      <c r="G16">
        <v>2.9180000000000001</v>
      </c>
    </row>
    <row r="17" spans="1:7" x14ac:dyDescent="0.25">
      <c r="A17">
        <v>16</v>
      </c>
      <c r="B17">
        <v>16</v>
      </c>
      <c r="C17" t="s">
        <v>82</v>
      </c>
      <c r="D17" t="s">
        <v>74</v>
      </c>
      <c r="E17" s="1">
        <v>1.015011574074074E-3</v>
      </c>
      <c r="F17">
        <v>17</v>
      </c>
      <c r="G17">
        <v>11.052</v>
      </c>
    </row>
    <row r="18" spans="1:7" x14ac:dyDescent="0.25">
      <c r="A18">
        <v>17</v>
      </c>
      <c r="B18">
        <v>27</v>
      </c>
      <c r="C18" t="s">
        <v>88</v>
      </c>
      <c r="D18" t="s">
        <v>70</v>
      </c>
      <c r="E18" s="1">
        <v>1.0367592592592592E-3</v>
      </c>
      <c r="F18">
        <v>18</v>
      </c>
      <c r="G18">
        <v>12.930999999999999</v>
      </c>
    </row>
    <row r="19" spans="1:7" x14ac:dyDescent="0.25">
      <c r="A19">
        <v>18</v>
      </c>
      <c r="B19">
        <v>4</v>
      </c>
      <c r="C19" t="s">
        <v>71</v>
      </c>
      <c r="D19" t="s">
        <v>72</v>
      </c>
      <c r="E19" s="1">
        <v>1.0541782407407407E-3</v>
      </c>
      <c r="F19">
        <v>16</v>
      </c>
      <c r="G19">
        <v>14.436</v>
      </c>
    </row>
    <row r="20" spans="1:7" x14ac:dyDescent="0.25">
      <c r="A20">
        <v>19</v>
      </c>
      <c r="B20">
        <v>3</v>
      </c>
      <c r="C20" t="s">
        <v>69</v>
      </c>
      <c r="D20" t="s">
        <v>70</v>
      </c>
      <c r="E20" s="1">
        <v>1.0723842592592593E-3</v>
      </c>
      <c r="F20">
        <v>10</v>
      </c>
      <c r="G20">
        <v>16.009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6"/>
  <sheetViews>
    <sheetView topLeftCell="A4" workbookViewId="0">
      <selection sqref="A1:U6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33</v>
      </c>
      <c r="D2">
        <v>77</v>
      </c>
      <c r="E2">
        <v>10</v>
      </c>
      <c r="F2">
        <v>7</v>
      </c>
      <c r="G2">
        <v>8</v>
      </c>
      <c r="H2">
        <v>55</v>
      </c>
      <c r="I2">
        <v>11</v>
      </c>
      <c r="J2">
        <v>27</v>
      </c>
      <c r="K2">
        <v>16</v>
      </c>
      <c r="L2">
        <v>99</v>
      </c>
      <c r="M2">
        <v>20</v>
      </c>
      <c r="N2">
        <v>3</v>
      </c>
      <c r="O2">
        <v>26</v>
      </c>
      <c r="P2">
        <v>18</v>
      </c>
      <c r="Q2">
        <v>23</v>
      </c>
      <c r="R2">
        <v>63</v>
      </c>
      <c r="S2">
        <v>88</v>
      </c>
      <c r="T2">
        <v>4</v>
      </c>
      <c r="U2">
        <v>5</v>
      </c>
    </row>
    <row r="3" spans="1:21" x14ac:dyDescent="0.25">
      <c r="A3" t="s">
        <v>2</v>
      </c>
      <c r="B3">
        <v>44</v>
      </c>
      <c r="C3">
        <v>77</v>
      </c>
      <c r="D3">
        <v>7</v>
      </c>
      <c r="E3">
        <v>33</v>
      </c>
      <c r="F3">
        <v>27</v>
      </c>
      <c r="G3">
        <v>16</v>
      </c>
      <c r="H3">
        <v>8</v>
      </c>
      <c r="I3">
        <v>10</v>
      </c>
      <c r="J3">
        <v>55</v>
      </c>
      <c r="K3">
        <v>20</v>
      </c>
      <c r="L3">
        <v>11</v>
      </c>
      <c r="M3">
        <v>99</v>
      </c>
      <c r="N3">
        <v>3</v>
      </c>
      <c r="O3">
        <v>5</v>
      </c>
      <c r="P3">
        <v>18</v>
      </c>
      <c r="Q3">
        <v>23</v>
      </c>
      <c r="R3">
        <v>26</v>
      </c>
      <c r="S3">
        <v>63</v>
      </c>
      <c r="T3">
        <v>4</v>
      </c>
      <c r="U3">
        <v>88</v>
      </c>
    </row>
    <row r="4" spans="1:21" x14ac:dyDescent="0.25">
      <c r="A4" t="s">
        <v>3</v>
      </c>
      <c r="B4">
        <v>44</v>
      </c>
      <c r="C4">
        <v>77</v>
      </c>
      <c r="D4">
        <v>33</v>
      </c>
      <c r="E4">
        <v>7</v>
      </c>
      <c r="F4">
        <v>27</v>
      </c>
      <c r="G4">
        <v>16</v>
      </c>
      <c r="H4">
        <v>8</v>
      </c>
      <c r="I4">
        <v>10</v>
      </c>
      <c r="J4">
        <v>55</v>
      </c>
      <c r="K4">
        <v>11</v>
      </c>
      <c r="L4">
        <v>20</v>
      </c>
      <c r="M4">
        <v>99</v>
      </c>
      <c r="N4">
        <v>5</v>
      </c>
      <c r="O4">
        <v>3</v>
      </c>
      <c r="P4">
        <v>18</v>
      </c>
      <c r="Q4">
        <v>23</v>
      </c>
      <c r="R4">
        <v>26</v>
      </c>
      <c r="S4">
        <v>4</v>
      </c>
      <c r="T4">
        <v>63</v>
      </c>
      <c r="U4">
        <v>88</v>
      </c>
    </row>
    <row r="5" spans="1:21" x14ac:dyDescent="0.25">
      <c r="A5" t="s">
        <v>4</v>
      </c>
      <c r="B5">
        <v>44</v>
      </c>
      <c r="C5">
        <v>77</v>
      </c>
      <c r="D5">
        <v>33</v>
      </c>
      <c r="E5">
        <v>7</v>
      </c>
      <c r="F5">
        <v>27</v>
      </c>
      <c r="G5">
        <v>16</v>
      </c>
      <c r="H5">
        <v>8</v>
      </c>
      <c r="I5">
        <v>20</v>
      </c>
      <c r="J5">
        <v>10</v>
      </c>
      <c r="K5">
        <v>11</v>
      </c>
      <c r="L5">
        <v>55</v>
      </c>
      <c r="M5">
        <v>18</v>
      </c>
      <c r="N5">
        <v>99</v>
      </c>
      <c r="O5">
        <v>3</v>
      </c>
      <c r="P5">
        <v>4</v>
      </c>
      <c r="Q5">
        <v>63</v>
      </c>
      <c r="R5">
        <v>26</v>
      </c>
      <c r="S5">
        <v>88</v>
      </c>
      <c r="T5">
        <v>5</v>
      </c>
      <c r="U5">
        <v>23</v>
      </c>
    </row>
    <row r="6" spans="1:21" x14ac:dyDescent="0.25">
      <c r="A6" t="s">
        <v>5</v>
      </c>
      <c r="B6">
        <v>44</v>
      </c>
      <c r="C6">
        <v>20</v>
      </c>
      <c r="D6">
        <v>11</v>
      </c>
      <c r="E6">
        <v>77</v>
      </c>
      <c r="F6">
        <v>33</v>
      </c>
      <c r="G6">
        <v>18</v>
      </c>
      <c r="H6">
        <v>16</v>
      </c>
      <c r="I6">
        <v>27</v>
      </c>
      <c r="J6">
        <v>4</v>
      </c>
      <c r="K6">
        <v>63</v>
      </c>
      <c r="L6">
        <v>88</v>
      </c>
      <c r="M6">
        <v>7</v>
      </c>
      <c r="N6">
        <v>5</v>
      </c>
      <c r="O6">
        <v>55</v>
      </c>
      <c r="P6">
        <v>23</v>
      </c>
      <c r="Q6">
        <v>8</v>
      </c>
      <c r="R6">
        <v>99</v>
      </c>
      <c r="S6">
        <v>3</v>
      </c>
      <c r="T6">
        <v>10</v>
      </c>
      <c r="U6">
        <v>26</v>
      </c>
    </row>
    <row r="7" spans="1:21" x14ac:dyDescent="0.25">
      <c r="A7" t="s">
        <v>6</v>
      </c>
      <c r="B7">
        <v>44</v>
      </c>
      <c r="C7">
        <v>77</v>
      </c>
      <c r="D7">
        <v>33</v>
      </c>
      <c r="E7">
        <v>20</v>
      </c>
      <c r="F7">
        <v>16</v>
      </c>
      <c r="G7">
        <v>11</v>
      </c>
      <c r="H7">
        <v>27</v>
      </c>
      <c r="I7">
        <v>18</v>
      </c>
      <c r="J7">
        <v>7</v>
      </c>
      <c r="K7">
        <v>4</v>
      </c>
      <c r="L7">
        <v>5</v>
      </c>
      <c r="M7">
        <v>55</v>
      </c>
      <c r="N7">
        <v>63</v>
      </c>
      <c r="O7">
        <v>23</v>
      </c>
      <c r="P7">
        <v>88</v>
      </c>
      <c r="Q7">
        <v>8</v>
      </c>
      <c r="R7">
        <v>99</v>
      </c>
      <c r="S7">
        <v>3</v>
      </c>
      <c r="T7">
        <v>10</v>
      </c>
      <c r="U7">
        <v>26</v>
      </c>
    </row>
    <row r="8" spans="1:21" x14ac:dyDescent="0.25">
      <c r="A8" t="s">
        <v>7</v>
      </c>
      <c r="B8">
        <v>44</v>
      </c>
      <c r="C8">
        <v>77</v>
      </c>
      <c r="D8">
        <v>33</v>
      </c>
      <c r="E8">
        <v>16</v>
      </c>
      <c r="F8">
        <v>27</v>
      </c>
      <c r="G8">
        <v>20</v>
      </c>
      <c r="H8">
        <v>11</v>
      </c>
      <c r="I8">
        <v>7</v>
      </c>
      <c r="J8">
        <v>5</v>
      </c>
      <c r="K8">
        <v>18</v>
      </c>
      <c r="L8">
        <v>55</v>
      </c>
      <c r="M8">
        <v>23</v>
      </c>
      <c r="N8">
        <v>99</v>
      </c>
      <c r="O8">
        <v>4</v>
      </c>
      <c r="P8">
        <v>63</v>
      </c>
      <c r="Q8">
        <v>8</v>
      </c>
      <c r="R8">
        <v>3</v>
      </c>
      <c r="S8">
        <v>88</v>
      </c>
      <c r="T8">
        <v>26</v>
      </c>
      <c r="U8">
        <v>10</v>
      </c>
    </row>
    <row r="9" spans="1:21" x14ac:dyDescent="0.25">
      <c r="A9" t="s">
        <v>8</v>
      </c>
      <c r="B9">
        <v>44</v>
      </c>
      <c r="C9">
        <v>77</v>
      </c>
      <c r="D9">
        <v>33</v>
      </c>
      <c r="E9">
        <v>16</v>
      </c>
      <c r="F9">
        <v>27</v>
      </c>
      <c r="G9">
        <v>20</v>
      </c>
      <c r="H9">
        <v>11</v>
      </c>
      <c r="I9">
        <v>7</v>
      </c>
      <c r="J9">
        <v>5</v>
      </c>
      <c r="K9">
        <v>55</v>
      </c>
      <c r="L9">
        <v>23</v>
      </c>
      <c r="M9">
        <v>99</v>
      </c>
      <c r="N9">
        <v>8</v>
      </c>
      <c r="O9">
        <v>18</v>
      </c>
      <c r="P9">
        <v>3</v>
      </c>
      <c r="Q9">
        <v>26</v>
      </c>
      <c r="R9">
        <v>10</v>
      </c>
      <c r="S9">
        <v>63</v>
      </c>
      <c r="T9">
        <v>4</v>
      </c>
      <c r="U9">
        <v>88</v>
      </c>
    </row>
    <row r="10" spans="1:21" x14ac:dyDescent="0.25">
      <c r="A10" t="s">
        <v>9</v>
      </c>
      <c r="B10">
        <v>44</v>
      </c>
      <c r="C10">
        <v>77</v>
      </c>
      <c r="D10">
        <v>33</v>
      </c>
      <c r="E10">
        <v>16</v>
      </c>
      <c r="F10">
        <v>27</v>
      </c>
      <c r="G10">
        <v>7</v>
      </c>
      <c r="H10">
        <v>5</v>
      </c>
      <c r="I10">
        <v>11</v>
      </c>
      <c r="J10">
        <v>55</v>
      </c>
      <c r="K10">
        <v>23</v>
      </c>
      <c r="L10">
        <v>99</v>
      </c>
      <c r="M10">
        <v>8</v>
      </c>
      <c r="N10">
        <v>20</v>
      </c>
      <c r="O10">
        <v>3</v>
      </c>
      <c r="P10">
        <v>26</v>
      </c>
      <c r="Q10">
        <v>10</v>
      </c>
      <c r="R10">
        <v>4</v>
      </c>
      <c r="S10">
        <v>18</v>
      </c>
      <c r="T10">
        <v>63</v>
      </c>
      <c r="U10">
        <v>88</v>
      </c>
    </row>
    <row r="11" spans="1:21" x14ac:dyDescent="0.25">
      <c r="A11" t="s">
        <v>10</v>
      </c>
      <c r="B11">
        <v>44</v>
      </c>
      <c r="C11">
        <v>77</v>
      </c>
      <c r="D11">
        <v>33</v>
      </c>
      <c r="E11">
        <v>16</v>
      </c>
      <c r="F11">
        <v>27</v>
      </c>
      <c r="G11">
        <v>7</v>
      </c>
      <c r="H11">
        <v>5</v>
      </c>
      <c r="I11">
        <v>11</v>
      </c>
      <c r="J11">
        <v>55</v>
      </c>
      <c r="K11">
        <v>23</v>
      </c>
      <c r="L11">
        <v>99</v>
      </c>
      <c r="M11">
        <v>8</v>
      </c>
      <c r="N11">
        <v>3</v>
      </c>
      <c r="O11">
        <v>26</v>
      </c>
      <c r="P11">
        <v>10</v>
      </c>
      <c r="Q11">
        <v>4</v>
      </c>
      <c r="R11">
        <v>20</v>
      </c>
      <c r="S11">
        <v>18</v>
      </c>
      <c r="T11">
        <v>63</v>
      </c>
      <c r="U11">
        <v>88</v>
      </c>
    </row>
    <row r="12" spans="1:21" x14ac:dyDescent="0.25">
      <c r="A12" t="s">
        <v>11</v>
      </c>
      <c r="B12">
        <v>44</v>
      </c>
      <c r="C12">
        <v>77</v>
      </c>
      <c r="D12">
        <v>33</v>
      </c>
      <c r="E12">
        <v>16</v>
      </c>
      <c r="F12">
        <v>27</v>
      </c>
      <c r="G12">
        <v>7</v>
      </c>
      <c r="H12">
        <v>5</v>
      </c>
      <c r="I12">
        <v>11</v>
      </c>
      <c r="J12">
        <v>55</v>
      </c>
      <c r="K12">
        <v>23</v>
      </c>
      <c r="L12">
        <v>99</v>
      </c>
      <c r="M12">
        <v>8</v>
      </c>
      <c r="N12">
        <v>3</v>
      </c>
      <c r="O12">
        <v>26</v>
      </c>
      <c r="P12">
        <v>10</v>
      </c>
      <c r="Q12">
        <v>4</v>
      </c>
      <c r="R12">
        <v>20</v>
      </c>
      <c r="S12">
        <v>18</v>
      </c>
      <c r="T12">
        <v>63</v>
      </c>
      <c r="U12">
        <v>88</v>
      </c>
    </row>
    <row r="13" spans="1:21" x14ac:dyDescent="0.25">
      <c r="A13" t="s">
        <v>12</v>
      </c>
      <c r="B13">
        <v>44</v>
      </c>
      <c r="C13">
        <v>77</v>
      </c>
      <c r="D13">
        <v>33</v>
      </c>
      <c r="E13">
        <v>16</v>
      </c>
      <c r="F13">
        <v>27</v>
      </c>
      <c r="G13">
        <v>7</v>
      </c>
      <c r="H13">
        <v>5</v>
      </c>
      <c r="I13">
        <v>11</v>
      </c>
      <c r="J13">
        <v>55</v>
      </c>
      <c r="K13">
        <v>23</v>
      </c>
      <c r="L13">
        <v>99</v>
      </c>
      <c r="M13">
        <v>8</v>
      </c>
      <c r="N13">
        <v>3</v>
      </c>
      <c r="O13">
        <v>26</v>
      </c>
      <c r="P13">
        <v>10</v>
      </c>
      <c r="Q13">
        <v>4</v>
      </c>
      <c r="R13">
        <v>20</v>
      </c>
      <c r="S13">
        <v>18</v>
      </c>
      <c r="T13">
        <v>63</v>
      </c>
      <c r="U13">
        <v>88</v>
      </c>
    </row>
    <row r="14" spans="1:21" x14ac:dyDescent="0.25">
      <c r="A14" t="s">
        <v>13</v>
      </c>
      <c r="B14">
        <v>44</v>
      </c>
      <c r="C14">
        <v>77</v>
      </c>
      <c r="D14">
        <v>33</v>
      </c>
      <c r="E14">
        <v>16</v>
      </c>
      <c r="F14">
        <v>27</v>
      </c>
      <c r="G14">
        <v>7</v>
      </c>
      <c r="H14">
        <v>5</v>
      </c>
      <c r="I14">
        <v>11</v>
      </c>
      <c r="J14">
        <v>55</v>
      </c>
      <c r="K14">
        <v>23</v>
      </c>
      <c r="L14">
        <v>99</v>
      </c>
      <c r="M14">
        <v>8</v>
      </c>
      <c r="N14">
        <v>3</v>
      </c>
      <c r="O14">
        <v>26</v>
      </c>
      <c r="P14">
        <v>10</v>
      </c>
      <c r="Q14">
        <v>4</v>
      </c>
      <c r="R14">
        <v>20</v>
      </c>
      <c r="S14">
        <v>18</v>
      </c>
      <c r="T14">
        <v>63</v>
      </c>
      <c r="U14">
        <v>88</v>
      </c>
    </row>
    <row r="15" spans="1:21" x14ac:dyDescent="0.25">
      <c r="A15" t="s">
        <v>14</v>
      </c>
      <c r="B15">
        <v>44</v>
      </c>
      <c r="C15">
        <v>77</v>
      </c>
      <c r="D15">
        <v>33</v>
      </c>
      <c r="E15">
        <v>16</v>
      </c>
      <c r="F15">
        <v>27</v>
      </c>
      <c r="G15">
        <v>7</v>
      </c>
      <c r="H15">
        <v>5</v>
      </c>
      <c r="I15">
        <v>11</v>
      </c>
      <c r="J15">
        <v>55</v>
      </c>
      <c r="K15">
        <v>23</v>
      </c>
      <c r="L15">
        <v>99</v>
      </c>
      <c r="M15">
        <v>8</v>
      </c>
      <c r="N15">
        <v>3</v>
      </c>
      <c r="O15">
        <v>26</v>
      </c>
      <c r="P15">
        <v>10</v>
      </c>
      <c r="Q15">
        <v>4</v>
      </c>
      <c r="R15">
        <v>20</v>
      </c>
      <c r="S15">
        <v>18</v>
      </c>
      <c r="T15">
        <v>63</v>
      </c>
      <c r="U15">
        <v>88</v>
      </c>
    </row>
    <row r="16" spans="1:21" x14ac:dyDescent="0.25">
      <c r="A16" t="s">
        <v>15</v>
      </c>
      <c r="B16">
        <v>44</v>
      </c>
      <c r="C16">
        <v>77</v>
      </c>
      <c r="D16">
        <v>33</v>
      </c>
      <c r="E16">
        <v>16</v>
      </c>
      <c r="F16">
        <v>27</v>
      </c>
      <c r="G16">
        <v>7</v>
      </c>
      <c r="H16">
        <v>11</v>
      </c>
      <c r="I16">
        <v>5</v>
      </c>
      <c r="J16">
        <v>55</v>
      </c>
      <c r="K16">
        <v>3</v>
      </c>
      <c r="L16">
        <v>23</v>
      </c>
      <c r="M16">
        <v>99</v>
      </c>
      <c r="N16">
        <v>8</v>
      </c>
      <c r="O16">
        <v>10</v>
      </c>
      <c r="P16">
        <v>26</v>
      </c>
      <c r="Q16">
        <v>4</v>
      </c>
      <c r="R16">
        <v>20</v>
      </c>
      <c r="S16">
        <v>18</v>
      </c>
      <c r="T16">
        <v>63</v>
      </c>
      <c r="U16">
        <v>88</v>
      </c>
    </row>
    <row r="17" spans="1:21" x14ac:dyDescent="0.25">
      <c r="A17" t="s">
        <v>16</v>
      </c>
      <c r="B17">
        <v>44</v>
      </c>
      <c r="C17">
        <v>77</v>
      </c>
      <c r="D17">
        <v>33</v>
      </c>
      <c r="E17">
        <v>16</v>
      </c>
      <c r="F17">
        <v>27</v>
      </c>
      <c r="G17">
        <v>7</v>
      </c>
      <c r="H17">
        <v>11</v>
      </c>
      <c r="I17">
        <v>5</v>
      </c>
      <c r="J17">
        <v>55</v>
      </c>
      <c r="K17">
        <v>3</v>
      </c>
      <c r="L17">
        <v>23</v>
      </c>
      <c r="M17">
        <v>99</v>
      </c>
      <c r="N17">
        <v>8</v>
      </c>
      <c r="O17">
        <v>10</v>
      </c>
      <c r="P17">
        <v>26</v>
      </c>
      <c r="Q17">
        <v>4</v>
      </c>
      <c r="R17">
        <v>20</v>
      </c>
      <c r="S17">
        <v>18</v>
      </c>
      <c r="T17">
        <v>63</v>
      </c>
      <c r="U17">
        <v>88</v>
      </c>
    </row>
    <row r="18" spans="1:21" x14ac:dyDescent="0.25">
      <c r="A18" t="s">
        <v>17</v>
      </c>
      <c r="B18">
        <v>44</v>
      </c>
      <c r="C18">
        <v>77</v>
      </c>
      <c r="D18">
        <v>33</v>
      </c>
      <c r="E18">
        <v>16</v>
      </c>
      <c r="F18">
        <v>7</v>
      </c>
      <c r="G18">
        <v>27</v>
      </c>
      <c r="H18">
        <v>5</v>
      </c>
      <c r="I18">
        <v>55</v>
      </c>
      <c r="J18">
        <v>11</v>
      </c>
      <c r="K18">
        <v>3</v>
      </c>
      <c r="L18">
        <v>23</v>
      </c>
      <c r="M18">
        <v>99</v>
      </c>
      <c r="N18">
        <v>8</v>
      </c>
      <c r="O18">
        <v>10</v>
      </c>
      <c r="P18">
        <v>26</v>
      </c>
      <c r="Q18">
        <v>4</v>
      </c>
      <c r="R18">
        <v>20</v>
      </c>
      <c r="S18">
        <v>18</v>
      </c>
      <c r="T18">
        <v>63</v>
      </c>
      <c r="U18">
        <v>88</v>
      </c>
    </row>
    <row r="19" spans="1:21" x14ac:dyDescent="0.25">
      <c r="A19" t="s">
        <v>18</v>
      </c>
      <c r="B19">
        <v>44</v>
      </c>
      <c r="C19">
        <v>77</v>
      </c>
      <c r="D19">
        <v>33</v>
      </c>
      <c r="E19">
        <v>16</v>
      </c>
      <c r="F19">
        <v>7</v>
      </c>
      <c r="G19">
        <v>27</v>
      </c>
      <c r="H19">
        <v>5</v>
      </c>
      <c r="I19">
        <v>55</v>
      </c>
      <c r="J19">
        <v>23</v>
      </c>
      <c r="K19">
        <v>3</v>
      </c>
      <c r="L19">
        <v>99</v>
      </c>
      <c r="M19">
        <v>8</v>
      </c>
      <c r="N19">
        <v>11</v>
      </c>
      <c r="O19">
        <v>10</v>
      </c>
      <c r="P19">
        <v>26</v>
      </c>
      <c r="Q19">
        <v>4</v>
      </c>
      <c r="R19">
        <v>20</v>
      </c>
      <c r="S19">
        <v>18</v>
      </c>
      <c r="T19">
        <v>63</v>
      </c>
      <c r="U19">
        <v>88</v>
      </c>
    </row>
    <row r="20" spans="1:21" x14ac:dyDescent="0.25">
      <c r="A20" t="s">
        <v>19</v>
      </c>
      <c r="B20">
        <v>44</v>
      </c>
      <c r="C20">
        <v>77</v>
      </c>
      <c r="D20">
        <v>33</v>
      </c>
      <c r="E20">
        <v>16</v>
      </c>
      <c r="F20">
        <v>27</v>
      </c>
      <c r="G20">
        <v>7</v>
      </c>
      <c r="H20">
        <v>5</v>
      </c>
      <c r="I20">
        <v>23</v>
      </c>
      <c r="J20">
        <v>99</v>
      </c>
      <c r="K20">
        <v>10</v>
      </c>
      <c r="L20">
        <v>3</v>
      </c>
      <c r="M20">
        <v>8</v>
      </c>
      <c r="N20">
        <v>26</v>
      </c>
      <c r="O20">
        <v>4</v>
      </c>
      <c r="P20">
        <v>55</v>
      </c>
      <c r="Q20">
        <v>11</v>
      </c>
      <c r="R20">
        <v>20</v>
      </c>
      <c r="S20">
        <v>18</v>
      </c>
      <c r="T20">
        <v>63</v>
      </c>
      <c r="U20">
        <v>88</v>
      </c>
    </row>
    <row r="21" spans="1:21" x14ac:dyDescent="0.25">
      <c r="A21" t="s">
        <v>20</v>
      </c>
      <c r="B21">
        <v>44</v>
      </c>
      <c r="C21">
        <v>77</v>
      </c>
      <c r="D21">
        <v>33</v>
      </c>
      <c r="E21">
        <v>16</v>
      </c>
      <c r="F21">
        <v>27</v>
      </c>
      <c r="G21">
        <v>7</v>
      </c>
      <c r="H21">
        <v>5</v>
      </c>
      <c r="I21">
        <v>23</v>
      </c>
      <c r="J21">
        <v>99</v>
      </c>
      <c r="K21">
        <v>10</v>
      </c>
      <c r="L21">
        <v>3</v>
      </c>
      <c r="M21">
        <v>8</v>
      </c>
      <c r="N21">
        <v>26</v>
      </c>
      <c r="O21">
        <v>4</v>
      </c>
      <c r="P21">
        <v>55</v>
      </c>
      <c r="Q21">
        <v>11</v>
      </c>
      <c r="R21">
        <v>20</v>
      </c>
      <c r="S21">
        <v>18</v>
      </c>
      <c r="T21">
        <v>63</v>
      </c>
      <c r="U21">
        <v>88</v>
      </c>
    </row>
    <row r="22" spans="1:21" x14ac:dyDescent="0.25">
      <c r="A22" t="s">
        <v>21</v>
      </c>
      <c r="B22">
        <v>44</v>
      </c>
      <c r="C22">
        <v>77</v>
      </c>
      <c r="D22">
        <v>33</v>
      </c>
      <c r="E22">
        <v>16</v>
      </c>
      <c r="F22">
        <v>27</v>
      </c>
      <c r="G22">
        <v>7</v>
      </c>
      <c r="H22">
        <v>5</v>
      </c>
      <c r="I22">
        <v>23</v>
      </c>
      <c r="J22">
        <v>99</v>
      </c>
      <c r="K22">
        <v>10</v>
      </c>
      <c r="L22">
        <v>3</v>
      </c>
      <c r="M22">
        <v>8</v>
      </c>
      <c r="N22">
        <v>26</v>
      </c>
      <c r="O22">
        <v>4</v>
      </c>
      <c r="P22">
        <v>55</v>
      </c>
      <c r="Q22">
        <v>11</v>
      </c>
      <c r="R22">
        <v>18</v>
      </c>
      <c r="S22">
        <v>20</v>
      </c>
      <c r="T22">
        <v>63</v>
      </c>
      <c r="U22">
        <v>88</v>
      </c>
    </row>
    <row r="23" spans="1:21" x14ac:dyDescent="0.25">
      <c r="A23" t="s">
        <v>22</v>
      </c>
      <c r="B23">
        <v>44</v>
      </c>
      <c r="C23">
        <v>77</v>
      </c>
      <c r="D23">
        <v>33</v>
      </c>
      <c r="E23">
        <v>16</v>
      </c>
      <c r="F23">
        <v>27</v>
      </c>
      <c r="G23">
        <v>7</v>
      </c>
      <c r="H23">
        <v>5</v>
      </c>
      <c r="I23">
        <v>23</v>
      </c>
      <c r="J23">
        <v>99</v>
      </c>
      <c r="K23">
        <v>10</v>
      </c>
      <c r="L23">
        <v>3</v>
      </c>
      <c r="M23">
        <v>8</v>
      </c>
      <c r="N23">
        <v>26</v>
      </c>
      <c r="O23">
        <v>4</v>
      </c>
      <c r="P23">
        <v>55</v>
      </c>
      <c r="Q23">
        <v>18</v>
      </c>
      <c r="R23">
        <v>20</v>
      </c>
      <c r="S23">
        <v>63</v>
      </c>
      <c r="T23">
        <v>88</v>
      </c>
    </row>
    <row r="24" spans="1:21" x14ac:dyDescent="0.25">
      <c r="A24" t="s">
        <v>23</v>
      </c>
      <c r="B24">
        <v>44</v>
      </c>
      <c r="C24">
        <v>77</v>
      </c>
      <c r="D24">
        <v>33</v>
      </c>
      <c r="E24">
        <v>16</v>
      </c>
      <c r="F24">
        <v>27</v>
      </c>
      <c r="G24">
        <v>7</v>
      </c>
      <c r="H24">
        <v>5</v>
      </c>
      <c r="I24">
        <v>23</v>
      </c>
      <c r="J24">
        <v>99</v>
      </c>
      <c r="K24">
        <v>10</v>
      </c>
      <c r="L24">
        <v>3</v>
      </c>
      <c r="M24">
        <v>8</v>
      </c>
      <c r="N24">
        <v>26</v>
      </c>
      <c r="O24">
        <v>4</v>
      </c>
      <c r="P24">
        <v>55</v>
      </c>
      <c r="Q24">
        <v>18</v>
      </c>
      <c r="R24">
        <v>20</v>
      </c>
      <c r="S24">
        <v>63</v>
      </c>
      <c r="T24">
        <v>88</v>
      </c>
    </row>
    <row r="25" spans="1:21" x14ac:dyDescent="0.25">
      <c r="A25" t="s">
        <v>24</v>
      </c>
      <c r="B25">
        <v>44</v>
      </c>
      <c r="C25">
        <v>77</v>
      </c>
      <c r="D25">
        <v>33</v>
      </c>
      <c r="E25">
        <v>16</v>
      </c>
      <c r="F25">
        <v>27</v>
      </c>
      <c r="G25">
        <v>7</v>
      </c>
      <c r="H25">
        <v>23</v>
      </c>
      <c r="I25">
        <v>5</v>
      </c>
      <c r="J25">
        <v>99</v>
      </c>
      <c r="K25">
        <v>10</v>
      </c>
      <c r="L25">
        <v>3</v>
      </c>
      <c r="M25">
        <v>8</v>
      </c>
      <c r="N25">
        <v>26</v>
      </c>
      <c r="O25">
        <v>4</v>
      </c>
      <c r="P25">
        <v>55</v>
      </c>
      <c r="Q25">
        <v>18</v>
      </c>
      <c r="R25">
        <v>20</v>
      </c>
      <c r="S25">
        <v>63</v>
      </c>
      <c r="T25">
        <v>88</v>
      </c>
    </row>
    <row r="26" spans="1:21" x14ac:dyDescent="0.25">
      <c r="A26" t="s">
        <v>25</v>
      </c>
      <c r="B26">
        <v>44</v>
      </c>
      <c r="C26">
        <v>77</v>
      </c>
      <c r="D26">
        <v>33</v>
      </c>
      <c r="E26">
        <v>16</v>
      </c>
      <c r="F26">
        <v>27</v>
      </c>
      <c r="G26">
        <v>7</v>
      </c>
      <c r="H26">
        <v>23</v>
      </c>
      <c r="I26">
        <v>99</v>
      </c>
      <c r="J26">
        <v>10</v>
      </c>
      <c r="K26">
        <v>8</v>
      </c>
      <c r="L26">
        <v>3</v>
      </c>
      <c r="M26">
        <v>5</v>
      </c>
      <c r="N26">
        <v>26</v>
      </c>
      <c r="O26">
        <v>4</v>
      </c>
      <c r="P26">
        <v>55</v>
      </c>
      <c r="Q26">
        <v>18</v>
      </c>
      <c r="R26">
        <v>20</v>
      </c>
      <c r="S26">
        <v>63</v>
      </c>
      <c r="T26">
        <v>88</v>
      </c>
    </row>
    <row r="27" spans="1:21" x14ac:dyDescent="0.25">
      <c r="A27" t="s">
        <v>26</v>
      </c>
      <c r="B27">
        <v>44</v>
      </c>
      <c r="C27">
        <v>77</v>
      </c>
      <c r="D27">
        <v>33</v>
      </c>
      <c r="E27">
        <v>16</v>
      </c>
      <c r="F27">
        <v>27</v>
      </c>
      <c r="G27">
        <v>7</v>
      </c>
      <c r="H27">
        <v>23</v>
      </c>
      <c r="I27">
        <v>99</v>
      </c>
      <c r="J27">
        <v>10</v>
      </c>
      <c r="K27">
        <v>8</v>
      </c>
      <c r="L27">
        <v>3</v>
      </c>
      <c r="M27">
        <v>5</v>
      </c>
      <c r="N27">
        <v>55</v>
      </c>
      <c r="O27">
        <v>26</v>
      </c>
      <c r="P27">
        <v>4</v>
      </c>
      <c r="Q27">
        <v>18</v>
      </c>
      <c r="R27">
        <v>20</v>
      </c>
      <c r="S27">
        <v>63</v>
      </c>
      <c r="T27">
        <v>88</v>
      </c>
    </row>
    <row r="28" spans="1:21" x14ac:dyDescent="0.25">
      <c r="A28" t="s">
        <v>27</v>
      </c>
      <c r="B28">
        <v>44</v>
      </c>
      <c r="C28">
        <v>77</v>
      </c>
      <c r="D28">
        <v>16</v>
      </c>
      <c r="E28">
        <v>33</v>
      </c>
      <c r="F28">
        <v>27</v>
      </c>
      <c r="G28">
        <v>7</v>
      </c>
      <c r="H28">
        <v>23</v>
      </c>
      <c r="I28">
        <v>4</v>
      </c>
      <c r="J28">
        <v>99</v>
      </c>
      <c r="K28">
        <v>10</v>
      </c>
      <c r="L28">
        <v>3</v>
      </c>
      <c r="M28">
        <v>5</v>
      </c>
      <c r="N28">
        <v>8</v>
      </c>
      <c r="O28">
        <v>55</v>
      </c>
      <c r="P28">
        <v>26</v>
      </c>
      <c r="Q28">
        <v>20</v>
      </c>
      <c r="R28">
        <v>18</v>
      </c>
      <c r="S28">
        <v>63</v>
      </c>
      <c r="T28">
        <v>88</v>
      </c>
    </row>
    <row r="29" spans="1:21" x14ac:dyDescent="0.25">
      <c r="A29" t="s">
        <v>28</v>
      </c>
      <c r="B29">
        <v>44</v>
      </c>
      <c r="C29">
        <v>16</v>
      </c>
      <c r="D29">
        <v>77</v>
      </c>
      <c r="E29">
        <v>33</v>
      </c>
      <c r="F29">
        <v>27</v>
      </c>
      <c r="G29">
        <v>23</v>
      </c>
      <c r="H29">
        <v>7</v>
      </c>
      <c r="I29">
        <v>4</v>
      </c>
      <c r="J29">
        <v>5</v>
      </c>
      <c r="K29">
        <v>55</v>
      </c>
      <c r="L29">
        <v>3</v>
      </c>
      <c r="M29">
        <v>99</v>
      </c>
      <c r="N29">
        <v>10</v>
      </c>
      <c r="O29">
        <v>26</v>
      </c>
      <c r="P29">
        <v>8</v>
      </c>
      <c r="Q29">
        <v>20</v>
      </c>
      <c r="R29">
        <v>18</v>
      </c>
      <c r="S29">
        <v>63</v>
      </c>
      <c r="T29">
        <v>88</v>
      </c>
    </row>
    <row r="30" spans="1:21" x14ac:dyDescent="0.25">
      <c r="A30" t="s">
        <v>29</v>
      </c>
      <c r="B30">
        <v>44</v>
      </c>
      <c r="C30">
        <v>77</v>
      </c>
      <c r="D30">
        <v>33</v>
      </c>
      <c r="E30">
        <v>27</v>
      </c>
      <c r="F30">
        <v>23</v>
      </c>
      <c r="G30">
        <v>16</v>
      </c>
      <c r="H30">
        <v>7</v>
      </c>
      <c r="I30">
        <v>5</v>
      </c>
      <c r="J30">
        <v>4</v>
      </c>
      <c r="K30">
        <v>55</v>
      </c>
      <c r="L30">
        <v>10</v>
      </c>
      <c r="M30">
        <v>3</v>
      </c>
      <c r="N30">
        <v>99</v>
      </c>
      <c r="O30">
        <v>26</v>
      </c>
      <c r="P30">
        <v>20</v>
      </c>
      <c r="Q30">
        <v>8</v>
      </c>
      <c r="R30">
        <v>63</v>
      </c>
      <c r="S30">
        <v>88</v>
      </c>
      <c r="T30">
        <v>18</v>
      </c>
    </row>
    <row r="31" spans="1:21" x14ac:dyDescent="0.25">
      <c r="A31" t="s">
        <v>30</v>
      </c>
      <c r="B31">
        <v>44</v>
      </c>
      <c r="C31">
        <v>77</v>
      </c>
      <c r="D31">
        <v>33</v>
      </c>
      <c r="E31">
        <v>27</v>
      </c>
      <c r="F31">
        <v>23</v>
      </c>
      <c r="G31">
        <v>55</v>
      </c>
      <c r="H31">
        <v>7</v>
      </c>
      <c r="I31">
        <v>4</v>
      </c>
      <c r="J31">
        <v>5</v>
      </c>
      <c r="K31">
        <v>10</v>
      </c>
      <c r="L31">
        <v>3</v>
      </c>
      <c r="M31">
        <v>99</v>
      </c>
      <c r="N31">
        <v>20</v>
      </c>
      <c r="O31">
        <v>26</v>
      </c>
      <c r="P31">
        <v>8</v>
      </c>
      <c r="Q31">
        <v>63</v>
      </c>
      <c r="R31">
        <v>88</v>
      </c>
      <c r="S31">
        <v>18</v>
      </c>
    </row>
    <row r="32" spans="1:21" x14ac:dyDescent="0.25">
      <c r="A32" t="s">
        <v>31</v>
      </c>
      <c r="B32">
        <v>33</v>
      </c>
      <c r="C32">
        <v>77</v>
      </c>
      <c r="D32">
        <v>27</v>
      </c>
      <c r="E32">
        <v>23</v>
      </c>
      <c r="F32">
        <v>44</v>
      </c>
      <c r="G32">
        <v>55</v>
      </c>
      <c r="H32">
        <v>7</v>
      </c>
      <c r="I32">
        <v>4</v>
      </c>
      <c r="J32">
        <v>5</v>
      </c>
      <c r="K32">
        <v>10</v>
      </c>
      <c r="L32">
        <v>3</v>
      </c>
      <c r="M32">
        <v>99</v>
      </c>
      <c r="N32">
        <v>26</v>
      </c>
      <c r="O32">
        <v>20</v>
      </c>
      <c r="P32">
        <v>8</v>
      </c>
      <c r="Q32">
        <v>63</v>
      </c>
      <c r="R32">
        <v>88</v>
      </c>
      <c r="S32">
        <v>18</v>
      </c>
    </row>
    <row r="33" spans="1:18" x14ac:dyDescent="0.25">
      <c r="A33" t="s">
        <v>32</v>
      </c>
      <c r="B33">
        <v>33</v>
      </c>
      <c r="C33">
        <v>27</v>
      </c>
      <c r="D33">
        <v>77</v>
      </c>
      <c r="E33">
        <v>23</v>
      </c>
      <c r="F33">
        <v>44</v>
      </c>
      <c r="G33">
        <v>55</v>
      </c>
      <c r="H33">
        <v>7</v>
      </c>
      <c r="I33">
        <v>4</v>
      </c>
      <c r="J33">
        <v>5</v>
      </c>
      <c r="K33">
        <v>10</v>
      </c>
      <c r="L33">
        <v>99</v>
      </c>
      <c r="M33">
        <v>26</v>
      </c>
      <c r="N33">
        <v>20</v>
      </c>
      <c r="O33">
        <v>8</v>
      </c>
      <c r="P33">
        <v>63</v>
      </c>
      <c r="Q33">
        <v>88</v>
      </c>
      <c r="R33">
        <v>18</v>
      </c>
    </row>
    <row r="34" spans="1:18" x14ac:dyDescent="0.25">
      <c r="A34" t="s">
        <v>33</v>
      </c>
      <c r="B34">
        <v>33</v>
      </c>
      <c r="C34">
        <v>27</v>
      </c>
      <c r="D34">
        <v>77</v>
      </c>
      <c r="E34">
        <v>23</v>
      </c>
      <c r="F34">
        <v>44</v>
      </c>
      <c r="G34">
        <v>55</v>
      </c>
      <c r="H34">
        <v>7</v>
      </c>
      <c r="I34">
        <v>4</v>
      </c>
      <c r="J34">
        <v>5</v>
      </c>
      <c r="K34">
        <v>10</v>
      </c>
      <c r="L34">
        <v>99</v>
      </c>
      <c r="M34">
        <v>26</v>
      </c>
      <c r="N34">
        <v>20</v>
      </c>
      <c r="O34">
        <v>8</v>
      </c>
      <c r="P34">
        <v>63</v>
      </c>
      <c r="Q34">
        <v>18</v>
      </c>
      <c r="R34">
        <v>88</v>
      </c>
    </row>
    <row r="35" spans="1:18" x14ac:dyDescent="0.25">
      <c r="A35" t="s">
        <v>34</v>
      </c>
      <c r="B35">
        <v>33</v>
      </c>
      <c r="C35">
        <v>27</v>
      </c>
      <c r="D35">
        <v>77</v>
      </c>
      <c r="E35">
        <v>23</v>
      </c>
      <c r="F35">
        <v>44</v>
      </c>
      <c r="G35">
        <v>55</v>
      </c>
      <c r="H35">
        <v>7</v>
      </c>
      <c r="I35">
        <v>4</v>
      </c>
      <c r="J35">
        <v>5</v>
      </c>
      <c r="K35">
        <v>10</v>
      </c>
      <c r="L35">
        <v>99</v>
      </c>
      <c r="M35">
        <v>26</v>
      </c>
      <c r="N35">
        <v>20</v>
      </c>
      <c r="O35">
        <v>8</v>
      </c>
      <c r="P35">
        <v>63</v>
      </c>
      <c r="Q35">
        <v>18</v>
      </c>
      <c r="R35">
        <v>88</v>
      </c>
    </row>
    <row r="36" spans="1:18" x14ac:dyDescent="0.25">
      <c r="A36" t="s">
        <v>35</v>
      </c>
      <c r="B36">
        <v>33</v>
      </c>
      <c r="C36">
        <v>27</v>
      </c>
      <c r="D36">
        <v>77</v>
      </c>
      <c r="E36">
        <v>23</v>
      </c>
      <c r="F36">
        <v>44</v>
      </c>
      <c r="G36">
        <v>55</v>
      </c>
      <c r="H36">
        <v>7</v>
      </c>
      <c r="I36">
        <v>5</v>
      </c>
      <c r="J36">
        <v>10</v>
      </c>
      <c r="K36">
        <v>99</v>
      </c>
      <c r="L36">
        <v>26</v>
      </c>
      <c r="M36">
        <v>8</v>
      </c>
      <c r="N36">
        <v>20</v>
      </c>
      <c r="O36">
        <v>63</v>
      </c>
      <c r="P36">
        <v>18</v>
      </c>
      <c r="Q36">
        <v>88</v>
      </c>
    </row>
    <row r="37" spans="1:18" x14ac:dyDescent="0.25">
      <c r="A37" t="s">
        <v>36</v>
      </c>
      <c r="B37">
        <v>33</v>
      </c>
      <c r="C37">
        <v>27</v>
      </c>
      <c r="D37">
        <v>77</v>
      </c>
      <c r="E37">
        <v>23</v>
      </c>
      <c r="F37">
        <v>44</v>
      </c>
      <c r="G37">
        <v>55</v>
      </c>
      <c r="H37">
        <v>7</v>
      </c>
      <c r="I37">
        <v>5</v>
      </c>
      <c r="J37">
        <v>10</v>
      </c>
      <c r="K37">
        <v>99</v>
      </c>
      <c r="L37">
        <v>26</v>
      </c>
      <c r="M37">
        <v>8</v>
      </c>
      <c r="N37">
        <v>20</v>
      </c>
      <c r="O37">
        <v>63</v>
      </c>
      <c r="P37">
        <v>18</v>
      </c>
      <c r="Q37">
        <v>88</v>
      </c>
    </row>
    <row r="38" spans="1:18" x14ac:dyDescent="0.25">
      <c r="A38" t="s">
        <v>37</v>
      </c>
      <c r="B38">
        <v>33</v>
      </c>
      <c r="C38">
        <v>27</v>
      </c>
      <c r="D38">
        <v>77</v>
      </c>
      <c r="E38">
        <v>44</v>
      </c>
      <c r="F38">
        <v>23</v>
      </c>
      <c r="G38">
        <v>55</v>
      </c>
      <c r="H38">
        <v>7</v>
      </c>
      <c r="I38">
        <v>5</v>
      </c>
      <c r="J38">
        <v>10</v>
      </c>
      <c r="K38">
        <v>99</v>
      </c>
      <c r="L38">
        <v>26</v>
      </c>
      <c r="M38">
        <v>8</v>
      </c>
      <c r="N38">
        <v>20</v>
      </c>
      <c r="O38">
        <v>63</v>
      </c>
      <c r="P38">
        <v>18</v>
      </c>
      <c r="Q38">
        <v>88</v>
      </c>
    </row>
    <row r="39" spans="1:18" x14ac:dyDescent="0.25">
      <c r="A39" t="s">
        <v>38</v>
      </c>
      <c r="B39">
        <v>33</v>
      </c>
      <c r="C39">
        <v>77</v>
      </c>
      <c r="D39">
        <v>27</v>
      </c>
      <c r="E39">
        <v>44</v>
      </c>
      <c r="F39">
        <v>23</v>
      </c>
      <c r="G39">
        <v>55</v>
      </c>
      <c r="H39">
        <v>7</v>
      </c>
      <c r="I39">
        <v>5</v>
      </c>
      <c r="J39">
        <v>10</v>
      </c>
      <c r="K39">
        <v>99</v>
      </c>
      <c r="L39">
        <v>26</v>
      </c>
      <c r="M39">
        <v>8</v>
      </c>
      <c r="N39">
        <v>20</v>
      </c>
      <c r="O39">
        <v>63</v>
      </c>
      <c r="P39">
        <v>18</v>
      </c>
      <c r="Q39">
        <v>88</v>
      </c>
    </row>
    <row r="40" spans="1:18" x14ac:dyDescent="0.25">
      <c r="A40" t="s">
        <v>39</v>
      </c>
      <c r="B40">
        <v>33</v>
      </c>
      <c r="C40">
        <v>77</v>
      </c>
      <c r="D40">
        <v>44</v>
      </c>
      <c r="E40">
        <v>27</v>
      </c>
      <c r="F40">
        <v>23</v>
      </c>
      <c r="G40">
        <v>55</v>
      </c>
      <c r="H40">
        <v>7</v>
      </c>
      <c r="I40">
        <v>5</v>
      </c>
      <c r="J40">
        <v>10</v>
      </c>
      <c r="K40">
        <v>99</v>
      </c>
      <c r="L40">
        <v>26</v>
      </c>
      <c r="M40">
        <v>8</v>
      </c>
      <c r="N40">
        <v>20</v>
      </c>
      <c r="O40">
        <v>63</v>
      </c>
      <c r="P40">
        <v>18</v>
      </c>
      <c r="Q40">
        <v>88</v>
      </c>
    </row>
    <row r="41" spans="1:18" x14ac:dyDescent="0.25">
      <c r="A41" t="s">
        <v>40</v>
      </c>
      <c r="B41">
        <v>33</v>
      </c>
      <c r="C41">
        <v>77</v>
      </c>
      <c r="D41">
        <v>44</v>
      </c>
      <c r="E41">
        <v>27</v>
      </c>
      <c r="F41">
        <v>23</v>
      </c>
      <c r="G41">
        <v>55</v>
      </c>
      <c r="H41">
        <v>5</v>
      </c>
      <c r="I41">
        <v>10</v>
      </c>
      <c r="J41">
        <v>7</v>
      </c>
      <c r="K41">
        <v>99</v>
      </c>
      <c r="L41">
        <v>26</v>
      </c>
      <c r="M41">
        <v>8</v>
      </c>
      <c r="N41">
        <v>20</v>
      </c>
      <c r="O41">
        <v>63</v>
      </c>
      <c r="P41">
        <v>18</v>
      </c>
      <c r="Q41">
        <v>88</v>
      </c>
    </row>
    <row r="42" spans="1:18" x14ac:dyDescent="0.25">
      <c r="A42" t="s">
        <v>41</v>
      </c>
      <c r="B42">
        <v>33</v>
      </c>
      <c r="C42">
        <v>77</v>
      </c>
      <c r="D42">
        <v>44</v>
      </c>
      <c r="E42">
        <v>23</v>
      </c>
      <c r="F42">
        <v>55</v>
      </c>
      <c r="G42">
        <v>5</v>
      </c>
      <c r="H42">
        <v>10</v>
      </c>
      <c r="I42">
        <v>7</v>
      </c>
      <c r="J42">
        <v>99</v>
      </c>
      <c r="K42">
        <v>26</v>
      </c>
      <c r="L42">
        <v>8</v>
      </c>
      <c r="M42">
        <v>20</v>
      </c>
      <c r="N42">
        <v>18</v>
      </c>
      <c r="O42">
        <v>63</v>
      </c>
      <c r="P42">
        <v>88</v>
      </c>
    </row>
    <row r="43" spans="1:18" x14ac:dyDescent="0.25">
      <c r="A43" t="s">
        <v>42</v>
      </c>
      <c r="B43">
        <v>33</v>
      </c>
      <c r="C43">
        <v>77</v>
      </c>
      <c r="D43">
        <v>44</v>
      </c>
      <c r="E43">
        <v>23</v>
      </c>
      <c r="F43">
        <v>55</v>
      </c>
      <c r="G43">
        <v>10</v>
      </c>
      <c r="H43">
        <v>5</v>
      </c>
      <c r="I43">
        <v>7</v>
      </c>
      <c r="J43">
        <v>99</v>
      </c>
      <c r="K43">
        <v>26</v>
      </c>
      <c r="L43">
        <v>8</v>
      </c>
      <c r="M43">
        <v>20</v>
      </c>
      <c r="N43">
        <v>18</v>
      </c>
      <c r="O43">
        <v>63</v>
      </c>
      <c r="P43">
        <v>88</v>
      </c>
    </row>
    <row r="44" spans="1:18" x14ac:dyDescent="0.25">
      <c r="A44" t="s">
        <v>43</v>
      </c>
      <c r="B44">
        <v>33</v>
      </c>
      <c r="C44">
        <v>77</v>
      </c>
      <c r="D44">
        <v>44</v>
      </c>
      <c r="E44">
        <v>23</v>
      </c>
      <c r="F44">
        <v>55</v>
      </c>
      <c r="G44">
        <v>10</v>
      </c>
      <c r="H44">
        <v>7</v>
      </c>
      <c r="I44">
        <v>99</v>
      </c>
      <c r="J44">
        <v>26</v>
      </c>
      <c r="K44">
        <v>5</v>
      </c>
      <c r="L44">
        <v>20</v>
      </c>
      <c r="M44">
        <v>8</v>
      </c>
      <c r="N44">
        <v>63</v>
      </c>
      <c r="O44">
        <v>18</v>
      </c>
      <c r="P44">
        <v>88</v>
      </c>
    </row>
    <row r="45" spans="1:18" x14ac:dyDescent="0.25">
      <c r="A45" t="s">
        <v>44</v>
      </c>
      <c r="B45">
        <v>33</v>
      </c>
      <c r="C45">
        <v>77</v>
      </c>
      <c r="D45">
        <v>44</v>
      </c>
      <c r="E45">
        <v>23</v>
      </c>
      <c r="F45">
        <v>55</v>
      </c>
      <c r="G45">
        <v>10</v>
      </c>
      <c r="H45">
        <v>7</v>
      </c>
      <c r="I45">
        <v>99</v>
      </c>
      <c r="J45">
        <v>26</v>
      </c>
      <c r="K45">
        <v>5</v>
      </c>
      <c r="L45">
        <v>8</v>
      </c>
      <c r="M45">
        <v>20</v>
      </c>
      <c r="N45">
        <v>63</v>
      </c>
      <c r="O45">
        <v>18</v>
      </c>
      <c r="P45">
        <v>88</v>
      </c>
    </row>
    <row r="46" spans="1:18" x14ac:dyDescent="0.25">
      <c r="A46" t="s">
        <v>45</v>
      </c>
      <c r="B46">
        <v>33</v>
      </c>
      <c r="C46">
        <v>77</v>
      </c>
      <c r="D46">
        <v>44</v>
      </c>
      <c r="E46">
        <v>23</v>
      </c>
      <c r="F46">
        <v>55</v>
      </c>
      <c r="G46">
        <v>10</v>
      </c>
      <c r="H46">
        <v>7</v>
      </c>
      <c r="I46">
        <v>99</v>
      </c>
      <c r="J46">
        <v>26</v>
      </c>
      <c r="K46">
        <v>5</v>
      </c>
      <c r="L46">
        <v>8</v>
      </c>
      <c r="M46">
        <v>20</v>
      </c>
      <c r="N46">
        <v>63</v>
      </c>
      <c r="O46">
        <v>18</v>
      </c>
      <c r="P46">
        <v>88</v>
      </c>
    </row>
    <row r="47" spans="1:18" x14ac:dyDescent="0.25">
      <c r="A47" t="s">
        <v>46</v>
      </c>
      <c r="B47">
        <v>33</v>
      </c>
      <c r="C47">
        <v>77</v>
      </c>
      <c r="D47">
        <v>44</v>
      </c>
      <c r="E47">
        <v>23</v>
      </c>
      <c r="F47">
        <v>55</v>
      </c>
      <c r="G47">
        <v>10</v>
      </c>
      <c r="H47">
        <v>7</v>
      </c>
      <c r="I47">
        <v>99</v>
      </c>
      <c r="J47">
        <v>5</v>
      </c>
      <c r="K47">
        <v>8</v>
      </c>
      <c r="L47">
        <v>63</v>
      </c>
      <c r="M47">
        <v>26</v>
      </c>
      <c r="N47">
        <v>88</v>
      </c>
      <c r="O47">
        <v>20</v>
      </c>
      <c r="P47">
        <v>18</v>
      </c>
    </row>
    <row r="48" spans="1:18" x14ac:dyDescent="0.25">
      <c r="A48" t="s">
        <v>47</v>
      </c>
      <c r="B48">
        <v>33</v>
      </c>
      <c r="C48">
        <v>44</v>
      </c>
      <c r="D48">
        <v>77</v>
      </c>
      <c r="E48">
        <v>7</v>
      </c>
      <c r="F48">
        <v>5</v>
      </c>
      <c r="G48">
        <v>55</v>
      </c>
      <c r="H48">
        <v>99</v>
      </c>
      <c r="I48">
        <v>10</v>
      </c>
      <c r="J48">
        <v>23</v>
      </c>
      <c r="K48">
        <v>63</v>
      </c>
      <c r="L48">
        <v>18</v>
      </c>
      <c r="M48">
        <v>8</v>
      </c>
      <c r="N48">
        <v>26</v>
      </c>
      <c r="O48">
        <v>88</v>
      </c>
      <c r="P48">
        <v>20</v>
      </c>
    </row>
    <row r="49" spans="1:16" x14ac:dyDescent="0.25">
      <c r="A49" t="s">
        <v>48</v>
      </c>
      <c r="B49">
        <v>44</v>
      </c>
      <c r="C49">
        <v>7</v>
      </c>
      <c r="D49">
        <v>5</v>
      </c>
      <c r="E49">
        <v>18</v>
      </c>
      <c r="F49">
        <v>33</v>
      </c>
      <c r="G49">
        <v>99</v>
      </c>
      <c r="H49">
        <v>26</v>
      </c>
      <c r="I49">
        <v>77</v>
      </c>
      <c r="J49">
        <v>63</v>
      </c>
      <c r="K49">
        <v>55</v>
      </c>
      <c r="L49">
        <v>20</v>
      </c>
      <c r="M49">
        <v>10</v>
      </c>
      <c r="N49">
        <v>23</v>
      </c>
      <c r="O49">
        <v>8</v>
      </c>
      <c r="P49">
        <v>88</v>
      </c>
    </row>
    <row r="50" spans="1:16" x14ac:dyDescent="0.25">
      <c r="A50" t="s">
        <v>49</v>
      </c>
      <c r="B50">
        <v>33</v>
      </c>
      <c r="C50">
        <v>18</v>
      </c>
      <c r="D50">
        <v>26</v>
      </c>
      <c r="E50">
        <v>77</v>
      </c>
      <c r="F50">
        <v>55</v>
      </c>
      <c r="G50">
        <v>20</v>
      </c>
      <c r="H50">
        <v>23</v>
      </c>
      <c r="I50">
        <v>10</v>
      </c>
      <c r="J50">
        <v>5</v>
      </c>
      <c r="K50">
        <v>8</v>
      </c>
      <c r="L50">
        <v>7</v>
      </c>
      <c r="M50">
        <v>44</v>
      </c>
      <c r="N50">
        <v>99</v>
      </c>
      <c r="O50">
        <v>63</v>
      </c>
      <c r="P50">
        <v>88</v>
      </c>
    </row>
    <row r="51" spans="1:16" x14ac:dyDescent="0.25">
      <c r="A51" t="s">
        <v>50</v>
      </c>
      <c r="B51">
        <v>33</v>
      </c>
      <c r="C51">
        <v>18</v>
      </c>
      <c r="D51">
        <v>26</v>
      </c>
      <c r="E51">
        <v>77</v>
      </c>
      <c r="F51">
        <v>55</v>
      </c>
      <c r="G51">
        <v>20</v>
      </c>
      <c r="H51">
        <v>23</v>
      </c>
      <c r="I51">
        <v>10</v>
      </c>
      <c r="J51">
        <v>5</v>
      </c>
      <c r="K51">
        <v>8</v>
      </c>
      <c r="L51">
        <v>7</v>
      </c>
      <c r="M51">
        <v>44</v>
      </c>
      <c r="N51">
        <v>99</v>
      </c>
      <c r="O51">
        <v>63</v>
      </c>
      <c r="P51">
        <v>88</v>
      </c>
    </row>
    <row r="52" spans="1:16" x14ac:dyDescent="0.25">
      <c r="A52" t="s">
        <v>51</v>
      </c>
      <c r="B52">
        <v>33</v>
      </c>
      <c r="C52">
        <v>18</v>
      </c>
      <c r="D52">
        <v>26</v>
      </c>
      <c r="E52">
        <v>77</v>
      </c>
      <c r="F52">
        <v>55</v>
      </c>
      <c r="G52">
        <v>23</v>
      </c>
      <c r="H52">
        <v>20</v>
      </c>
      <c r="I52">
        <v>10</v>
      </c>
      <c r="J52">
        <v>5</v>
      </c>
      <c r="K52">
        <v>8</v>
      </c>
      <c r="L52">
        <v>7</v>
      </c>
      <c r="M52">
        <v>44</v>
      </c>
      <c r="N52">
        <v>99</v>
      </c>
      <c r="O52">
        <v>63</v>
      </c>
      <c r="P52">
        <v>88</v>
      </c>
    </row>
    <row r="53" spans="1:16" x14ac:dyDescent="0.25">
      <c r="A53" t="s">
        <v>52</v>
      </c>
      <c r="B53">
        <v>33</v>
      </c>
      <c r="C53">
        <v>26</v>
      </c>
      <c r="D53">
        <v>18</v>
      </c>
      <c r="E53">
        <v>77</v>
      </c>
      <c r="F53">
        <v>55</v>
      </c>
      <c r="G53">
        <v>23</v>
      </c>
      <c r="H53">
        <v>5</v>
      </c>
      <c r="I53">
        <v>20</v>
      </c>
      <c r="J53">
        <v>10</v>
      </c>
      <c r="K53">
        <v>8</v>
      </c>
      <c r="L53">
        <v>7</v>
      </c>
      <c r="M53">
        <v>44</v>
      </c>
      <c r="N53">
        <v>99</v>
      </c>
      <c r="O53">
        <v>88</v>
      </c>
      <c r="P53">
        <v>63</v>
      </c>
    </row>
    <row r="54" spans="1:16" x14ac:dyDescent="0.25">
      <c r="A54" t="s">
        <v>53</v>
      </c>
      <c r="B54">
        <v>33</v>
      </c>
      <c r="C54">
        <v>26</v>
      </c>
      <c r="D54">
        <v>18</v>
      </c>
      <c r="E54">
        <v>77</v>
      </c>
      <c r="F54">
        <v>55</v>
      </c>
      <c r="G54">
        <v>23</v>
      </c>
      <c r="H54">
        <v>5</v>
      </c>
      <c r="I54">
        <v>10</v>
      </c>
      <c r="J54">
        <v>20</v>
      </c>
      <c r="K54">
        <v>8</v>
      </c>
      <c r="L54">
        <v>7</v>
      </c>
      <c r="M54">
        <v>44</v>
      </c>
      <c r="N54">
        <v>99</v>
      </c>
      <c r="O54">
        <v>88</v>
      </c>
      <c r="P54">
        <v>63</v>
      </c>
    </row>
    <row r="55" spans="1:16" x14ac:dyDescent="0.25">
      <c r="A55" t="s">
        <v>54</v>
      </c>
      <c r="B55">
        <v>33</v>
      </c>
      <c r="C55">
        <v>26</v>
      </c>
      <c r="D55">
        <v>18</v>
      </c>
      <c r="E55">
        <v>77</v>
      </c>
      <c r="F55">
        <v>55</v>
      </c>
      <c r="G55">
        <v>23</v>
      </c>
      <c r="H55">
        <v>5</v>
      </c>
      <c r="I55">
        <v>10</v>
      </c>
      <c r="J55">
        <v>20</v>
      </c>
      <c r="K55">
        <v>8</v>
      </c>
      <c r="L55">
        <v>7</v>
      </c>
      <c r="M55">
        <v>99</v>
      </c>
      <c r="N55">
        <v>88</v>
      </c>
      <c r="O55">
        <v>44</v>
      </c>
      <c r="P55">
        <v>63</v>
      </c>
    </row>
    <row r="56" spans="1:16" x14ac:dyDescent="0.25">
      <c r="A56" t="s">
        <v>55</v>
      </c>
      <c r="B56">
        <v>33</v>
      </c>
      <c r="C56">
        <v>26</v>
      </c>
      <c r="D56">
        <v>18</v>
      </c>
      <c r="E56">
        <v>77</v>
      </c>
      <c r="F56">
        <v>55</v>
      </c>
      <c r="G56">
        <v>5</v>
      </c>
      <c r="H56">
        <v>23</v>
      </c>
      <c r="I56">
        <v>10</v>
      </c>
      <c r="J56">
        <v>8</v>
      </c>
      <c r="K56">
        <v>7</v>
      </c>
      <c r="L56">
        <v>20</v>
      </c>
      <c r="M56">
        <v>99</v>
      </c>
      <c r="N56">
        <v>88</v>
      </c>
      <c r="O56">
        <v>63</v>
      </c>
      <c r="P56">
        <v>44</v>
      </c>
    </row>
    <row r="57" spans="1:16" x14ac:dyDescent="0.25">
      <c r="A57" t="s">
        <v>56</v>
      </c>
      <c r="B57">
        <v>33</v>
      </c>
      <c r="C57">
        <v>26</v>
      </c>
      <c r="D57">
        <v>18</v>
      </c>
      <c r="E57">
        <v>77</v>
      </c>
      <c r="F57">
        <v>55</v>
      </c>
      <c r="G57">
        <v>5</v>
      </c>
      <c r="H57">
        <v>23</v>
      </c>
      <c r="I57">
        <v>10</v>
      </c>
      <c r="J57">
        <v>7</v>
      </c>
      <c r="K57">
        <v>8</v>
      </c>
      <c r="L57">
        <v>20</v>
      </c>
      <c r="M57">
        <v>99</v>
      </c>
      <c r="N57">
        <v>88</v>
      </c>
      <c r="O57">
        <v>63</v>
      </c>
      <c r="P57">
        <v>44</v>
      </c>
    </row>
    <row r="58" spans="1:16" x14ac:dyDescent="0.25">
      <c r="A58" t="s">
        <v>57</v>
      </c>
      <c r="B58">
        <v>33</v>
      </c>
      <c r="C58">
        <v>26</v>
      </c>
      <c r="D58">
        <v>18</v>
      </c>
      <c r="E58">
        <v>77</v>
      </c>
      <c r="F58">
        <v>55</v>
      </c>
      <c r="G58">
        <v>5</v>
      </c>
      <c r="H58">
        <v>23</v>
      </c>
      <c r="I58">
        <v>10</v>
      </c>
      <c r="J58">
        <v>7</v>
      </c>
      <c r="K58">
        <v>8</v>
      </c>
      <c r="L58">
        <v>99</v>
      </c>
      <c r="M58">
        <v>20</v>
      </c>
      <c r="N58">
        <v>88</v>
      </c>
      <c r="O58">
        <v>63</v>
      </c>
      <c r="P58">
        <v>44</v>
      </c>
    </row>
    <row r="59" spans="1:16" x14ac:dyDescent="0.25">
      <c r="A59" t="s">
        <v>58</v>
      </c>
      <c r="B59">
        <v>33</v>
      </c>
      <c r="C59">
        <v>26</v>
      </c>
      <c r="D59">
        <v>18</v>
      </c>
      <c r="E59">
        <v>55</v>
      </c>
      <c r="F59">
        <v>5</v>
      </c>
      <c r="G59">
        <v>23</v>
      </c>
      <c r="H59">
        <v>10</v>
      </c>
      <c r="I59">
        <v>7</v>
      </c>
      <c r="J59">
        <v>8</v>
      </c>
      <c r="K59">
        <v>99</v>
      </c>
      <c r="L59">
        <v>20</v>
      </c>
      <c r="M59">
        <v>88</v>
      </c>
      <c r="N59">
        <v>63</v>
      </c>
      <c r="O59">
        <v>44</v>
      </c>
    </row>
    <row r="60" spans="1:16" x14ac:dyDescent="0.25">
      <c r="A60" t="s">
        <v>59</v>
      </c>
      <c r="B60">
        <v>33</v>
      </c>
      <c r="C60">
        <v>26</v>
      </c>
      <c r="D60">
        <v>18</v>
      </c>
      <c r="E60">
        <v>55</v>
      </c>
      <c r="F60">
        <v>5</v>
      </c>
      <c r="G60">
        <v>23</v>
      </c>
      <c r="H60">
        <v>10</v>
      </c>
      <c r="I60">
        <v>7</v>
      </c>
      <c r="J60">
        <v>8</v>
      </c>
      <c r="K60">
        <v>99</v>
      </c>
      <c r="L60">
        <v>20</v>
      </c>
      <c r="M60">
        <v>88</v>
      </c>
      <c r="N60">
        <v>63</v>
      </c>
      <c r="O60">
        <v>44</v>
      </c>
    </row>
    <row r="61" spans="1:16" x14ac:dyDescent="0.25">
      <c r="A61" t="s">
        <v>61</v>
      </c>
      <c r="B61">
        <v>33</v>
      </c>
      <c r="C61">
        <v>26</v>
      </c>
      <c r="D61">
        <v>18</v>
      </c>
      <c r="E61">
        <v>55</v>
      </c>
      <c r="F61">
        <v>5</v>
      </c>
      <c r="G61">
        <v>23</v>
      </c>
      <c r="H61">
        <v>10</v>
      </c>
      <c r="I61">
        <v>7</v>
      </c>
      <c r="J61">
        <v>8</v>
      </c>
      <c r="K61">
        <v>99</v>
      </c>
      <c r="L61">
        <v>20</v>
      </c>
      <c r="M61">
        <v>88</v>
      </c>
      <c r="N61">
        <v>63</v>
      </c>
      <c r="O61">
        <v>44</v>
      </c>
    </row>
    <row r="62" spans="1:16" x14ac:dyDescent="0.25">
      <c r="A62" t="s">
        <v>62</v>
      </c>
      <c r="B62">
        <v>33</v>
      </c>
      <c r="C62">
        <v>26</v>
      </c>
      <c r="D62">
        <v>18</v>
      </c>
      <c r="E62">
        <v>5</v>
      </c>
      <c r="F62">
        <v>55</v>
      </c>
      <c r="G62">
        <v>23</v>
      </c>
      <c r="H62">
        <v>10</v>
      </c>
      <c r="I62">
        <v>7</v>
      </c>
      <c r="J62">
        <v>8</v>
      </c>
      <c r="K62">
        <v>99</v>
      </c>
      <c r="L62">
        <v>20</v>
      </c>
      <c r="M62">
        <v>88</v>
      </c>
      <c r="N62">
        <v>63</v>
      </c>
      <c r="O62">
        <v>44</v>
      </c>
    </row>
    <row r="63" spans="1:16" x14ac:dyDescent="0.25">
      <c r="A63" t="s">
        <v>63</v>
      </c>
      <c r="B63">
        <v>33</v>
      </c>
      <c r="C63">
        <v>26</v>
      </c>
      <c r="D63">
        <v>18</v>
      </c>
      <c r="E63">
        <v>5</v>
      </c>
      <c r="F63">
        <v>55</v>
      </c>
      <c r="G63">
        <v>23</v>
      </c>
      <c r="H63">
        <v>10</v>
      </c>
      <c r="I63">
        <v>7</v>
      </c>
      <c r="J63">
        <v>8</v>
      </c>
      <c r="K63">
        <v>99</v>
      </c>
      <c r="L63">
        <v>20</v>
      </c>
      <c r="M63">
        <v>88</v>
      </c>
      <c r="N63">
        <v>44</v>
      </c>
      <c r="O63">
        <v>63</v>
      </c>
    </row>
    <row r="64" spans="1:16" x14ac:dyDescent="0.25">
      <c r="A64" t="s">
        <v>64</v>
      </c>
      <c r="B64">
        <v>33</v>
      </c>
      <c r="C64">
        <v>26</v>
      </c>
      <c r="D64">
        <v>5</v>
      </c>
      <c r="E64">
        <v>18</v>
      </c>
      <c r="F64">
        <v>55</v>
      </c>
      <c r="G64">
        <v>23</v>
      </c>
      <c r="H64">
        <v>7</v>
      </c>
      <c r="I64">
        <v>99</v>
      </c>
      <c r="J64">
        <v>8</v>
      </c>
      <c r="K64">
        <v>20</v>
      </c>
      <c r="L64">
        <v>44</v>
      </c>
      <c r="M64">
        <v>88</v>
      </c>
      <c r="N64">
        <v>63</v>
      </c>
    </row>
    <row r="65" spans="1:14" x14ac:dyDescent="0.25">
      <c r="A65" t="s">
        <v>65</v>
      </c>
      <c r="B65">
        <v>33</v>
      </c>
      <c r="C65">
        <v>5</v>
      </c>
      <c r="D65">
        <v>26</v>
      </c>
      <c r="E65">
        <v>18</v>
      </c>
      <c r="F65">
        <v>55</v>
      </c>
      <c r="G65">
        <v>23</v>
      </c>
      <c r="H65">
        <v>7</v>
      </c>
      <c r="I65">
        <v>99</v>
      </c>
      <c r="J65">
        <v>8</v>
      </c>
      <c r="K65">
        <v>20</v>
      </c>
      <c r="L65">
        <v>44</v>
      </c>
      <c r="M65">
        <v>88</v>
      </c>
      <c r="N65">
        <v>63</v>
      </c>
    </row>
    <row r="66" spans="1:14" x14ac:dyDescent="0.25">
      <c r="A66" t="s">
        <v>66</v>
      </c>
      <c r="B66">
        <v>33</v>
      </c>
      <c r="C66">
        <v>5</v>
      </c>
      <c r="D66">
        <v>26</v>
      </c>
      <c r="E66">
        <v>18</v>
      </c>
      <c r="F66">
        <v>55</v>
      </c>
      <c r="G66">
        <v>23</v>
      </c>
      <c r="H66">
        <v>7</v>
      </c>
      <c r="I66">
        <v>99</v>
      </c>
      <c r="J66">
        <v>8</v>
      </c>
      <c r="K66">
        <v>20</v>
      </c>
      <c r="L66">
        <v>44</v>
      </c>
      <c r="M66">
        <v>88</v>
      </c>
      <c r="N66">
        <v>63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workbookViewId="0">
      <selection activeCell="B4" sqref="B4:U65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T2" s="1"/>
    </row>
    <row r="3" spans="1:21" x14ac:dyDescent="0.25">
      <c r="A3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  <c r="Q3" s="1"/>
      <c r="R3" s="1"/>
      <c r="S3" s="1"/>
      <c r="T3" s="1"/>
    </row>
    <row r="4" spans="1:21" x14ac:dyDescent="0.25">
      <c r="A4">
        <v>3</v>
      </c>
      <c r="B4" s="2">
        <v>6.5794675925925925E-3</v>
      </c>
      <c r="C4" s="2">
        <v>1.1328240740740741E-3</v>
      </c>
      <c r="D4" s="2">
        <v>9.4317129629629623E-4</v>
      </c>
      <c r="E4" s="2">
        <v>1.3963888888888889E-3</v>
      </c>
      <c r="F4" s="2">
        <v>9.6650462962962955E-4</v>
      </c>
      <c r="G4" s="2">
        <v>1.6287384259259258E-3</v>
      </c>
      <c r="H4" s="2">
        <v>4.7205787037037034E-3</v>
      </c>
      <c r="I4" s="2">
        <v>9.3600694444444449E-4</v>
      </c>
      <c r="J4" s="2">
        <v>3.9383101851851844E-3</v>
      </c>
      <c r="K4" s="2">
        <v>9.9832175925925934E-4</v>
      </c>
      <c r="L4" s="2">
        <v>9.2015277777777772E-3</v>
      </c>
      <c r="M4" s="2">
        <v>7.7907291666666663E-3</v>
      </c>
      <c r="N4" s="2">
        <v>1.4194907407407409E-3</v>
      </c>
      <c r="O4" s="2">
        <v>9.1005787037037043E-4</v>
      </c>
      <c r="P4" s="2">
        <v>9.3475694444444433E-4</v>
      </c>
      <c r="Q4" s="2">
        <v>9.6300925925925927E-4</v>
      </c>
      <c r="R4" s="2">
        <v>1.514421296296296E-3</v>
      </c>
      <c r="S4" s="2">
        <v>1.4488657407407408E-3</v>
      </c>
      <c r="T4" s="2">
        <v>1.0525694444444445E-3</v>
      </c>
      <c r="U4" s="2">
        <v>1.4830671296296295E-3</v>
      </c>
    </row>
    <row r="5" spans="1:21" x14ac:dyDescent="0.25">
      <c r="A5">
        <v>4</v>
      </c>
      <c r="B5" s="2">
        <v>9.3202546296296295E-4</v>
      </c>
      <c r="C5" s="2">
        <v>1.1136157407407407E-2</v>
      </c>
      <c r="D5" s="2">
        <v>9.2586805555555565E-4</v>
      </c>
      <c r="E5" s="2">
        <v>8.8377777777777777E-3</v>
      </c>
      <c r="F5" s="2">
        <v>9.3635416666666661E-4</v>
      </c>
      <c r="G5" s="2">
        <v>1.2437511574074073E-2</v>
      </c>
      <c r="H5" s="2">
        <v>9.2483796296296313E-4</v>
      </c>
      <c r="I5" s="2">
        <v>9.2173611111111113E-4</v>
      </c>
      <c r="J5" s="2">
        <v>9.3064814814814822E-4</v>
      </c>
      <c r="K5" s="2">
        <v>9.4884259259259271E-4</v>
      </c>
      <c r="L5" s="2">
        <v>9.2988425925925921E-4</v>
      </c>
      <c r="M5" s="2">
        <v>9.3837962962962961E-4</v>
      </c>
      <c r="N5" s="2">
        <v>6.2603124999999994E-3</v>
      </c>
      <c r="O5" s="2">
        <v>1.3415162037037035E-3</v>
      </c>
      <c r="P5" s="2">
        <v>9.2547453703703704E-4</v>
      </c>
      <c r="Q5" s="2">
        <v>1.1052083333333333E-3</v>
      </c>
      <c r="R5" s="2">
        <v>4.3582870370370373E-3</v>
      </c>
      <c r="S5" s="2">
        <v>1.6440277777777779E-3</v>
      </c>
      <c r="T5" s="2">
        <v>9.8107638888888875E-4</v>
      </c>
      <c r="U5" s="2">
        <v>1.1374074074074073E-3</v>
      </c>
    </row>
    <row r="6" spans="1:21" x14ac:dyDescent="0.25">
      <c r="A6">
        <v>5</v>
      </c>
      <c r="B6" s="2">
        <v>1.172974537037037E-3</v>
      </c>
      <c r="C6" s="2">
        <v>9.3344907407407406E-4</v>
      </c>
      <c r="D6" s="2">
        <v>1.3036921296296297E-3</v>
      </c>
      <c r="E6" s="2">
        <v>9.2584490740740745E-4</v>
      </c>
      <c r="F6" s="2">
        <v>9.2837962962962959E-4</v>
      </c>
      <c r="G6" s="2">
        <v>1.092974537037037E-3</v>
      </c>
      <c r="H6" s="2">
        <v>1.2713425925925926E-3</v>
      </c>
      <c r="I6" s="2">
        <v>1.3484722222222223E-3</v>
      </c>
      <c r="J6" s="2">
        <v>1.3962847222222224E-3</v>
      </c>
      <c r="K6" s="2">
        <v>9.269907407407407E-4</v>
      </c>
      <c r="L6" s="2">
        <v>1.2833680555555556E-3</v>
      </c>
      <c r="M6" s="2">
        <v>1.2698611111111111E-3</v>
      </c>
      <c r="N6" s="2">
        <v>9.2968750000000007E-4</v>
      </c>
      <c r="O6" s="2">
        <v>9.0459490740740745E-4</v>
      </c>
      <c r="P6" s="2">
        <v>1.5019212962962963E-3</v>
      </c>
      <c r="Q6" s="2">
        <v>6.1350115740740731E-3</v>
      </c>
      <c r="R6" s="2">
        <v>1.5070254629629628E-3</v>
      </c>
      <c r="S6" s="2">
        <v>1.0772685185185186E-3</v>
      </c>
      <c r="T6" s="2">
        <v>9.5424768518518515E-4</v>
      </c>
      <c r="U6" s="2">
        <v>1.6903240740740743E-2</v>
      </c>
    </row>
    <row r="7" spans="1:21" x14ac:dyDescent="0.25">
      <c r="A7">
        <v>6</v>
      </c>
      <c r="B7" s="2">
        <v>9.2143518518518518E-4</v>
      </c>
      <c r="C7" s="2">
        <v>1.1710300925925927E-3</v>
      </c>
      <c r="D7" s="2">
        <v>1.2565856481481482E-3</v>
      </c>
      <c r="E7" s="2">
        <v>1.036099537037037E-3</v>
      </c>
      <c r="F7" s="2">
        <v>1.1207407407407407E-3</v>
      </c>
      <c r="G7" s="2">
        <v>9.1315972222222232E-4</v>
      </c>
      <c r="H7" s="2">
        <v>9.2491898148148143E-4</v>
      </c>
      <c r="I7" s="2">
        <v>1.1864930555555554E-3</v>
      </c>
      <c r="J7" s="2">
        <v>1.3316782407407409E-3</v>
      </c>
      <c r="K7" s="2">
        <v>1.4053703703703704E-3</v>
      </c>
      <c r="L7" s="2">
        <v>9.2771990740740738E-4</v>
      </c>
      <c r="M7" s="2">
        <v>9.2685185185185188E-4</v>
      </c>
      <c r="N7" s="2">
        <v>1.2293750000000002E-3</v>
      </c>
      <c r="O7" s="2">
        <v>1.0647685185185185E-3</v>
      </c>
      <c r="P7" s="2">
        <v>1.1582175925925924E-3</v>
      </c>
      <c r="Q7" s="2">
        <v>9.9021990740740732E-4</v>
      </c>
      <c r="R7" s="2">
        <v>4.2361921296296297E-3</v>
      </c>
      <c r="S7" s="2">
        <v>1.0532523148148148E-3</v>
      </c>
      <c r="T7" s="2">
        <v>1.091863425925926E-3</v>
      </c>
      <c r="U7" s="2">
        <v>1.2731597222222222E-3</v>
      </c>
    </row>
    <row r="8" spans="1:21" x14ac:dyDescent="0.25">
      <c r="A8">
        <v>7</v>
      </c>
      <c r="B8" s="2">
        <v>1.1608564814814815E-3</v>
      </c>
      <c r="C8" s="2">
        <v>9.3035879629629632E-4</v>
      </c>
      <c r="D8" s="2">
        <v>1.0682638888888888E-3</v>
      </c>
      <c r="E8" s="2">
        <v>9.3303240740740749E-4</v>
      </c>
      <c r="F8" s="2">
        <v>9.2538194444444439E-4</v>
      </c>
      <c r="G8" s="2">
        <v>1.2959143518518517E-3</v>
      </c>
      <c r="H8" s="2">
        <v>1.3016898148148148E-3</v>
      </c>
      <c r="I8" s="2">
        <v>9.1390046296296282E-4</v>
      </c>
      <c r="J8" s="2">
        <v>9.2270833333333343E-4</v>
      </c>
      <c r="K8" s="2">
        <v>9.2333333333333341E-4</v>
      </c>
      <c r="L8" s="2">
        <v>1.3014236111111111E-3</v>
      </c>
      <c r="M8" s="2">
        <v>1.2682407407407408E-3</v>
      </c>
      <c r="N8" s="2">
        <v>9.1950231481481483E-4</v>
      </c>
      <c r="O8" s="2">
        <v>1.7877199074074074E-3</v>
      </c>
      <c r="P8" s="2">
        <v>9.1041666666666658E-4</v>
      </c>
      <c r="Q8" s="2">
        <v>9.2434027777777783E-4</v>
      </c>
      <c r="R8" s="2">
        <v>1.4584722222222223E-3</v>
      </c>
      <c r="S8" s="2">
        <v>1.0500578703703705E-3</v>
      </c>
      <c r="T8" s="2">
        <v>9.5584490740740742E-4</v>
      </c>
      <c r="U8" s="2">
        <v>1.0480613425925926E-2</v>
      </c>
    </row>
    <row r="9" spans="1:21" x14ac:dyDescent="0.25">
      <c r="A9">
        <v>8</v>
      </c>
      <c r="B9" s="2">
        <v>9.2236111111111121E-4</v>
      </c>
      <c r="C9" s="2">
        <v>1.1808564814814813E-3</v>
      </c>
      <c r="D9" s="2">
        <v>9.1138888888888899E-4</v>
      </c>
      <c r="E9" s="2">
        <v>1.2414930555555556E-3</v>
      </c>
      <c r="F9" s="2">
        <v>1.1175925925925926E-3</v>
      </c>
      <c r="G9" s="2">
        <v>9.082638888888889E-4</v>
      </c>
      <c r="H9" s="2">
        <v>1.2805092592592592E-3</v>
      </c>
      <c r="I9" s="2">
        <v>1.2538657407407409E-3</v>
      </c>
      <c r="J9" s="2">
        <v>1.3750578703703705E-3</v>
      </c>
      <c r="K9" s="2">
        <v>1.3122916666666667E-3</v>
      </c>
      <c r="L9" s="2">
        <v>1.0877199074074075E-3</v>
      </c>
      <c r="M9" s="2">
        <v>1.7072453703703703E-3</v>
      </c>
      <c r="N9" s="2">
        <v>1.1774421296296296E-3</v>
      </c>
      <c r="O9" s="2">
        <v>9.0133101851851843E-4</v>
      </c>
      <c r="P9" s="2">
        <v>1.2694907407407405E-3</v>
      </c>
      <c r="Q9" s="2">
        <v>1.0658217592592592E-3</v>
      </c>
      <c r="R9" s="2">
        <v>3.4806365740740739E-3</v>
      </c>
      <c r="S9" s="2">
        <v>1.0414814814814816E-3</v>
      </c>
      <c r="T9" s="2">
        <v>1.2809375E-3</v>
      </c>
      <c r="U9" s="2">
        <v>5.5030092592592596E-3</v>
      </c>
    </row>
    <row r="10" spans="1:21" x14ac:dyDescent="0.25">
      <c r="A10">
        <v>9</v>
      </c>
      <c r="B10" s="2">
        <v>1.1763310185185184E-3</v>
      </c>
      <c r="C10" s="2">
        <v>9.1969907407407408E-4</v>
      </c>
      <c r="D10" s="2">
        <v>1.312384259259259E-3</v>
      </c>
      <c r="E10" s="2">
        <v>1.0890740740740741E-3</v>
      </c>
      <c r="F10" s="2">
        <v>9.2343749999999989E-4</v>
      </c>
      <c r="G10" s="2">
        <v>1.3854629629629631E-3</v>
      </c>
      <c r="H10" s="2">
        <v>9.2262731481481492E-4</v>
      </c>
      <c r="I10" s="2">
        <v>9.1729166666666662E-4</v>
      </c>
      <c r="J10" s="2">
        <v>1.3713078703703702E-3</v>
      </c>
      <c r="K10" s="2">
        <v>9.2337962962962979E-4</v>
      </c>
      <c r="L10" s="2">
        <v>1.4996874999999999E-3</v>
      </c>
      <c r="M10" s="2">
        <v>1.022662037037037E-3</v>
      </c>
      <c r="N10" s="2">
        <v>3.2540046296296297E-3</v>
      </c>
      <c r="O10" s="2">
        <v>1.3656134259259257E-3</v>
      </c>
      <c r="P10" s="2">
        <v>9.0366898148148142E-4</v>
      </c>
      <c r="Q10" s="2">
        <v>1.0080208333333334E-3</v>
      </c>
      <c r="R10" s="2">
        <v>1.4949421296296297E-3</v>
      </c>
      <c r="S10" s="2">
        <v>1.0380208333333333E-3</v>
      </c>
      <c r="T10" s="2">
        <v>9.5078703703703699E-4</v>
      </c>
      <c r="U10" s="2">
        <v>9.5613425925925933E-4</v>
      </c>
    </row>
    <row r="11" spans="1:21" x14ac:dyDescent="0.25">
      <c r="A11">
        <v>10</v>
      </c>
      <c r="B11" s="2">
        <v>9.9796296296296287E-4</v>
      </c>
      <c r="C11" s="2">
        <v>1.2616898148148147E-3</v>
      </c>
      <c r="D11" s="2">
        <v>9.1569444444444435E-4</v>
      </c>
      <c r="E11" s="2">
        <v>9.4113425925925918E-4</v>
      </c>
      <c r="F11" s="2">
        <v>1.0637384259259259E-3</v>
      </c>
      <c r="G11" s="2">
        <v>1.2367939814814815E-3</v>
      </c>
      <c r="H11" s="2">
        <v>1.2769212962962962E-3</v>
      </c>
      <c r="I11" s="2">
        <v>1.1347222222222221E-3</v>
      </c>
      <c r="J11" s="2">
        <v>1.2376851851851852E-3</v>
      </c>
      <c r="K11" s="2">
        <v>1.3732291666666667E-3</v>
      </c>
      <c r="L11" s="2">
        <v>9.4800925925925923E-4</v>
      </c>
      <c r="M11" s="2">
        <v>1.3718402777777776E-3</v>
      </c>
      <c r="N11" s="2">
        <v>9.2775462962962961E-4</v>
      </c>
      <c r="O11" s="2">
        <v>1.3639004629629628E-3</v>
      </c>
      <c r="P11" s="2">
        <v>1.5060532407407407E-3</v>
      </c>
      <c r="Q11" s="2">
        <v>9.225694444444445E-4</v>
      </c>
      <c r="R11" s="2">
        <v>9.7637731481481482E-3</v>
      </c>
      <c r="S11" s="2">
        <v>1.0356712962962965E-3</v>
      </c>
      <c r="T11" s="2">
        <v>1.1642361111111111E-3</v>
      </c>
      <c r="U11" s="2">
        <v>1.349386574074074E-3</v>
      </c>
    </row>
    <row r="12" spans="1:21" x14ac:dyDescent="0.25">
      <c r="A12">
        <v>11</v>
      </c>
      <c r="B12" s="2">
        <v>1.127199074074074E-2</v>
      </c>
      <c r="C12" s="2">
        <v>1.0481712962962964E-3</v>
      </c>
      <c r="D12" s="2">
        <v>1.2235532407407405E-3</v>
      </c>
      <c r="E12" s="2">
        <v>1.2364467592592592E-3</v>
      </c>
      <c r="F12" s="2">
        <v>9.2484953703703696E-4</v>
      </c>
      <c r="G12" s="2">
        <v>1.3370821759259259E-2</v>
      </c>
      <c r="H12" s="2">
        <v>9.218865740740741E-4</v>
      </c>
      <c r="I12" s="2">
        <v>1.242650462962963E-3</v>
      </c>
      <c r="J12" s="2">
        <v>6.3083449074074075E-3</v>
      </c>
      <c r="K12" s="2">
        <v>9.1766203703703704E-4</v>
      </c>
      <c r="L12" s="2">
        <v>1.223298611111111E-3</v>
      </c>
      <c r="M12" s="2">
        <v>9.3752314814814816E-4</v>
      </c>
      <c r="N12" s="2">
        <v>1.0161805555555555E-3</v>
      </c>
      <c r="O12" s="2">
        <v>9.5089120370370379E-4</v>
      </c>
      <c r="P12" s="2">
        <v>1.303287037037037E-3</v>
      </c>
      <c r="Q12" s="2">
        <v>1.1691203703703705E-3</v>
      </c>
      <c r="R12" s="2">
        <v>3.8272800925925922E-3</v>
      </c>
      <c r="S12" s="2">
        <v>1.0436689814814816E-3</v>
      </c>
      <c r="T12" s="2">
        <v>2.5321886574074071E-2</v>
      </c>
      <c r="U12" s="2">
        <v>9.3024305555555558E-4</v>
      </c>
    </row>
    <row r="13" spans="1:21" x14ac:dyDescent="0.25">
      <c r="A13">
        <v>12</v>
      </c>
      <c r="B13" s="2">
        <v>1.1161041666666665E-2</v>
      </c>
      <c r="C13" s="2">
        <v>1.4236898148148146E-2</v>
      </c>
      <c r="D13" s="2">
        <v>1.6077083333333334E-3</v>
      </c>
      <c r="E13" s="2">
        <v>9.2623842592592595E-4</v>
      </c>
      <c r="F13" s="2">
        <v>1.114039351851852E-3</v>
      </c>
      <c r="G13" s="2">
        <v>5.5107523148148147E-3</v>
      </c>
      <c r="H13" s="2">
        <v>1.342199074074074E-3</v>
      </c>
      <c r="I13" s="2">
        <v>9.7857638888888886E-4</v>
      </c>
      <c r="J13" s="2">
        <v>5.0211689814814815E-3</v>
      </c>
      <c r="K13" s="2">
        <v>1.365636574074074E-3</v>
      </c>
      <c r="L13" s="2">
        <v>1.1044097222222221E-3</v>
      </c>
      <c r="M13" s="2">
        <v>1.3350925925925926E-3</v>
      </c>
      <c r="N13" s="2">
        <v>9.2745370370370366E-4</v>
      </c>
      <c r="O13" s="2">
        <v>1.2848958333333334E-3</v>
      </c>
      <c r="P13" s="2">
        <v>1.101550925925926E-3</v>
      </c>
      <c r="Q13" s="2">
        <v>9.2513888888888897E-4</v>
      </c>
      <c r="R13" s="2">
        <v>3.8272800925925922E-3</v>
      </c>
      <c r="S13" s="2">
        <v>1.0451388888888889E-3</v>
      </c>
      <c r="T13" s="2">
        <v>5.3207291666666663E-3</v>
      </c>
      <c r="U13" s="2">
        <v>1.3710069444444444E-3</v>
      </c>
    </row>
    <row r="14" spans="1:21" x14ac:dyDescent="0.25">
      <c r="A14">
        <v>13</v>
      </c>
      <c r="B14" s="2">
        <v>9.1312499999999998E-4</v>
      </c>
      <c r="C14" s="2">
        <v>9.6905092592592583E-4</v>
      </c>
      <c r="D14" s="2">
        <v>2.7006678240740743E-2</v>
      </c>
      <c r="E14" s="2">
        <v>1.2117824074074073E-3</v>
      </c>
      <c r="F14" s="2">
        <v>1.1515416666666667E-2</v>
      </c>
      <c r="G14" s="2">
        <v>8.9909722222222214E-4</v>
      </c>
      <c r="H14" s="2">
        <v>1.3890972222222223E-3</v>
      </c>
      <c r="I14" s="2">
        <v>1.6841666666666669E-3</v>
      </c>
      <c r="J14" s="2">
        <v>7.726354166666667E-3</v>
      </c>
      <c r="K14" s="2">
        <v>1.6698229166666665E-2</v>
      </c>
      <c r="L14" s="2">
        <v>1.0248611111111112E-3</v>
      </c>
      <c r="M14" s="2">
        <v>9.2686342592592603E-4</v>
      </c>
      <c r="N14" s="2">
        <v>1.1027430555555556E-3</v>
      </c>
      <c r="O14" s="2">
        <v>1.1331018518518519E-3</v>
      </c>
      <c r="P14" s="2">
        <v>8.977430555555556E-4</v>
      </c>
      <c r="Q14" s="2">
        <v>1.1626620370370371E-3</v>
      </c>
      <c r="R14" s="2">
        <v>9.3442129629629615E-4</v>
      </c>
      <c r="S14" s="2">
        <v>1.0502430555555556E-3</v>
      </c>
      <c r="T14" s="2">
        <v>9.3494212962962964E-4</v>
      </c>
      <c r="U14" s="2">
        <v>9.2675925925925922E-4</v>
      </c>
    </row>
    <row r="15" spans="1:21" x14ac:dyDescent="0.25">
      <c r="A15">
        <v>14</v>
      </c>
      <c r="B15" s="2">
        <v>1.3566203703703702E-3</v>
      </c>
      <c r="C15" s="2">
        <v>1.1655902777777778E-3</v>
      </c>
      <c r="D15" s="2">
        <v>8.9582175925925929E-4</v>
      </c>
      <c r="E15" s="2">
        <v>1.1692013888888889E-3</v>
      </c>
      <c r="F15" s="2">
        <v>6.4178587962962974E-3</v>
      </c>
      <c r="G15" s="2">
        <v>1.5907754629629629E-3</v>
      </c>
      <c r="H15" s="2">
        <v>1.0729050925925925E-3</v>
      </c>
      <c r="I15" s="2">
        <v>1.1623761574074075E-2</v>
      </c>
      <c r="J15" s="2">
        <v>9.2328703703703702E-4</v>
      </c>
      <c r="K15" s="2">
        <v>5.4712268518518521E-3</v>
      </c>
      <c r="L15" s="2">
        <v>1.519773148148148E-2</v>
      </c>
      <c r="M15" s="2">
        <v>1.2609375000000001E-3</v>
      </c>
      <c r="N15" s="2">
        <v>7.0670486111111116E-3</v>
      </c>
      <c r="O15" s="2">
        <v>1.0849768518518519E-3</v>
      </c>
      <c r="P15" s="2">
        <v>1.4004398148148151E-3</v>
      </c>
      <c r="Q15" s="2">
        <v>1.4795949074074076E-3</v>
      </c>
      <c r="R15" s="2">
        <v>1.3808912037037036E-3</v>
      </c>
      <c r="S15" s="2">
        <v>1.0544907407407406E-3</v>
      </c>
      <c r="T15" s="2">
        <v>1.3219097222222224E-3</v>
      </c>
      <c r="U15" s="2">
        <v>1.3615277777777777E-3</v>
      </c>
    </row>
    <row r="16" spans="1:21" x14ac:dyDescent="0.25">
      <c r="A16">
        <v>15</v>
      </c>
      <c r="B16" s="2">
        <v>9.1890046296296294E-4</v>
      </c>
      <c r="C16" s="2">
        <v>9.0892361111111122E-4</v>
      </c>
      <c r="D16" s="2">
        <v>1.2554976851851852E-3</v>
      </c>
      <c r="E16" s="2">
        <v>1.1539953703703705E-2</v>
      </c>
      <c r="F16" s="2">
        <v>4.6795254629629626E-3</v>
      </c>
      <c r="G16" s="2">
        <v>9.0091435185185185E-4</v>
      </c>
      <c r="H16" s="2">
        <v>8.1379050925925924E-3</v>
      </c>
      <c r="I16" s="2">
        <v>1.2770532407407408E-2</v>
      </c>
      <c r="J16" s="2">
        <v>1.4781944444444445E-3</v>
      </c>
      <c r="K16" s="2">
        <v>9.0704861111111108E-4</v>
      </c>
      <c r="L16" s="2">
        <v>9.1693287037037036E-4</v>
      </c>
      <c r="M16" s="2">
        <v>1.3287407407407408E-2</v>
      </c>
      <c r="N16" s="2">
        <v>6.2009143518518516E-3</v>
      </c>
      <c r="O16" s="2">
        <v>1.0909027777777777E-3</v>
      </c>
      <c r="P16" s="2">
        <v>1.4004398148148151E-3</v>
      </c>
      <c r="Q16" s="2">
        <v>9.1966435185185174E-4</v>
      </c>
      <c r="R16" s="2">
        <v>9.2965277777777783E-4</v>
      </c>
      <c r="S16" s="2">
        <v>1.2001388888888888E-3</v>
      </c>
      <c r="T16" s="2">
        <v>1.3219097222222224E-3</v>
      </c>
      <c r="U16" s="2">
        <v>9.2260416666666662E-4</v>
      </c>
    </row>
    <row r="17" spans="1:21" x14ac:dyDescent="0.25">
      <c r="A17">
        <v>16</v>
      </c>
      <c r="B17" s="2">
        <v>1.3886111111111111E-3</v>
      </c>
      <c r="C17" s="2">
        <v>1.2868055555555556E-3</v>
      </c>
      <c r="D17" s="2">
        <v>1.2230439814814814E-3</v>
      </c>
      <c r="E17" s="2">
        <v>4.6361921296296299E-3</v>
      </c>
      <c r="F17" s="2">
        <v>1.060486111111111E-3</v>
      </c>
      <c r="G17" s="2">
        <v>1.4473611111111111E-3</v>
      </c>
      <c r="H17" s="2">
        <v>8.1379050925925924E-3</v>
      </c>
      <c r="I17" s="2">
        <v>9.0754629629629616E-4</v>
      </c>
      <c r="J17" s="2">
        <v>1.3852083333333331E-3</v>
      </c>
      <c r="K17" s="2">
        <v>1.4748032407407407E-3</v>
      </c>
      <c r="L17" s="2">
        <v>1.3140046296296296E-3</v>
      </c>
      <c r="M17" s="2">
        <v>9.1974537037037036E-4</v>
      </c>
      <c r="N17" s="2">
        <v>9.0820601851851859E-4</v>
      </c>
      <c r="O17" s="2">
        <v>1.3335231481481483E-2</v>
      </c>
      <c r="P17" s="2">
        <v>8.98900462962963E-4</v>
      </c>
      <c r="Q17" s="2">
        <v>1.1728703703703703E-3</v>
      </c>
      <c r="R17" s="2">
        <v>1.2736805555555555E-3</v>
      </c>
      <c r="S17" s="2">
        <v>1.1844675925925926E-3</v>
      </c>
      <c r="T17" s="2">
        <v>1.3200347222222224E-3</v>
      </c>
      <c r="U17" s="2">
        <v>1.3371874999999998E-3</v>
      </c>
    </row>
    <row r="18" spans="1:21" x14ac:dyDescent="0.25">
      <c r="A18">
        <v>17</v>
      </c>
      <c r="B18" s="2">
        <v>1.0599537037037038E-3</v>
      </c>
      <c r="C18" s="2">
        <v>9.124189814814815E-4</v>
      </c>
      <c r="D18" s="2">
        <v>9.0409722222222226E-4</v>
      </c>
      <c r="E18" s="2">
        <v>9.1313657407407413E-4</v>
      </c>
      <c r="F18" s="2">
        <v>9.5803240740740734E-4</v>
      </c>
      <c r="G18" s="2">
        <v>1.3154629629629629E-3</v>
      </c>
      <c r="H18" s="2">
        <v>1.1925879629629628E-2</v>
      </c>
      <c r="I18" s="2">
        <v>1.2878124999999999E-3</v>
      </c>
      <c r="J18" s="2">
        <v>1.1715277777777776E-3</v>
      </c>
      <c r="K18" s="2">
        <v>9.036574074074076E-4</v>
      </c>
      <c r="L18" s="2">
        <v>1.2852662037037036E-3</v>
      </c>
      <c r="M18" s="2">
        <v>1.3547569444444442E-3</v>
      </c>
      <c r="N18" s="2">
        <v>1.1492476851851852E-3</v>
      </c>
      <c r="O18" s="2">
        <v>4.9891550925925928E-3</v>
      </c>
      <c r="P18" s="2">
        <v>1.3066203703703705E-3</v>
      </c>
      <c r="Q18" s="2">
        <v>1.177164351851852E-3</v>
      </c>
      <c r="R18" s="2">
        <v>1.3289814814814813E-3</v>
      </c>
      <c r="S18" s="2">
        <v>1.0718055555555557E-3</v>
      </c>
      <c r="T18" s="2">
        <v>9.2965277777777783E-4</v>
      </c>
      <c r="U18" s="2">
        <v>1.1060763888888889E-3</v>
      </c>
    </row>
    <row r="19" spans="1:21" x14ac:dyDescent="0.25">
      <c r="A19">
        <v>18</v>
      </c>
      <c r="B19" s="2">
        <v>1.0599537037037038E-3</v>
      </c>
      <c r="C19" s="2">
        <v>1.2458449074074073E-3</v>
      </c>
      <c r="D19" s="2">
        <v>1.176087962962963E-3</v>
      </c>
      <c r="E19" s="2">
        <v>1.301261574074074E-3</v>
      </c>
      <c r="F19" s="2">
        <v>1.2221875E-3</v>
      </c>
      <c r="G19" s="2">
        <v>1.1056597222222223E-3</v>
      </c>
      <c r="H19" s="2">
        <v>1.1606597222222222E-3</v>
      </c>
      <c r="I19" s="2">
        <v>1.2969328703703704E-3</v>
      </c>
      <c r="J19" s="2">
        <v>9.2937500000000008E-4</v>
      </c>
      <c r="K19" s="2">
        <v>1.5496064814814815E-3</v>
      </c>
      <c r="L19" s="2">
        <v>1.0986689814814815E-3</v>
      </c>
      <c r="M19" s="2">
        <v>9.1624999999999996E-4</v>
      </c>
      <c r="N19" s="2">
        <v>9.0760416666666669E-4</v>
      </c>
      <c r="O19" s="2">
        <v>1.1716319444444443E-3</v>
      </c>
      <c r="P19" s="2">
        <v>1.2138888888888889E-3</v>
      </c>
      <c r="Q19" s="2">
        <v>1.1146909722222221E-2</v>
      </c>
      <c r="R19" s="2">
        <v>9.2865740740740745E-4</v>
      </c>
      <c r="S19" s="2">
        <v>1.0537962962962962E-3</v>
      </c>
      <c r="T19" s="2">
        <v>1.2868287037037037E-3</v>
      </c>
      <c r="U19" s="2">
        <v>1.1060763888888889E-3</v>
      </c>
    </row>
    <row r="20" spans="1:21" x14ac:dyDescent="0.25">
      <c r="A20">
        <v>19</v>
      </c>
      <c r="B20" s="2">
        <v>5.9928935185185189E-3</v>
      </c>
      <c r="C20" s="2">
        <v>1.0628587962962963E-3</v>
      </c>
      <c r="D20" s="2">
        <v>7.199803240740741E-3</v>
      </c>
      <c r="E20" s="2">
        <v>9.1603009259259253E-4</v>
      </c>
      <c r="F20" s="2">
        <v>9.2251157407407397E-4</v>
      </c>
      <c r="G20" s="2">
        <v>1.1056597222222223E-3</v>
      </c>
      <c r="H20" s="2">
        <v>1.0132986111111111E-3</v>
      </c>
      <c r="I20" s="2">
        <v>1.1527893518518519E-3</v>
      </c>
      <c r="J20" s="2">
        <v>1.0687268518518517E-3</v>
      </c>
      <c r="K20" s="2">
        <v>9.0425925925925927E-4</v>
      </c>
      <c r="L20" s="2">
        <v>1.2520254629629628E-3</v>
      </c>
      <c r="M20" s="2">
        <v>1.2689814814814814E-3</v>
      </c>
      <c r="N20" s="2">
        <v>1.2380787037037037E-3</v>
      </c>
      <c r="O20" s="2">
        <v>1.1716319444444443E-3</v>
      </c>
      <c r="P20" s="2">
        <v>8.9390046296296299E-4</v>
      </c>
      <c r="Q20" s="2">
        <v>9.1090277777777784E-4</v>
      </c>
      <c r="R20" s="2">
        <v>1.3142824074074075E-3</v>
      </c>
      <c r="S20" s="2">
        <v>1.0505208333333334E-3</v>
      </c>
      <c r="T20" s="2">
        <v>1.1947916666666667E-3</v>
      </c>
      <c r="U20" s="2">
        <v>8.4200000000000004E-3</v>
      </c>
    </row>
    <row r="21" spans="1:21" x14ac:dyDescent="0.25">
      <c r="A21">
        <v>20</v>
      </c>
      <c r="B21" s="2">
        <v>9.6601851851851851E-4</v>
      </c>
      <c r="C21" s="2">
        <v>6.0695833333333331E-3</v>
      </c>
      <c r="D21" s="2">
        <v>5.1191550925925927E-3</v>
      </c>
      <c r="E21" s="2">
        <v>1.3821643518518521E-3</v>
      </c>
      <c r="F21" s="2">
        <v>1.2549884259259257E-3</v>
      </c>
      <c r="G21" s="2">
        <v>8.3451504629629639E-3</v>
      </c>
      <c r="H21" s="2">
        <v>1.3633217592592592E-3</v>
      </c>
      <c r="I21" s="2">
        <v>1.0806481481481481E-3</v>
      </c>
      <c r="J21" s="2">
        <v>1.0687268518518517E-3</v>
      </c>
      <c r="K21" s="2">
        <v>1.5792708333333334E-3</v>
      </c>
      <c r="L21" s="2">
        <v>1.2604050925925927E-3</v>
      </c>
      <c r="M21" s="2">
        <v>1.4581828703703703E-3</v>
      </c>
      <c r="N21" s="2">
        <v>1.1513078703703705E-3</v>
      </c>
      <c r="O21" s="2">
        <v>1.6443287037037036E-3</v>
      </c>
      <c r="P21" s="2">
        <v>1.0241087962962962E-3</v>
      </c>
      <c r="Q21" s="2">
        <v>1.2467129629629629E-3</v>
      </c>
      <c r="R21" s="2">
        <v>1.3115393518518519E-3</v>
      </c>
      <c r="S21" s="2">
        <v>1.0580324074074075E-3</v>
      </c>
      <c r="T21" s="2">
        <v>1.1947916666666667E-3</v>
      </c>
      <c r="U21" s="2">
        <v>9.7061342592592598E-4</v>
      </c>
    </row>
    <row r="22" spans="1:21" x14ac:dyDescent="0.25">
      <c r="A22">
        <v>21</v>
      </c>
      <c r="B22" s="2">
        <v>9.6832175925925916E-4</v>
      </c>
      <c r="C22" s="2">
        <v>6.0695833333333331E-3</v>
      </c>
      <c r="D22" s="2">
        <v>5.1191550925925927E-3</v>
      </c>
      <c r="E22" s="2">
        <v>9.1476851851851864E-4</v>
      </c>
      <c r="F22" s="2">
        <v>9.1403935185185175E-4</v>
      </c>
      <c r="G22" s="2">
        <v>9.60625E-4</v>
      </c>
      <c r="H22" s="2"/>
      <c r="I22" s="2">
        <v>1.0806481481481481E-3</v>
      </c>
      <c r="J22" s="2">
        <v>5.7621643518518525E-3</v>
      </c>
      <c r="K22" s="2">
        <v>1.3050694444444446E-3</v>
      </c>
      <c r="L22" s="2">
        <v>1.2604050925925927E-3</v>
      </c>
      <c r="M22" s="2">
        <v>9.1624999999999996E-4</v>
      </c>
      <c r="N22" s="2">
        <v>1.1513078703703705E-3</v>
      </c>
      <c r="O22" s="2">
        <v>1.0718055555555557E-3</v>
      </c>
      <c r="P22" s="2">
        <v>9.3712615740740735E-3</v>
      </c>
      <c r="Q22" s="2">
        <v>1.4080787037037037E-3</v>
      </c>
      <c r="R22" s="2">
        <v>9.2575231481481491E-4</v>
      </c>
      <c r="S22" s="2">
        <v>1.069537037037037E-3</v>
      </c>
      <c r="T22" s="2">
        <v>5.3591203703703709E-3</v>
      </c>
      <c r="U22" s="2">
        <v>9.7667824074074085E-4</v>
      </c>
    </row>
    <row r="23" spans="1:21" x14ac:dyDescent="0.25">
      <c r="A23">
        <v>22</v>
      </c>
      <c r="B23" s="2">
        <v>9.6490740740740738E-4</v>
      </c>
      <c r="C23" s="2">
        <v>1.4244444444444445E-3</v>
      </c>
      <c r="D23" s="2">
        <v>1.3306712962962966E-3</v>
      </c>
      <c r="E23" s="2">
        <v>1.3174768518518518E-3</v>
      </c>
      <c r="F23" s="2">
        <v>1.1326041666666665E-3</v>
      </c>
      <c r="G23" s="2">
        <v>9.6040509259259256E-4</v>
      </c>
      <c r="H23" s="2"/>
      <c r="I23" s="2">
        <v>6.6302546296296292E-3</v>
      </c>
      <c r="J23" s="2">
        <v>9.8494212962962967E-4</v>
      </c>
      <c r="K23" s="2">
        <v>1.3050694444444446E-3</v>
      </c>
      <c r="L23" s="2">
        <v>1.1458333333333334E-2</v>
      </c>
      <c r="M23" s="2">
        <v>1.3237615740740742E-3</v>
      </c>
      <c r="N23" s="2">
        <v>1.3778877314814815E-2</v>
      </c>
      <c r="O23" s="2">
        <v>1.0718055555555557E-3</v>
      </c>
      <c r="P23" s="2">
        <v>5.3913657407407408E-3</v>
      </c>
      <c r="Q23" s="2">
        <v>9.511574074074074E-4</v>
      </c>
      <c r="R23" s="2">
        <v>1.3868171296296296E-3</v>
      </c>
      <c r="S23" s="2">
        <v>1.067511574074074E-3</v>
      </c>
      <c r="T23" s="2">
        <v>9.7871527777777779E-4</v>
      </c>
      <c r="U23" s="2">
        <v>9.8278935185185188E-4</v>
      </c>
    </row>
    <row r="24" spans="1:21" x14ac:dyDescent="0.25">
      <c r="A24">
        <v>23</v>
      </c>
      <c r="B24" s="2">
        <v>9.6715277777777782E-4</v>
      </c>
      <c r="C24" s="2">
        <v>9.7011574074074068E-4</v>
      </c>
      <c r="D24" s="2">
        <v>9.4895833333333334E-4</v>
      </c>
      <c r="E24" s="2">
        <v>1.09E-3</v>
      </c>
      <c r="F24" s="2">
        <v>1.2056249999999999E-3</v>
      </c>
      <c r="G24" s="2">
        <v>9.6060185185185181E-4</v>
      </c>
      <c r="H24" s="2"/>
      <c r="I24" s="2">
        <v>9.0495370370370371E-4</v>
      </c>
      <c r="J24" s="2">
        <v>9.7783564814814803E-4</v>
      </c>
      <c r="K24" s="2">
        <v>9.8052430555555566E-3</v>
      </c>
      <c r="L24" s="2">
        <v>9.2307870370370363E-4</v>
      </c>
      <c r="M24" s="2">
        <v>9.1414351851851856E-4</v>
      </c>
      <c r="N24" s="2">
        <v>9.7878472222222225E-4</v>
      </c>
      <c r="O24" s="2">
        <v>6.9017476851851852E-3</v>
      </c>
      <c r="P24" s="2">
        <v>1.2734259259259259E-3</v>
      </c>
      <c r="Q24" s="2">
        <v>1.4403819444444444E-3</v>
      </c>
      <c r="R24" s="2">
        <v>1.0323958333333333E-3</v>
      </c>
      <c r="S24" s="2">
        <v>1.0766203703703704E-3</v>
      </c>
      <c r="T24" s="2">
        <v>9.7097222222222235E-4</v>
      </c>
      <c r="U24" s="2">
        <v>9.8543981481481486E-4</v>
      </c>
    </row>
    <row r="25" spans="1:21" x14ac:dyDescent="0.25">
      <c r="A25">
        <v>24</v>
      </c>
      <c r="B25" s="2">
        <v>9.6571759259259267E-4</v>
      </c>
      <c r="C25" s="2">
        <v>9.5504629629629629E-4</v>
      </c>
      <c r="D25" s="2">
        <v>9.6968749999999995E-4</v>
      </c>
      <c r="E25" s="2">
        <v>1.09E-3</v>
      </c>
      <c r="F25" s="2">
        <v>1.2056249999999999E-3</v>
      </c>
      <c r="G25" s="2">
        <v>9.5939814814814813E-4</v>
      </c>
      <c r="H25" s="2"/>
      <c r="I25" s="2">
        <v>1.308263888888889E-3</v>
      </c>
      <c r="J25" s="2">
        <v>9.7133101851851851E-4</v>
      </c>
      <c r="K25" s="2">
        <v>9.6175925925925932E-4</v>
      </c>
      <c r="L25" s="2">
        <v>1.3384490740740742E-3</v>
      </c>
      <c r="M25" s="2">
        <v>1.3287962962962965E-3</v>
      </c>
      <c r="N25" s="2">
        <v>9.6545138888888885E-4</v>
      </c>
      <c r="O25" s="2">
        <v>8.9581018518518525E-4</v>
      </c>
      <c r="P25" s="2">
        <v>1.2734259259259259E-3</v>
      </c>
      <c r="Q25" s="2">
        <v>1.0891319444444444E-3</v>
      </c>
      <c r="R25" s="2">
        <v>1.0323958333333333E-3</v>
      </c>
      <c r="S25" s="2">
        <v>1.0716203703703706E-3</v>
      </c>
      <c r="T25" s="2">
        <v>9.7355324074074087E-4</v>
      </c>
      <c r="U25" s="2">
        <v>1.0898958333333333E-3</v>
      </c>
    </row>
    <row r="26" spans="1:21" x14ac:dyDescent="0.25">
      <c r="A26">
        <v>25</v>
      </c>
      <c r="B26" s="2">
        <v>9.7166666666666669E-4</v>
      </c>
      <c r="C26" s="2">
        <v>9.5728009259259258E-4</v>
      </c>
      <c r="D26" s="2">
        <v>1.0819328703703705E-3</v>
      </c>
      <c r="E26" s="2">
        <v>1.6955324074074075E-3</v>
      </c>
      <c r="F26" s="2">
        <v>9.6623842592592595E-3</v>
      </c>
      <c r="G26" s="2">
        <v>1.0911226851851852E-3</v>
      </c>
      <c r="H26" s="2"/>
      <c r="I26" s="2">
        <v>9.7689814814814818E-4</v>
      </c>
      <c r="J26" s="2">
        <v>9.7083333333333321E-4</v>
      </c>
      <c r="K26" s="2">
        <v>9.6437500000000006E-4</v>
      </c>
      <c r="L26" s="2">
        <v>9.2988425925925921E-4</v>
      </c>
      <c r="M26" s="2">
        <v>1.0359375E-3</v>
      </c>
      <c r="N26" s="2">
        <v>9.5858796296296306E-4</v>
      </c>
      <c r="O26" s="2">
        <v>1.3744675925925923E-3</v>
      </c>
      <c r="P26" s="2">
        <v>1.439976851851852E-3</v>
      </c>
      <c r="Q26" s="2">
        <v>1.099849537037037E-3</v>
      </c>
      <c r="R26" s="2">
        <v>7.471782407407407E-3</v>
      </c>
      <c r="S26" s="2">
        <v>1.0764583333333333E-3</v>
      </c>
      <c r="T26" s="2">
        <v>9.7563657407407419E-4</v>
      </c>
      <c r="U26" s="2">
        <v>1.0901851851851851E-3</v>
      </c>
    </row>
    <row r="27" spans="1:21" x14ac:dyDescent="0.25">
      <c r="A27">
        <v>26</v>
      </c>
      <c r="B27" s="2">
        <v>9.6972222222222208E-4</v>
      </c>
      <c r="C27" s="2">
        <v>9.6238425925925918E-4</v>
      </c>
      <c r="D27" s="2">
        <v>1.1089583333333333E-3</v>
      </c>
      <c r="E27" s="2">
        <v>1.0553587962962962E-3</v>
      </c>
      <c r="F27" s="2">
        <v>9.5803240740740734E-4</v>
      </c>
      <c r="G27" s="2">
        <v>1.1374652777777778E-3</v>
      </c>
      <c r="H27" s="2"/>
      <c r="I27" s="2">
        <v>4.0843750000000003E-3</v>
      </c>
      <c r="J27" s="2">
        <v>9.6607638888888904E-4</v>
      </c>
      <c r="K27" s="2">
        <v>9.6721064814814803E-4</v>
      </c>
      <c r="L27" s="2">
        <v>1.0207175925925926E-3</v>
      </c>
      <c r="M27" s="2">
        <v>1.0359375E-3</v>
      </c>
      <c r="N27" s="2">
        <v>9.6163194444444432E-4</v>
      </c>
      <c r="O27" s="2">
        <v>1.0399421296296296E-3</v>
      </c>
      <c r="P27" s="2">
        <v>8.9651620370370373E-4</v>
      </c>
      <c r="Q27" s="2">
        <v>1.0929398148148148E-3</v>
      </c>
      <c r="R27" s="2">
        <v>9.7346064814814821E-4</v>
      </c>
      <c r="S27" s="2">
        <v>1.1199189814814815E-3</v>
      </c>
      <c r="T27" s="2">
        <v>9.7934027777777776E-4</v>
      </c>
      <c r="U27" s="2">
        <v>1.1435416666666666E-3</v>
      </c>
    </row>
    <row r="28" spans="1:21" x14ac:dyDescent="0.25">
      <c r="A28">
        <v>27</v>
      </c>
      <c r="B28" s="2">
        <v>1.0029166666666665E-3</v>
      </c>
      <c r="C28" s="2">
        <v>9.6309027777777766E-4</v>
      </c>
      <c r="D28" s="2">
        <v>1.3390625E-3</v>
      </c>
      <c r="E28" s="2">
        <v>1.0553587962962962E-3</v>
      </c>
      <c r="F28" s="2">
        <v>9.6528935185185183E-4</v>
      </c>
      <c r="G28" s="2">
        <v>1.5819328703703705E-3</v>
      </c>
      <c r="H28" s="2"/>
      <c r="I28" s="2">
        <v>4.0843750000000003E-3</v>
      </c>
      <c r="J28" s="2">
        <v>9.6236111111111099E-4</v>
      </c>
      <c r="K28" s="2">
        <v>9.710648148148149E-4</v>
      </c>
      <c r="L28" s="2">
        <v>9.5324074074074072E-4</v>
      </c>
      <c r="M28" s="2">
        <v>8.5576388888888889E-3</v>
      </c>
      <c r="N28" s="2">
        <v>9.6003472222222226E-4</v>
      </c>
      <c r="O28" s="2">
        <v>1.5852777777777777E-3</v>
      </c>
      <c r="P28" s="2">
        <v>1.284039351851852E-3</v>
      </c>
      <c r="Q28" s="2">
        <v>1.3494444444444446E-3</v>
      </c>
      <c r="R28" s="2">
        <v>9.7442129629629626E-4</v>
      </c>
      <c r="S28" s="2">
        <v>1.4091203703703703E-3</v>
      </c>
      <c r="T28" s="2">
        <v>9.8776620370370359E-4</v>
      </c>
      <c r="U28" s="2">
        <v>1.5770833333333333E-3</v>
      </c>
    </row>
    <row r="29" spans="1:21" x14ac:dyDescent="0.25">
      <c r="A29">
        <v>28</v>
      </c>
      <c r="B29" s="2">
        <v>9.8712962962962968E-4</v>
      </c>
      <c r="C29" s="2">
        <v>9.6437500000000006E-4</v>
      </c>
      <c r="D29" s="2">
        <v>1.4189699074074072E-3</v>
      </c>
      <c r="E29" s="2">
        <v>7.9805671296296291E-3</v>
      </c>
      <c r="F29" s="2">
        <v>9.7244212962962963E-4</v>
      </c>
      <c r="G29" s="2">
        <v>1.4179629629629629E-3</v>
      </c>
      <c r="H29" s="2"/>
      <c r="I29" s="2">
        <v>1.3205787037037038E-3</v>
      </c>
      <c r="J29" s="2">
        <v>9.6700231481481474E-4</v>
      </c>
      <c r="K29" s="2">
        <v>9.7921296296296276E-4</v>
      </c>
      <c r="L29" s="2">
        <v>1.5695949074074074E-3</v>
      </c>
      <c r="M29" s="2">
        <v>9.2245370370370365E-4</v>
      </c>
      <c r="N29" s="2">
        <v>9.6782407407407407E-4</v>
      </c>
      <c r="O29" s="2">
        <v>1.0641087962962963E-3</v>
      </c>
      <c r="P29" s="2">
        <v>1.173275462962963E-3</v>
      </c>
      <c r="Q29" s="2">
        <v>1.379537037037037E-3</v>
      </c>
      <c r="R29" s="2">
        <v>9.7495370370370368E-4</v>
      </c>
      <c r="S29" s="2">
        <v>1.2956828703703704E-3</v>
      </c>
      <c r="T29" s="2">
        <v>9.9030092592592594E-4</v>
      </c>
      <c r="U29" s="2">
        <v>1.543298611111111E-3</v>
      </c>
    </row>
    <row r="30" spans="1:21" x14ac:dyDescent="0.25">
      <c r="A30">
        <v>29</v>
      </c>
      <c r="B30" s="2">
        <v>9.8513888888888891E-4</v>
      </c>
      <c r="C30" s="2">
        <v>9.6437500000000006E-4</v>
      </c>
      <c r="D30" s="2">
        <v>1.4829976851851853E-3</v>
      </c>
      <c r="E30" s="2">
        <v>1.0073958333333335E-3</v>
      </c>
      <c r="F30" s="2">
        <v>9.7166666666666669E-4</v>
      </c>
      <c r="G30" s="2">
        <v>1.510625E-3</v>
      </c>
      <c r="H30" s="2"/>
      <c r="I30" s="2"/>
      <c r="J30" s="2">
        <v>9.6896990740740754E-4</v>
      </c>
      <c r="K30" s="2">
        <v>9.7620370370370363E-4</v>
      </c>
      <c r="L30" s="2">
        <v>1.5235995370370368E-3</v>
      </c>
      <c r="M30" s="2">
        <v>1.3076967592592593E-3</v>
      </c>
      <c r="N30" s="2">
        <v>9.7370370370370373E-4</v>
      </c>
      <c r="O30" s="2">
        <v>1.4527777777777779E-3</v>
      </c>
      <c r="P30" s="2">
        <v>6.3239467592592592E-3</v>
      </c>
      <c r="Q30" s="2">
        <v>1.3789351851851853E-3</v>
      </c>
      <c r="R30" s="2">
        <v>9.7756944444444432E-4</v>
      </c>
      <c r="S30" s="2">
        <v>1.4056481481481481E-3</v>
      </c>
      <c r="T30" s="2">
        <v>9.871875E-4</v>
      </c>
      <c r="U30" s="2">
        <v>1.4840277777777777E-3</v>
      </c>
    </row>
    <row r="31" spans="1:21" x14ac:dyDescent="0.25">
      <c r="A31">
        <v>30</v>
      </c>
      <c r="B31" s="2">
        <v>9.7648148148148138E-4</v>
      </c>
      <c r="C31" s="2">
        <v>9.7199074074074071E-4</v>
      </c>
      <c r="D31" s="2">
        <v>1.1831481481481482E-3</v>
      </c>
      <c r="E31" s="2">
        <v>1.0073958333333335E-3</v>
      </c>
      <c r="F31" s="2">
        <v>9.7768518518518517E-4</v>
      </c>
      <c r="G31" s="2">
        <v>1.1257523148148149E-3</v>
      </c>
      <c r="H31" s="2"/>
      <c r="I31" s="2"/>
      <c r="J31" s="2">
        <v>1.0228472222222223E-3</v>
      </c>
      <c r="K31" s="2">
        <v>9.7077546296296289E-4</v>
      </c>
      <c r="L31" s="2">
        <v>1.1397337962962965E-3</v>
      </c>
      <c r="M31" s="2">
        <v>9.5724537037037045E-4</v>
      </c>
      <c r="N31" s="2">
        <v>1.0213425925925926E-3</v>
      </c>
      <c r="O31" s="2">
        <v>1.5271064814814815E-3</v>
      </c>
      <c r="P31" s="2">
        <v>6.3239467592592592E-3</v>
      </c>
      <c r="Q31" s="2">
        <v>1.2434722222222222E-3</v>
      </c>
      <c r="R31" s="2">
        <v>9.7880787037037034E-4</v>
      </c>
      <c r="S31" s="2">
        <v>1.5851157407407409E-3</v>
      </c>
      <c r="T31" s="2">
        <v>1.5139120370370369E-3</v>
      </c>
      <c r="U31" s="2">
        <v>1.1358564814814814E-3</v>
      </c>
    </row>
    <row r="32" spans="1:21" x14ac:dyDescent="0.25">
      <c r="A32">
        <v>31</v>
      </c>
      <c r="B32" s="2"/>
      <c r="C32" s="2">
        <v>9.7395833333333319E-4</v>
      </c>
      <c r="D32" s="2">
        <v>1.252951388888889E-3</v>
      </c>
      <c r="E32" s="2">
        <v>1.3012962962962963E-3</v>
      </c>
      <c r="F32" s="2">
        <v>9.8153935185185171E-4</v>
      </c>
      <c r="G32" s="2">
        <v>1.1549884259259258E-3</v>
      </c>
      <c r="H32" s="2"/>
      <c r="I32" s="2"/>
      <c r="J32" s="2">
        <v>9.7530092592592601E-4</v>
      </c>
      <c r="K32" s="2">
        <v>9.7277777777777781E-4</v>
      </c>
      <c r="L32" s="2">
        <v>1.4150810185185186E-3</v>
      </c>
      <c r="M32" s="2">
        <v>1.2895023148148147E-3</v>
      </c>
      <c r="N32" s="2">
        <v>1.5774421296296298E-3</v>
      </c>
      <c r="O32" s="2">
        <v>1.5859837962962963E-3</v>
      </c>
      <c r="P32" s="2">
        <v>1.3487037037037035E-3</v>
      </c>
      <c r="Q32" s="2">
        <v>1.247488425925926E-3</v>
      </c>
      <c r="R32" s="2">
        <v>9.8017361111111113E-4</v>
      </c>
      <c r="S32" s="2">
        <v>1.6268171296296298E-3</v>
      </c>
      <c r="T32" s="2">
        <v>1.3486921296296296E-3</v>
      </c>
      <c r="U32" s="2">
        <v>1.1125347222222222E-3</v>
      </c>
    </row>
    <row r="33" spans="1:21" x14ac:dyDescent="0.25">
      <c r="A33">
        <v>32</v>
      </c>
      <c r="B33" s="2"/>
      <c r="C33" s="2">
        <v>9.6993055555555558E-4</v>
      </c>
      <c r="D33" s="2">
        <v>1.5646412037037037E-3</v>
      </c>
      <c r="E33" s="2">
        <v>1.5565625E-3</v>
      </c>
      <c r="F33" s="2">
        <v>1.1283680555555554E-3</v>
      </c>
      <c r="G33" s="2">
        <v>1.5507175925925925E-3</v>
      </c>
      <c r="H33" s="2"/>
      <c r="I33" s="2"/>
      <c r="J33" s="2">
        <v>9.7413194444444446E-4</v>
      </c>
      <c r="K33" s="2">
        <v>1.2636226851851851E-3</v>
      </c>
      <c r="L33" s="2">
        <v>1.5621064814814814E-3</v>
      </c>
      <c r="M33" s="2">
        <v>9.4760416666666658E-4</v>
      </c>
      <c r="N33" s="2">
        <v>1.5882754629629632E-3</v>
      </c>
      <c r="O33" s="2">
        <v>1.5916666666666666E-3</v>
      </c>
      <c r="P33" s="2">
        <v>9.5111111111111102E-4</v>
      </c>
      <c r="Q33" s="2">
        <v>1.5613194444444444E-3</v>
      </c>
      <c r="R33" s="2">
        <v>9.8376157407407418E-4</v>
      </c>
      <c r="S33" s="2">
        <v>1.5701157407407406E-3</v>
      </c>
      <c r="T33" s="2">
        <v>1.2834375000000001E-3</v>
      </c>
      <c r="U33" s="2">
        <v>1.5205439814814814E-3</v>
      </c>
    </row>
    <row r="34" spans="1:21" x14ac:dyDescent="0.25">
      <c r="A34">
        <v>33</v>
      </c>
      <c r="B34" s="2"/>
      <c r="C34" s="2">
        <v>9.6778935185185195E-4</v>
      </c>
      <c r="D34" s="2">
        <v>1.5308680555555555E-3</v>
      </c>
      <c r="E34" s="2">
        <v>1.5428587962962963E-3</v>
      </c>
      <c r="F34" s="2">
        <v>1.1854861111111111E-3</v>
      </c>
      <c r="G34" s="2">
        <v>1.5187037037037035E-3</v>
      </c>
      <c r="H34" s="2"/>
      <c r="I34" s="2"/>
      <c r="J34" s="2">
        <v>9.6681712962962965E-4</v>
      </c>
      <c r="K34" s="2">
        <v>1.4970833333333336E-3</v>
      </c>
      <c r="L34" s="2">
        <v>1.5677893518518521E-3</v>
      </c>
      <c r="M34" s="2">
        <v>1.5093981481481479E-3</v>
      </c>
      <c r="N34" s="2">
        <v>1.5670949074074075E-3</v>
      </c>
      <c r="O34" s="2">
        <v>1.5576388888888888E-3</v>
      </c>
      <c r="P34" s="2">
        <v>9.492129629629629E-4</v>
      </c>
      <c r="Q34" s="2">
        <v>1.5453703703703703E-3</v>
      </c>
      <c r="R34" s="2">
        <v>1.0926157407407408E-3</v>
      </c>
      <c r="S34" s="2">
        <v>1.5640046296296296E-3</v>
      </c>
      <c r="T34" s="2">
        <v>1.1029282407407407E-3</v>
      </c>
      <c r="U34" s="2">
        <v>1.5176157407407406E-3</v>
      </c>
    </row>
    <row r="35" spans="1:21" x14ac:dyDescent="0.25">
      <c r="A35">
        <v>34</v>
      </c>
      <c r="B35" s="2"/>
      <c r="C35" s="2"/>
      <c r="D35" s="2">
        <v>1.1031828703703703E-3</v>
      </c>
      <c r="E35" s="2">
        <v>1.0986921296296296E-3</v>
      </c>
      <c r="F35" s="2">
        <v>1.1114351851851851E-3</v>
      </c>
      <c r="G35" s="2">
        <v>1.110601851851852E-3</v>
      </c>
      <c r="H35" s="2"/>
      <c r="I35" s="2"/>
      <c r="J35" s="2">
        <v>1.0778819444444445E-3</v>
      </c>
      <c r="K35" s="2">
        <v>1.1193171296296296E-3</v>
      </c>
      <c r="L35" s="2">
        <v>1.0851041666666667E-3</v>
      </c>
      <c r="M35" s="2">
        <v>1.1125462962962964E-3</v>
      </c>
      <c r="N35" s="2">
        <v>1.0546759259259259E-3</v>
      </c>
      <c r="O35" s="2">
        <v>1.0261805555555556E-3</v>
      </c>
      <c r="P35" s="2">
        <v>9.4424768518518523E-4</v>
      </c>
      <c r="Q35" s="2">
        <v>1.1004513888888889E-3</v>
      </c>
      <c r="R35" s="2">
        <v>1.0784143518518517E-3</v>
      </c>
      <c r="S35" s="2">
        <v>1.0596990740740742E-3</v>
      </c>
      <c r="T35" s="2">
        <v>1.0965277777777779E-3</v>
      </c>
      <c r="U35" s="2">
        <v>1.1093171296296296E-3</v>
      </c>
    </row>
    <row r="36" spans="1:21" x14ac:dyDescent="0.25">
      <c r="A36">
        <v>35</v>
      </c>
      <c r="B36" s="2"/>
      <c r="C36" s="2"/>
      <c r="D36" s="2">
        <v>1.0637962962962964E-3</v>
      </c>
      <c r="E36" s="2">
        <v>1.0624537037037037E-3</v>
      </c>
      <c r="F36" s="2">
        <v>1.0894907407407407E-3</v>
      </c>
      <c r="G36" s="2">
        <v>1.0633217592592593E-3</v>
      </c>
      <c r="H36" s="2"/>
      <c r="I36" s="2"/>
      <c r="J36" s="2">
        <v>1.0675925925925924E-3</v>
      </c>
      <c r="K36" s="2">
        <v>1.0917592592592593E-3</v>
      </c>
      <c r="L36" s="2">
        <v>1.0500462962962963E-3</v>
      </c>
      <c r="M36" s="2">
        <v>1.0817824074074074E-3</v>
      </c>
      <c r="N36" s="2">
        <v>1.0433564814814815E-3</v>
      </c>
      <c r="O36" s="2">
        <v>1.0250000000000001E-3</v>
      </c>
      <c r="P36" s="2">
        <v>9.4443287037037033E-4</v>
      </c>
      <c r="Q36" s="2">
        <v>1.0563310185185185E-3</v>
      </c>
      <c r="R36" s="2">
        <v>1.0815046296296297E-3</v>
      </c>
      <c r="S36" s="2">
        <v>1.0390162037037037E-3</v>
      </c>
      <c r="T36" s="2">
        <v>1.0973495370370371E-3</v>
      </c>
      <c r="U36" s="2">
        <v>1.0748032407407408E-3</v>
      </c>
    </row>
    <row r="37" spans="1:21" x14ac:dyDescent="0.25">
      <c r="A37">
        <v>36</v>
      </c>
      <c r="B37" s="2"/>
      <c r="C37" s="2"/>
      <c r="D37" s="2">
        <v>1.0512152777777779E-3</v>
      </c>
      <c r="E37" s="2">
        <v>1.0511342592592593E-3</v>
      </c>
      <c r="F37" s="2">
        <v>1.075914351851852E-3</v>
      </c>
      <c r="G37" s="2">
        <v>1.0568287037037037E-3</v>
      </c>
      <c r="H37" s="2"/>
      <c r="I37" s="2"/>
      <c r="J37" s="2">
        <v>1.0629976851851853E-3</v>
      </c>
      <c r="K37" s="2">
        <v>1.0774189814814815E-3</v>
      </c>
      <c r="L37" s="2">
        <v>1.0544328703703703E-3</v>
      </c>
      <c r="M37" s="2">
        <v>1.0657870370370372E-3</v>
      </c>
      <c r="N37" s="2">
        <v>1.0492592592592593E-3</v>
      </c>
      <c r="O37" s="2">
        <v>1.0244907407407407E-3</v>
      </c>
      <c r="P37" s="2">
        <v>9.4349537037037047E-4</v>
      </c>
      <c r="Q37" s="2">
        <v>1.0506365740740741E-3</v>
      </c>
      <c r="R37" s="2">
        <v>1.0794328703703706E-3</v>
      </c>
      <c r="S37" s="2">
        <v>1.0479282407407408E-3</v>
      </c>
      <c r="T37" s="2">
        <v>1.0979976851851851E-3</v>
      </c>
      <c r="U37" s="2">
        <v>1.0564930555555555E-3</v>
      </c>
    </row>
    <row r="38" spans="1:21" x14ac:dyDescent="0.25">
      <c r="A38">
        <v>37</v>
      </c>
      <c r="B38" s="2"/>
      <c r="C38" s="2"/>
      <c r="D38" s="2">
        <v>1.0483333333333334E-3</v>
      </c>
      <c r="E38" s="2">
        <v>1.0461342592592592E-3</v>
      </c>
      <c r="F38" s="2">
        <v>1.0546296296296298E-3</v>
      </c>
      <c r="G38" s="2">
        <v>1.0440162037037037E-3</v>
      </c>
      <c r="H38" s="2"/>
      <c r="I38" s="2"/>
      <c r="J38" s="2">
        <v>1.0515162037037038E-3</v>
      </c>
      <c r="K38" s="2">
        <v>1.0577893518518519E-3</v>
      </c>
      <c r="L38" s="2">
        <v>1.047349537037037E-3</v>
      </c>
      <c r="M38" s="2">
        <v>1.0609606481481481E-3</v>
      </c>
      <c r="N38" s="2">
        <v>1.0534490740740741E-3</v>
      </c>
      <c r="O38" s="2">
        <v>1.020185185185185E-3</v>
      </c>
      <c r="P38" s="2">
        <v>1.0006365740740741E-3</v>
      </c>
      <c r="Q38" s="2">
        <v>1.0510300925925926E-3</v>
      </c>
      <c r="R38" s="2">
        <v>1.0720717592592592E-3</v>
      </c>
      <c r="S38" s="2">
        <v>1.0225E-3</v>
      </c>
      <c r="T38" s="2">
        <v>1.0914236111111112E-3</v>
      </c>
      <c r="U38" s="2">
        <v>1.0568981481481482E-3</v>
      </c>
    </row>
    <row r="39" spans="1:21" x14ac:dyDescent="0.25">
      <c r="A39">
        <v>38</v>
      </c>
      <c r="B39" s="2"/>
      <c r="C39" s="2"/>
      <c r="D39" s="2">
        <v>1.0436226851851852E-3</v>
      </c>
      <c r="E39" s="2">
        <v>1.0421064814814815E-3</v>
      </c>
      <c r="F39" s="2">
        <v>1.0555324074074074E-3</v>
      </c>
      <c r="G39" s="2">
        <v>1.0403009259259259E-3</v>
      </c>
      <c r="H39" s="2"/>
      <c r="I39" s="2"/>
      <c r="J39" s="2">
        <v>1.048425925925926E-3</v>
      </c>
      <c r="K39" s="2">
        <v>1.0532407407407407E-3</v>
      </c>
      <c r="L39" s="2">
        <v>1.0414467592592593E-3</v>
      </c>
      <c r="M39" s="2">
        <v>1.0511458333333334E-3</v>
      </c>
      <c r="N39" s="2">
        <v>1.0464467592592593E-3</v>
      </c>
      <c r="O39" s="2">
        <v>1.0191203703703703E-3</v>
      </c>
      <c r="P39" s="2">
        <v>9.4572916666666666E-4</v>
      </c>
      <c r="Q39" s="2">
        <v>1.0388888888888889E-3</v>
      </c>
      <c r="R39" s="2">
        <v>1.076111111111111E-3</v>
      </c>
      <c r="S39" s="2">
        <v>1.0179166666666668E-3</v>
      </c>
      <c r="T39" s="2">
        <v>1.0816782407407407E-3</v>
      </c>
      <c r="U39" s="2">
        <v>1.0510416666666667E-3</v>
      </c>
    </row>
    <row r="40" spans="1:21" x14ac:dyDescent="0.25">
      <c r="A40">
        <v>39</v>
      </c>
      <c r="B40" s="2"/>
      <c r="C40" s="2"/>
      <c r="D40" s="2">
        <v>1.0432638888888889E-3</v>
      </c>
      <c r="E40" s="2">
        <v>1.1142476851851851E-3</v>
      </c>
      <c r="F40" s="2">
        <v>1.0611574074074074E-3</v>
      </c>
      <c r="G40" s="2">
        <v>1.0432407407407406E-3</v>
      </c>
      <c r="H40" s="2"/>
      <c r="I40" s="2"/>
      <c r="J40" s="2">
        <v>1.0493865740740741E-3</v>
      </c>
      <c r="K40" s="2">
        <v>1.0558449074074075E-3</v>
      </c>
      <c r="L40" s="2">
        <v>1.0389699074074073E-3</v>
      </c>
      <c r="M40" s="2">
        <v>1.0525231481481481E-3</v>
      </c>
      <c r="N40" s="2">
        <v>1.0399652777777777E-3</v>
      </c>
      <c r="O40" s="2">
        <v>1.0141550925925928E-3</v>
      </c>
      <c r="P40" s="2">
        <v>9.4655092592592588E-4</v>
      </c>
      <c r="Q40" s="2">
        <v>1.0441782407407407E-3</v>
      </c>
      <c r="R40" s="2">
        <v>1.0746874999999999E-3</v>
      </c>
      <c r="S40" s="2">
        <v>1.0256481481481481E-3</v>
      </c>
      <c r="T40" s="2">
        <v>1.0789467592592593E-3</v>
      </c>
      <c r="U40" s="2">
        <v>1.0520138888888888E-3</v>
      </c>
    </row>
    <row r="41" spans="1:21" x14ac:dyDescent="0.25">
      <c r="A41">
        <v>40</v>
      </c>
      <c r="B41" s="2"/>
      <c r="C41" s="2"/>
      <c r="D41" s="2">
        <v>1.0440625000000001E-3</v>
      </c>
      <c r="E41" s="2">
        <v>1.0551851851851853E-3</v>
      </c>
      <c r="F41" s="2">
        <v>1.0639236111111112E-3</v>
      </c>
      <c r="G41" s="2">
        <v>1.0455671296296296E-3</v>
      </c>
      <c r="H41" s="2"/>
      <c r="I41" s="2"/>
      <c r="J41" s="2">
        <v>1.1062731481481481E-3</v>
      </c>
      <c r="K41" s="2">
        <v>1.0924768518518521E-3</v>
      </c>
      <c r="L41" s="2">
        <v>1.0508217592592594E-3</v>
      </c>
      <c r="M41" s="2">
        <v>1.0646064814814817E-3</v>
      </c>
      <c r="N41" s="2"/>
      <c r="O41" s="2">
        <v>1.0267361111111111E-3</v>
      </c>
      <c r="P41" s="2">
        <v>9.4384259259259258E-4</v>
      </c>
      <c r="Q41" s="2">
        <v>1.0478356481481482E-3</v>
      </c>
      <c r="R41" s="2">
        <v>1.158761574074074E-3</v>
      </c>
      <c r="S41" s="2">
        <v>1.0294444444444444E-3</v>
      </c>
      <c r="T41" s="2">
        <v>1.2207523148148149E-3</v>
      </c>
      <c r="U41" s="2">
        <v>1.0706597222222222E-3</v>
      </c>
    </row>
    <row r="42" spans="1:21" x14ac:dyDescent="0.25">
      <c r="A42">
        <v>41</v>
      </c>
      <c r="B42" s="2"/>
      <c r="C42" s="2"/>
      <c r="D42" s="2">
        <v>1.3291435185185186E-3</v>
      </c>
      <c r="E42" s="2">
        <v>1.3363078703703705E-3</v>
      </c>
      <c r="F42" s="2">
        <v>1.3597453703703703E-3</v>
      </c>
      <c r="G42" s="2">
        <v>1.3145717592592593E-3</v>
      </c>
      <c r="H42" s="2"/>
      <c r="I42" s="2"/>
      <c r="J42" s="2">
        <v>1.4328009259259259E-3</v>
      </c>
      <c r="K42" s="2">
        <v>1.3684722222222221E-3</v>
      </c>
      <c r="L42" s="2">
        <v>1.2946527777777778E-3</v>
      </c>
      <c r="M42" s="2">
        <v>1.3337152777777776E-3</v>
      </c>
      <c r="N42" s="2"/>
      <c r="O42" s="2">
        <v>1.1973958333333335E-3</v>
      </c>
      <c r="P42" s="2">
        <v>9.4695601851851852E-4</v>
      </c>
      <c r="Q42" s="2">
        <v>1.3131712962962964E-3</v>
      </c>
      <c r="R42" s="2">
        <v>1.4079513888888889E-3</v>
      </c>
      <c r="S42" s="2">
        <v>1.2523032407407407E-3</v>
      </c>
      <c r="T42" s="2">
        <v>1.3718171296296297E-3</v>
      </c>
      <c r="U42" s="2">
        <v>1.3342361111111109E-3</v>
      </c>
    </row>
    <row r="43" spans="1:21" x14ac:dyDescent="0.25">
      <c r="A43">
        <v>42</v>
      </c>
      <c r="B43" s="2"/>
      <c r="C43" s="2"/>
      <c r="D43" s="2">
        <v>1.5180902777777777E-3</v>
      </c>
      <c r="E43" s="2">
        <v>1.383136574074074E-3</v>
      </c>
      <c r="F43" s="2">
        <v>1.5340624999999998E-3</v>
      </c>
      <c r="G43" s="2">
        <v>1.3912037037037037E-3</v>
      </c>
      <c r="H43" s="2"/>
      <c r="I43" s="2"/>
      <c r="J43" s="2">
        <v>1.2597337962962963E-3</v>
      </c>
      <c r="K43" s="2">
        <v>1.4120138888888889E-3</v>
      </c>
      <c r="L43" s="2">
        <v>1.4092013888888889E-3</v>
      </c>
      <c r="M43" s="2">
        <v>1.383136574074074E-3</v>
      </c>
      <c r="N43" s="2"/>
      <c r="O43" s="2">
        <v>1.594849537037037E-3</v>
      </c>
      <c r="P43" s="2">
        <v>1.4398726851851853E-3</v>
      </c>
      <c r="Q43" s="2">
        <v>1.3992245370370367E-3</v>
      </c>
      <c r="R43" s="2">
        <v>1.2335995370370372E-3</v>
      </c>
      <c r="S43" s="2">
        <v>1.4440740740740742E-3</v>
      </c>
      <c r="T43" s="2">
        <v>1.1129166666666668E-3</v>
      </c>
      <c r="U43" s="2">
        <v>1.3815046296296299E-3</v>
      </c>
    </row>
    <row r="44" spans="1:21" x14ac:dyDescent="0.25">
      <c r="A44">
        <v>43</v>
      </c>
      <c r="B44" s="2"/>
      <c r="C44" s="2"/>
      <c r="D44" s="2">
        <v>1.2419675925925925E-3</v>
      </c>
      <c r="E44" s="2">
        <v>1.2655671296296297E-3</v>
      </c>
      <c r="F44" s="2">
        <v>1.0999537037037039E-3</v>
      </c>
      <c r="G44" s="2">
        <v>1.3245833333333332E-3</v>
      </c>
      <c r="H44" s="2"/>
      <c r="I44" s="2"/>
      <c r="J44" s="2">
        <v>1.0931712962962963E-3</v>
      </c>
      <c r="K44" s="2">
        <v>1.301921296296296E-3</v>
      </c>
      <c r="L44" s="2">
        <v>1.3575925925925925E-3</v>
      </c>
      <c r="M44" s="2">
        <v>1.2502777777777779E-3</v>
      </c>
      <c r="N44" s="2"/>
      <c r="O44" s="2">
        <v>1.4746759259259262E-3</v>
      </c>
      <c r="P44" s="2">
        <v>1.4800810185185186E-3</v>
      </c>
      <c r="Q44" s="2">
        <v>1.3332407407407407E-3</v>
      </c>
      <c r="R44" s="2">
        <v>1.0958680555555554E-3</v>
      </c>
      <c r="S44" s="2">
        <v>1.4744675925925925E-3</v>
      </c>
      <c r="T44" s="2">
        <v>1.1233796296296296E-3</v>
      </c>
      <c r="U44" s="2">
        <v>1.257650462962963E-3</v>
      </c>
    </row>
    <row r="45" spans="1:21" x14ac:dyDescent="0.25">
      <c r="A45">
        <v>44</v>
      </c>
      <c r="B45" s="2"/>
      <c r="C45" s="2"/>
      <c r="D45" s="2">
        <v>1.3556018518518518E-3</v>
      </c>
      <c r="E45" s="2">
        <v>1.3614120370370368E-3</v>
      </c>
      <c r="F45" s="2">
        <v>1.3340972222222224E-3</v>
      </c>
      <c r="G45" s="2">
        <v>1.3576851851851851E-3</v>
      </c>
      <c r="H45" s="2"/>
      <c r="I45" s="2"/>
      <c r="J45" s="2">
        <v>1.2579282407407407E-3</v>
      </c>
      <c r="K45" s="2">
        <v>1.2202662037037037E-3</v>
      </c>
      <c r="L45" s="2">
        <v>1.3706250000000001E-3</v>
      </c>
      <c r="M45" s="2">
        <v>1.3595717592592594E-3</v>
      </c>
      <c r="N45" s="2"/>
      <c r="O45" s="2">
        <v>1.3723495370370367E-3</v>
      </c>
      <c r="P45" s="2">
        <v>1.380150462962963E-3</v>
      </c>
      <c r="Q45" s="2">
        <v>1.3683449074074075E-3</v>
      </c>
      <c r="R45" s="2">
        <v>1.2113078703703702E-3</v>
      </c>
      <c r="S45" s="2">
        <v>1.3750925925925927E-3</v>
      </c>
      <c r="T45" s="2">
        <v>1.1320601851851854E-3</v>
      </c>
      <c r="U45" s="2">
        <v>1.3661574074074073E-3</v>
      </c>
    </row>
    <row r="46" spans="1:21" x14ac:dyDescent="0.25">
      <c r="A46">
        <v>45</v>
      </c>
      <c r="B46" s="2"/>
      <c r="C46" s="2"/>
      <c r="D46" s="2">
        <v>1.3771296296296298E-3</v>
      </c>
      <c r="E46" s="2">
        <v>1.3921296296296294E-3</v>
      </c>
      <c r="F46" s="2">
        <v>1.3640277777777776E-3</v>
      </c>
      <c r="G46" s="2">
        <v>1.4005092592592593E-3</v>
      </c>
      <c r="H46" s="2"/>
      <c r="I46" s="2"/>
      <c r="J46" s="2">
        <v>1.3306944444444442E-3</v>
      </c>
      <c r="K46" s="2">
        <v>1.4055208333333335E-3</v>
      </c>
      <c r="L46" s="2">
        <v>1.4100578703703703E-3</v>
      </c>
      <c r="M46" s="2">
        <v>1.4250578703703706E-3</v>
      </c>
      <c r="N46" s="2"/>
      <c r="O46" s="2">
        <v>1.4161574074074074E-3</v>
      </c>
      <c r="P46" s="2">
        <v>1.4093634259259259E-3</v>
      </c>
      <c r="Q46" s="2">
        <v>1.4012847222222224E-3</v>
      </c>
      <c r="R46" s="2">
        <v>1.3599074074074075E-3</v>
      </c>
      <c r="S46" s="2">
        <v>1.4156828703703703E-3</v>
      </c>
      <c r="T46" s="2">
        <v>1.2273263888888889E-3</v>
      </c>
      <c r="U46" s="2">
        <v>1.3944328703703703E-3</v>
      </c>
    </row>
    <row r="47" spans="1:21" x14ac:dyDescent="0.25">
      <c r="A47">
        <v>46</v>
      </c>
      <c r="B47" s="2"/>
      <c r="C47" s="2"/>
      <c r="D47" s="2">
        <v>1.0073032407407407E-3</v>
      </c>
      <c r="E47" s="2">
        <v>1.0208449074074076E-3</v>
      </c>
      <c r="F47" s="2">
        <v>1.0760879629629629E-3</v>
      </c>
      <c r="G47" s="2">
        <v>1.0691087962962963E-3</v>
      </c>
      <c r="H47" s="2"/>
      <c r="I47" s="2"/>
      <c r="J47" s="2">
        <v>1.0172800925925926E-3</v>
      </c>
      <c r="K47" s="2">
        <v>1.1859953703703705E-3</v>
      </c>
      <c r="L47" s="2">
        <v>1.0990972222222222E-3</v>
      </c>
      <c r="M47" s="2">
        <v>1.1518749999999999E-3</v>
      </c>
      <c r="N47" s="2"/>
      <c r="O47" s="2">
        <v>9.9814814814814818E-4</v>
      </c>
      <c r="P47" s="2">
        <v>1.0132870370370372E-3</v>
      </c>
      <c r="Q47" s="2">
        <v>1.0625231481481482E-3</v>
      </c>
      <c r="R47" s="2">
        <v>1.0390509259259259E-3</v>
      </c>
      <c r="S47" s="2">
        <v>1.0473726851851853E-3</v>
      </c>
      <c r="T47" s="2">
        <v>1.1454745370370371E-3</v>
      </c>
      <c r="U47" s="2">
        <v>1.0367361111111113E-3</v>
      </c>
    </row>
    <row r="48" spans="1:21" x14ac:dyDescent="0.25">
      <c r="A48">
        <v>47</v>
      </c>
      <c r="B48" s="2"/>
      <c r="C48" s="2"/>
      <c r="D48" s="2">
        <v>1.0626388888888888E-3</v>
      </c>
      <c r="E48" s="2">
        <v>1.0594444444444445E-3</v>
      </c>
      <c r="F48" s="2">
        <v>1.2084722222222221E-3</v>
      </c>
      <c r="G48" s="2">
        <v>1.1886342592592593E-3</v>
      </c>
      <c r="H48" s="2"/>
      <c r="I48" s="2"/>
      <c r="J48" s="2">
        <v>9.9486111111111108E-4</v>
      </c>
      <c r="K48" s="2">
        <v>9.6509259259259248E-4</v>
      </c>
      <c r="L48" s="2">
        <v>1.1761342592592594E-3</v>
      </c>
      <c r="M48" s="2">
        <v>9.424768518518519E-4</v>
      </c>
      <c r="N48" s="2"/>
      <c r="O48" s="2">
        <v>1.1539814814814813E-3</v>
      </c>
      <c r="P48" s="2">
        <v>1.0592361111111113E-3</v>
      </c>
      <c r="Q48" s="2">
        <v>1.1621875E-3</v>
      </c>
      <c r="R48" s="2">
        <v>1.1138657407407406E-3</v>
      </c>
      <c r="S48" s="2">
        <v>1.1855439814814814E-3</v>
      </c>
      <c r="T48" s="2">
        <v>1.2130902777777778E-3</v>
      </c>
      <c r="U48" s="2">
        <v>1.0767939814814815E-3</v>
      </c>
    </row>
    <row r="49" spans="1:21" x14ac:dyDescent="0.25">
      <c r="A49">
        <v>48</v>
      </c>
      <c r="B49" s="2"/>
      <c r="C49" s="2"/>
      <c r="D49" s="2">
        <v>1.1351620370370372E-3</v>
      </c>
      <c r="E49" s="2">
        <v>1.1820138888888889E-3</v>
      </c>
      <c r="F49" s="2">
        <v>9.3714120370370381E-4</v>
      </c>
      <c r="G49" s="2">
        <v>9.4560185185185188E-4</v>
      </c>
      <c r="H49" s="2"/>
      <c r="I49" s="2"/>
      <c r="J49" s="2">
        <v>9.5490740740740735E-4</v>
      </c>
      <c r="K49" s="2">
        <v>9.3997685185185189E-4</v>
      </c>
      <c r="L49" s="2">
        <v>9.2895833333333329E-4</v>
      </c>
      <c r="M49" s="2">
        <v>9.2628472222222211E-4</v>
      </c>
      <c r="N49" s="2"/>
      <c r="O49" s="2">
        <v>9.2946759259259252E-4</v>
      </c>
      <c r="P49" s="2">
        <v>1.2509837962962963E-3</v>
      </c>
      <c r="Q49" s="2">
        <v>9.3253472222222229E-4</v>
      </c>
      <c r="R49" s="2">
        <v>1.2006481481481482E-3</v>
      </c>
      <c r="S49" s="2">
        <v>9.3343749999999991E-4</v>
      </c>
      <c r="T49" s="2">
        <v>9.8143518518518523E-4</v>
      </c>
      <c r="U49" s="2">
        <v>1.2580324074074076E-3</v>
      </c>
    </row>
    <row r="50" spans="1:21" x14ac:dyDescent="0.25">
      <c r="A50">
        <v>49</v>
      </c>
      <c r="B50" s="2"/>
      <c r="C50" s="2"/>
      <c r="D50" s="2">
        <v>9.096296296296297E-4</v>
      </c>
      <c r="E50" s="2">
        <v>9.2789351851851854E-4</v>
      </c>
      <c r="F50" s="2">
        <v>9.2526620370370375E-4</v>
      </c>
      <c r="G50" s="2">
        <v>9.1587962962962966E-4</v>
      </c>
      <c r="H50" s="2"/>
      <c r="I50" s="2"/>
      <c r="J50" s="2">
        <v>9.3221064814814816E-4</v>
      </c>
      <c r="K50" s="2">
        <v>9.3312500000000004E-4</v>
      </c>
      <c r="L50" s="2">
        <v>9.2064814814814819E-4</v>
      </c>
      <c r="M50" s="2">
        <v>9.1854166666666657E-4</v>
      </c>
      <c r="N50" s="2"/>
      <c r="O50" s="2">
        <v>9.0724537037037032E-4</v>
      </c>
      <c r="P50" s="2">
        <v>9.168865740740742E-4</v>
      </c>
      <c r="Q50" s="2">
        <v>9.2283564814814821E-4</v>
      </c>
      <c r="R50" s="2">
        <v>9.3605324074074077E-4</v>
      </c>
      <c r="S50" s="2">
        <v>9.1827546296296286E-4</v>
      </c>
      <c r="T50" s="2">
        <v>9.4849537037037027E-4</v>
      </c>
      <c r="U50" s="2">
        <v>9.1040509259259254E-4</v>
      </c>
    </row>
    <row r="51" spans="1:21" x14ac:dyDescent="0.25">
      <c r="A51">
        <v>50</v>
      </c>
      <c r="B51" s="2"/>
      <c r="C51" s="2"/>
      <c r="D51" s="2">
        <v>9.2045138888888895E-4</v>
      </c>
      <c r="E51" s="2">
        <v>9.1508101851851852E-4</v>
      </c>
      <c r="F51" s="2">
        <v>9.1738425925925928E-4</v>
      </c>
      <c r="G51" s="2">
        <v>9.3384259259259256E-4</v>
      </c>
      <c r="H51" s="2"/>
      <c r="I51" s="2"/>
      <c r="J51" s="2">
        <v>9.5199074074074077E-4</v>
      </c>
      <c r="K51" s="2">
        <v>9.3879629629629619E-4</v>
      </c>
      <c r="L51" s="2">
        <v>9.1693287037037036E-4</v>
      </c>
      <c r="M51" s="2">
        <v>9.4023148148148156E-4</v>
      </c>
      <c r="N51" s="2"/>
      <c r="O51" s="2">
        <v>9.0459490740740745E-4</v>
      </c>
      <c r="P51" s="2">
        <v>9.3528935185185197E-4</v>
      </c>
      <c r="Q51" s="2">
        <v>9.1417824074074068E-4</v>
      </c>
      <c r="R51" s="2">
        <v>9.3074074074074077E-4</v>
      </c>
      <c r="S51" s="2">
        <v>9.0859953703703719E-4</v>
      </c>
      <c r="T51" s="2">
        <v>9.3533564814814825E-4</v>
      </c>
      <c r="U51" s="2">
        <v>8.9864583333333333E-4</v>
      </c>
    </row>
    <row r="52" spans="1:21" x14ac:dyDescent="0.25">
      <c r="A52">
        <v>51</v>
      </c>
      <c r="B52" s="2"/>
      <c r="C52" s="2"/>
      <c r="D52" s="2">
        <v>8.9803240740740729E-4</v>
      </c>
      <c r="E52" s="2">
        <v>9.1392361111111101E-4</v>
      </c>
      <c r="F52" s="2">
        <v>9.1940972222222218E-4</v>
      </c>
      <c r="G52" s="2">
        <v>9.3383101851851863E-4</v>
      </c>
      <c r="H52" s="2"/>
      <c r="I52" s="2"/>
      <c r="J52" s="2">
        <v>9.3820601851851866E-4</v>
      </c>
      <c r="K52" s="2">
        <v>9.3412037037037031E-4</v>
      </c>
      <c r="L52" s="2">
        <v>9.1138888888888899E-4</v>
      </c>
      <c r="M52" s="2">
        <v>9.1369212962962964E-4</v>
      </c>
      <c r="N52" s="2"/>
      <c r="O52" s="2">
        <v>9.0445601851851852E-4</v>
      </c>
      <c r="P52" s="2">
        <v>9.1225694444444438E-4</v>
      </c>
      <c r="Q52" s="2">
        <v>9.097106481481481E-4</v>
      </c>
      <c r="R52" s="2">
        <v>9.753240740740742E-4</v>
      </c>
      <c r="S52" s="2">
        <v>9.1937500000000005E-4</v>
      </c>
      <c r="T52" s="2">
        <v>9.246759259259259E-4</v>
      </c>
      <c r="U52" s="2">
        <v>9.0116898148148153E-4</v>
      </c>
    </row>
    <row r="53" spans="1:21" x14ac:dyDescent="0.25">
      <c r="A53">
        <v>52</v>
      </c>
      <c r="B53" s="2"/>
      <c r="C53" s="2"/>
      <c r="D53" s="2">
        <v>9.085532407407407E-4</v>
      </c>
      <c r="E53" s="2">
        <v>9.1189814814814812E-4</v>
      </c>
      <c r="F53" s="2">
        <v>9.1269675925925926E-4</v>
      </c>
      <c r="G53" s="2">
        <v>9.0559027777777773E-4</v>
      </c>
      <c r="H53" s="2"/>
      <c r="I53" s="2"/>
      <c r="J53" s="2">
        <v>9.1947916666666664E-4</v>
      </c>
      <c r="K53" s="2">
        <v>9.310648148148148E-4</v>
      </c>
      <c r="L53" s="2">
        <v>9.1491898148148151E-4</v>
      </c>
      <c r="M53" s="2">
        <v>9.0993055555555564E-4</v>
      </c>
      <c r="N53" s="2"/>
      <c r="O53" s="2">
        <v>9.0298611111111103E-4</v>
      </c>
      <c r="P53" s="2">
        <v>9.021875000000001E-4</v>
      </c>
      <c r="Q53" s="2">
        <v>9.1429398148148153E-4</v>
      </c>
      <c r="R53" s="2">
        <v>9.2537037037037034E-4</v>
      </c>
      <c r="S53" s="2">
        <v>9.1906250000000007E-4</v>
      </c>
      <c r="T53" s="2">
        <v>9.302777777777777E-4</v>
      </c>
      <c r="U53" s="2">
        <v>9.0390046296296301E-4</v>
      </c>
    </row>
    <row r="54" spans="1:21" x14ac:dyDescent="0.25">
      <c r="A54">
        <v>53</v>
      </c>
      <c r="B54" s="2"/>
      <c r="C54" s="2"/>
      <c r="D54" s="2">
        <v>9.0593749999999995E-4</v>
      </c>
      <c r="E54" s="2">
        <v>9.2773148148148131E-4</v>
      </c>
      <c r="F54" s="2">
        <v>9.353240740740741E-4</v>
      </c>
      <c r="G54" s="2">
        <v>9.1690972222222217E-4</v>
      </c>
      <c r="H54" s="2"/>
      <c r="I54" s="2"/>
      <c r="J54" s="2">
        <v>9.1222222222222225E-4</v>
      </c>
      <c r="K54" s="2">
        <v>9.496064814814814E-4</v>
      </c>
      <c r="L54" s="2">
        <v>9.0755787037037031E-4</v>
      </c>
      <c r="M54" s="2">
        <v>9.07974537037037E-4</v>
      </c>
      <c r="N54" s="2"/>
      <c r="O54" s="2">
        <v>9.0256944444444456E-4</v>
      </c>
      <c r="P54" s="2">
        <v>1.1308912037037038E-3</v>
      </c>
      <c r="Q54" s="2">
        <v>9.1253472222222213E-4</v>
      </c>
      <c r="R54" s="2">
        <v>9.3524305555555559E-4</v>
      </c>
      <c r="S54" s="2">
        <v>9.117361111111111E-4</v>
      </c>
      <c r="T54" s="2">
        <v>9.3690972222222222E-4</v>
      </c>
      <c r="U54" s="2">
        <v>9.0939814814814822E-4</v>
      </c>
    </row>
    <row r="55" spans="1:21" x14ac:dyDescent="0.25">
      <c r="A55">
        <v>54</v>
      </c>
      <c r="B55" s="2"/>
      <c r="C55" s="2"/>
      <c r="D55" s="2">
        <v>8.917245370370369E-4</v>
      </c>
      <c r="E55" s="2">
        <v>9.204398148148148E-4</v>
      </c>
      <c r="F55" s="2">
        <v>9.1350694444444454E-4</v>
      </c>
      <c r="G55" s="2">
        <v>9.3282407407407409E-4</v>
      </c>
      <c r="H55" s="2"/>
      <c r="I55" s="2"/>
      <c r="J55" s="2">
        <v>9.0641203703703706E-4</v>
      </c>
      <c r="K55" s="2">
        <v>9.5062499999999997E-4</v>
      </c>
      <c r="L55" s="2">
        <v>9.1361111111111103E-4</v>
      </c>
      <c r="M55" s="2">
        <v>9.0361111111111111E-4</v>
      </c>
      <c r="N55" s="2"/>
      <c r="O55" s="2">
        <v>9.0747685185185191E-4</v>
      </c>
      <c r="P55" s="2">
        <v>1.1327546296296296E-3</v>
      </c>
      <c r="Q55" s="2">
        <v>9.0673611111111109E-4</v>
      </c>
      <c r="R55" s="2">
        <v>9.3871527777777779E-4</v>
      </c>
      <c r="S55" s="2">
        <v>9.0592592592592591E-4</v>
      </c>
      <c r="T55" s="2">
        <v>9.4097222222222227E-4</v>
      </c>
      <c r="U55" s="2">
        <v>9.0814814814814805E-4</v>
      </c>
    </row>
    <row r="56" spans="1:21" x14ac:dyDescent="0.25">
      <c r="A56">
        <v>55</v>
      </c>
      <c r="B56" s="2"/>
      <c r="C56" s="2"/>
      <c r="D56" s="2">
        <v>8.9888888888888885E-4</v>
      </c>
      <c r="E56" s="2">
        <v>8.9983796296296296E-4</v>
      </c>
      <c r="F56" s="2">
        <v>9.2655092592592604E-4</v>
      </c>
      <c r="G56" s="2">
        <v>9.0722222222222213E-4</v>
      </c>
      <c r="H56" s="2"/>
      <c r="I56" s="2"/>
      <c r="J56" s="2">
        <v>9.0678240740740747E-4</v>
      </c>
      <c r="K56" s="2">
        <v>9.273032407407408E-4</v>
      </c>
      <c r="L56" s="2">
        <v>9.0811342592592593E-4</v>
      </c>
      <c r="M56" s="2">
        <v>9.0717592592592597E-4</v>
      </c>
      <c r="N56" s="2"/>
      <c r="O56" s="2">
        <v>9.0175925925925927E-4</v>
      </c>
      <c r="P56" s="2">
        <v>9.172337962962962E-4</v>
      </c>
      <c r="Q56" s="2">
        <v>9.0839120370370368E-4</v>
      </c>
      <c r="R56" s="2">
        <v>9.3641203703703714E-4</v>
      </c>
      <c r="S56" s="2">
        <v>9.0746527777777787E-4</v>
      </c>
      <c r="T56" s="2">
        <v>9.3350694444444438E-4</v>
      </c>
      <c r="U56" s="2">
        <v>9.225694444444445E-4</v>
      </c>
    </row>
    <row r="57" spans="1:21" x14ac:dyDescent="0.25">
      <c r="A57">
        <v>56</v>
      </c>
      <c r="B57" s="2"/>
      <c r="C57" s="2"/>
      <c r="D57" s="2">
        <v>8.9957175925925925E-4</v>
      </c>
      <c r="E57" s="2">
        <v>9.0777777777777775E-4</v>
      </c>
      <c r="F57" s="2">
        <v>9.187037037037037E-4</v>
      </c>
      <c r="G57" s="2">
        <v>8.9693287037037042E-4</v>
      </c>
      <c r="H57" s="2"/>
      <c r="I57" s="2"/>
      <c r="J57" s="2">
        <v>9.0663194444444439E-4</v>
      </c>
      <c r="K57" s="2">
        <v>9.3788194444444464E-4</v>
      </c>
      <c r="L57" s="2">
        <v>9.0128472222222216E-4</v>
      </c>
      <c r="M57" s="2">
        <v>9.1128472222222218E-4</v>
      </c>
      <c r="N57" s="2"/>
      <c r="O57" s="2">
        <v>9.0120370370370365E-4</v>
      </c>
      <c r="P57" s="2">
        <v>1.1415972222222222E-3</v>
      </c>
      <c r="Q57" s="2">
        <v>9.1486111111111119E-4</v>
      </c>
      <c r="R57" s="2">
        <v>1.034988425925926E-3</v>
      </c>
      <c r="S57" s="2">
        <v>9.0653935185185184E-4</v>
      </c>
      <c r="T57" s="2">
        <v>1.0424768518518519E-3</v>
      </c>
      <c r="U57" s="2">
        <v>9.0322916666666676E-4</v>
      </c>
    </row>
    <row r="58" spans="1:21" x14ac:dyDescent="0.25">
      <c r="A58">
        <v>57</v>
      </c>
      <c r="B58" s="2"/>
      <c r="C58" s="2"/>
      <c r="D58" s="2">
        <v>1.2466550925925926E-3</v>
      </c>
      <c r="E58" s="2">
        <v>1.3207638888888889E-3</v>
      </c>
      <c r="F58" s="2">
        <v>1.345659722222222E-3</v>
      </c>
      <c r="G58" s="2">
        <v>1.2891550925925928E-3</v>
      </c>
      <c r="H58" s="2"/>
      <c r="I58" s="2"/>
      <c r="J58" s="2">
        <v>1.2352083333333334E-3</v>
      </c>
      <c r="K58" s="2">
        <v>1.3860532407407406E-3</v>
      </c>
      <c r="L58" s="2">
        <v>1.2668171296296297E-3</v>
      </c>
      <c r="M58" s="2">
        <v>1.2264236111111111E-3</v>
      </c>
      <c r="N58" s="2"/>
      <c r="O58" s="2">
        <v>1.2358796296296297E-3</v>
      </c>
      <c r="P58" s="2">
        <v>1.4955439814814814E-3</v>
      </c>
      <c r="Q58" s="2">
        <v>1.2486805555555556E-3</v>
      </c>
      <c r="R58" s="2">
        <v>1.4265972222222223E-3</v>
      </c>
      <c r="S58" s="2"/>
      <c r="T58" s="2">
        <v>1.389664351851852E-3</v>
      </c>
      <c r="U58" s="2">
        <v>1.3496875000000002E-3</v>
      </c>
    </row>
    <row r="59" spans="1:21" x14ac:dyDescent="0.25">
      <c r="A59">
        <v>58</v>
      </c>
      <c r="B59" s="2"/>
      <c r="C59" s="2"/>
      <c r="D59" s="2">
        <v>1.3946064814814817E-3</v>
      </c>
      <c r="E59" s="2">
        <v>1.3819444444444443E-3</v>
      </c>
      <c r="F59" s="2">
        <v>1.3674884259259259E-3</v>
      </c>
      <c r="G59" s="2">
        <v>1.3741666666666668E-3</v>
      </c>
      <c r="H59" s="2"/>
      <c r="I59" s="2"/>
      <c r="J59" s="2">
        <v>1.3871759259259256E-3</v>
      </c>
      <c r="K59" s="2">
        <v>1.5238425925925925E-3</v>
      </c>
      <c r="L59" s="2">
        <v>1.376712962962963E-3</v>
      </c>
      <c r="M59" s="2">
        <v>1.3846412037037037E-3</v>
      </c>
      <c r="N59" s="2"/>
      <c r="O59" s="2">
        <v>1.4456944444444445E-3</v>
      </c>
      <c r="P59" s="2">
        <v>9.2608796296296287E-4</v>
      </c>
      <c r="Q59" s="2">
        <v>1.3859490740740742E-3</v>
      </c>
      <c r="R59" s="2">
        <v>1.2013657407407407E-3</v>
      </c>
      <c r="S59" s="2"/>
      <c r="T59" s="2">
        <v>1.2200000000000002E-3</v>
      </c>
      <c r="U59" s="2">
        <v>1.3711458333333334E-3</v>
      </c>
    </row>
    <row r="60" spans="1:21" x14ac:dyDescent="0.25">
      <c r="A60">
        <v>59</v>
      </c>
      <c r="B60" s="2"/>
      <c r="C60" s="2"/>
      <c r="D60" s="2">
        <v>1.3861458333333332E-3</v>
      </c>
      <c r="E60" s="2">
        <v>1.2081597222222222E-3</v>
      </c>
      <c r="F60" s="2">
        <v>1.1737037037037037E-3</v>
      </c>
      <c r="G60" s="2">
        <v>1.2907060185185185E-3</v>
      </c>
      <c r="H60" s="2"/>
      <c r="I60" s="2"/>
      <c r="J60" s="2">
        <v>1.4296643518518519E-3</v>
      </c>
      <c r="K60" s="2">
        <v>9.424537037037037E-4</v>
      </c>
      <c r="L60" s="2">
        <v>1.3632638888888889E-3</v>
      </c>
      <c r="M60" s="2">
        <v>1.4619560185185187E-3</v>
      </c>
      <c r="N60" s="2"/>
      <c r="O60" s="2">
        <v>1.510625E-3</v>
      </c>
      <c r="P60" s="2">
        <v>9.0126157407407397E-4</v>
      </c>
      <c r="Q60" s="2">
        <v>1.3961921296296298E-3</v>
      </c>
      <c r="R60" s="2">
        <v>9.4144675925925917E-4</v>
      </c>
      <c r="S60" s="2"/>
      <c r="T60" s="2">
        <v>9.5525462962962957E-4</v>
      </c>
      <c r="U60" s="2">
        <v>1.1444675925925925E-3</v>
      </c>
    </row>
    <row r="61" spans="1:21" x14ac:dyDescent="0.25">
      <c r="A61">
        <v>60</v>
      </c>
      <c r="B61" s="2"/>
      <c r="C61" s="2"/>
      <c r="D61" s="2">
        <v>9.0104166666666674E-4</v>
      </c>
      <c r="E61" s="2">
        <v>9.2629629629629626E-4</v>
      </c>
      <c r="F61" s="2">
        <v>9.354282407407409E-4</v>
      </c>
      <c r="G61" s="2">
        <v>9.2142361111111114E-4</v>
      </c>
      <c r="H61" s="2"/>
      <c r="I61" s="2"/>
      <c r="J61" s="2">
        <v>9.0570601851851847E-4</v>
      </c>
      <c r="K61" s="2">
        <v>9.2938657407407412E-4</v>
      </c>
      <c r="L61" s="2">
        <v>9.2244212962962972E-4</v>
      </c>
      <c r="M61" s="2">
        <v>8.9989583333333328E-4</v>
      </c>
      <c r="N61" s="2"/>
      <c r="O61" s="2">
        <v>8.9260416666666665E-4</v>
      </c>
      <c r="P61" s="2">
        <v>8.9681712962962968E-4</v>
      </c>
      <c r="Q61" s="2">
        <v>9.1712962962962961E-4</v>
      </c>
      <c r="R61" s="2">
        <v>9.1782407407407405E-4</v>
      </c>
      <c r="S61" s="2"/>
      <c r="T61" s="2">
        <v>9.2086805555555552E-4</v>
      </c>
      <c r="U61" s="2">
        <v>9.3642361111111107E-4</v>
      </c>
    </row>
    <row r="62" spans="1:21" x14ac:dyDescent="0.25">
      <c r="A62">
        <v>61</v>
      </c>
      <c r="B62" s="2"/>
      <c r="C62" s="2"/>
      <c r="D62" s="2">
        <v>8.9978009259259254E-4</v>
      </c>
      <c r="E62" s="2">
        <v>9.0559027777777773E-4</v>
      </c>
      <c r="F62" s="2">
        <v>9.1246527777777778E-4</v>
      </c>
      <c r="G62" s="2">
        <v>9.0495370370370371E-4</v>
      </c>
      <c r="H62" s="2"/>
      <c r="I62" s="2"/>
      <c r="J62" s="2">
        <v>9.0082175925925931E-4</v>
      </c>
      <c r="K62" s="2">
        <v>9.1924768518518516E-4</v>
      </c>
      <c r="L62" s="2">
        <v>9.0201388888888883E-4</v>
      </c>
      <c r="M62" s="2">
        <v>8.9939814814814819E-4</v>
      </c>
      <c r="N62" s="2"/>
      <c r="O62" s="2">
        <v>8.870949074074073E-4</v>
      </c>
      <c r="P62" s="2">
        <v>9.0900462962962951E-4</v>
      </c>
      <c r="Q62" s="2">
        <v>9.0515046296296296E-4</v>
      </c>
      <c r="R62" s="2">
        <v>9.3704861111111116E-4</v>
      </c>
      <c r="S62" s="2"/>
      <c r="T62" s="2">
        <v>9.218865740740741E-4</v>
      </c>
      <c r="U62" s="2">
        <v>9.1269675925925926E-4</v>
      </c>
    </row>
    <row r="63" spans="1:21" x14ac:dyDescent="0.25">
      <c r="A63">
        <v>62</v>
      </c>
      <c r="B63" s="2"/>
      <c r="C63" s="2"/>
      <c r="D63" s="2">
        <v>8.8915509259259275E-4</v>
      </c>
      <c r="E63" s="2">
        <v>9.0209490740740745E-4</v>
      </c>
      <c r="F63" s="2">
        <v>9.258333333333333E-4</v>
      </c>
      <c r="G63" s="2"/>
      <c r="H63" s="2"/>
      <c r="I63" s="2"/>
      <c r="J63" s="2">
        <v>9.1305555555555552E-4</v>
      </c>
      <c r="K63" s="2">
        <v>9.1809027777777776E-4</v>
      </c>
      <c r="L63" s="2">
        <v>9.0275462962962965E-4</v>
      </c>
      <c r="M63" s="2">
        <v>9.039236111111111E-4</v>
      </c>
      <c r="N63" s="2"/>
      <c r="O63" s="2">
        <v>8.8717592592592591E-4</v>
      </c>
      <c r="P63" s="2">
        <v>8.9905092592592597E-4</v>
      </c>
      <c r="Q63" s="2">
        <v>9.021875000000001E-4</v>
      </c>
      <c r="R63" s="2">
        <v>9.2376157407407413E-4</v>
      </c>
      <c r="S63" s="2"/>
      <c r="T63" s="2">
        <v>9.3392361111111117E-4</v>
      </c>
      <c r="U63" s="2">
        <v>8.9707175925925924E-4</v>
      </c>
    </row>
    <row r="64" spans="1:21" x14ac:dyDescent="0.25">
      <c r="A64">
        <v>63</v>
      </c>
      <c r="B64" s="2"/>
      <c r="C64" s="2"/>
      <c r="D64" s="2">
        <v>8.8881944444444457E-4</v>
      </c>
      <c r="E64" s="2">
        <v>9.0302083333333326E-4</v>
      </c>
      <c r="F64" s="2">
        <v>9.1400462962962963E-4</v>
      </c>
      <c r="G64" s="2"/>
      <c r="H64" s="2"/>
      <c r="I64" s="2"/>
      <c r="J64" s="2">
        <v>9.0123842592592588E-4</v>
      </c>
      <c r="K64" s="2">
        <v>9.1506944444444448E-4</v>
      </c>
      <c r="L64" s="2">
        <v>9.0104166666666674E-4</v>
      </c>
      <c r="M64" s="2">
        <v>9.109953703703705E-4</v>
      </c>
      <c r="N64" s="2"/>
      <c r="O64" s="2">
        <v>8.9512731481481485E-4</v>
      </c>
      <c r="P64" s="2">
        <v>9.0122685185185184E-4</v>
      </c>
      <c r="Q64" s="2">
        <v>9.0093749999999994E-4</v>
      </c>
      <c r="R64" s="2">
        <v>9.2251157407407397E-4</v>
      </c>
      <c r="S64" s="2"/>
      <c r="T64" s="2">
        <v>9.2658564814814817E-4</v>
      </c>
      <c r="U64" s="2">
        <v>9.0346064814814814E-4</v>
      </c>
    </row>
    <row r="65" spans="1:21" x14ac:dyDescent="0.25">
      <c r="A65">
        <v>64</v>
      </c>
      <c r="B65" s="2"/>
      <c r="C65" s="2"/>
      <c r="D65" s="2">
        <v>9.2993055555555548E-4</v>
      </c>
      <c r="E65" s="2">
        <v>9.1413194444444441E-4</v>
      </c>
      <c r="F65" s="2">
        <v>9.1216435185185183E-4</v>
      </c>
      <c r="G65" s="2"/>
      <c r="H65" s="2"/>
      <c r="I65" s="2"/>
      <c r="J65" s="2">
        <v>9.1934027777777771E-4</v>
      </c>
      <c r="K65" s="2">
        <v>9.2027777777777767E-4</v>
      </c>
      <c r="L65" s="2">
        <v>9.0888888888888888E-4</v>
      </c>
      <c r="M65" s="2">
        <v>9.2841435185185182E-4</v>
      </c>
      <c r="N65" s="2"/>
      <c r="O65" s="2">
        <v>8.9520833333333325E-4</v>
      </c>
      <c r="P65" s="2">
        <v>9.1858796296296296E-4</v>
      </c>
      <c r="Q65" s="2">
        <v>9.1581018518518519E-4</v>
      </c>
      <c r="R65" s="2">
        <v>9.2905092592592594E-4</v>
      </c>
      <c r="S65" s="2"/>
      <c r="T65" s="2">
        <v>9.2659722222222232E-4</v>
      </c>
      <c r="U65" s="2">
        <v>9.1000000000000011E-4</v>
      </c>
    </row>
    <row r="66" spans="1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79"/>
  <sheetViews>
    <sheetView topLeftCell="A25" workbookViewId="0">
      <selection activeCell="I80" sqref="I80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98</v>
      </c>
      <c r="B1" t="s">
        <v>67</v>
      </c>
      <c r="C1" t="s">
        <v>68</v>
      </c>
      <c r="D1" t="s">
        <v>60</v>
      </c>
      <c r="E1" t="s">
        <v>101</v>
      </c>
      <c r="F1" t="s">
        <v>99</v>
      </c>
      <c r="G1" t="s">
        <v>102</v>
      </c>
      <c r="H1" t="s">
        <v>110</v>
      </c>
      <c r="I1" t="s">
        <v>111</v>
      </c>
    </row>
    <row r="2" spans="1:9" x14ac:dyDescent="0.25">
      <c r="A2">
        <v>3</v>
      </c>
      <c r="B2" t="s">
        <v>69</v>
      </c>
      <c r="C2" t="s">
        <v>70</v>
      </c>
      <c r="D2">
        <v>3</v>
      </c>
      <c r="E2">
        <v>1</v>
      </c>
      <c r="F2">
        <v>21.224</v>
      </c>
      <c r="G2">
        <v>21.224</v>
      </c>
      <c r="H2" t="s">
        <v>112</v>
      </c>
      <c r="I2" t="s">
        <v>113</v>
      </c>
    </row>
    <row r="3" spans="1:9" x14ac:dyDescent="0.25">
      <c r="A3">
        <v>4</v>
      </c>
      <c r="B3" t="s">
        <v>71</v>
      </c>
      <c r="C3" t="s">
        <v>72</v>
      </c>
      <c r="D3">
        <v>6</v>
      </c>
      <c r="E3">
        <v>1</v>
      </c>
      <c r="F3">
        <v>21.402000000000001</v>
      </c>
      <c r="G3">
        <v>21.402000000000001</v>
      </c>
      <c r="H3" t="s">
        <v>112</v>
      </c>
      <c r="I3" t="s">
        <v>113</v>
      </c>
    </row>
    <row r="4" spans="1:9" x14ac:dyDescent="0.25">
      <c r="A4">
        <v>4</v>
      </c>
      <c r="B4" t="s">
        <v>71</v>
      </c>
      <c r="C4" t="s">
        <v>72</v>
      </c>
      <c r="D4">
        <v>25</v>
      </c>
      <c r="E4">
        <v>2</v>
      </c>
      <c r="F4">
        <v>20.242000000000001</v>
      </c>
      <c r="G4">
        <v>20.242000000000001</v>
      </c>
      <c r="H4" t="s">
        <v>113</v>
      </c>
      <c r="I4">
        <v>4</v>
      </c>
    </row>
    <row r="5" spans="1:9" x14ac:dyDescent="0.25">
      <c r="A5">
        <v>5</v>
      </c>
      <c r="B5" t="s">
        <v>73</v>
      </c>
      <c r="C5" t="s">
        <v>74</v>
      </c>
      <c r="D5">
        <v>2</v>
      </c>
      <c r="E5">
        <v>1</v>
      </c>
      <c r="F5">
        <v>20.094000000000001</v>
      </c>
      <c r="G5">
        <v>20.094000000000001</v>
      </c>
      <c r="H5" t="s">
        <v>112</v>
      </c>
      <c r="I5" t="s">
        <v>113</v>
      </c>
    </row>
    <row r="6" spans="1:9" x14ac:dyDescent="0.25">
      <c r="A6">
        <v>5</v>
      </c>
      <c r="B6" t="s">
        <v>73</v>
      </c>
      <c r="C6" t="s">
        <v>74</v>
      </c>
      <c r="D6">
        <v>23</v>
      </c>
      <c r="E6">
        <v>2</v>
      </c>
      <c r="F6">
        <v>20.768000000000001</v>
      </c>
      <c r="G6">
        <v>20.768000000000001</v>
      </c>
      <c r="H6" t="s">
        <v>113</v>
      </c>
      <c r="I6">
        <v>4</v>
      </c>
    </row>
    <row r="7" spans="1:9" x14ac:dyDescent="0.25">
      <c r="A7">
        <v>5</v>
      </c>
      <c r="B7" t="s">
        <v>73</v>
      </c>
      <c r="C7" t="s">
        <v>74</v>
      </c>
      <c r="D7">
        <v>28</v>
      </c>
      <c r="E7">
        <v>3</v>
      </c>
      <c r="F7">
        <v>22.058</v>
      </c>
      <c r="G7">
        <v>22.058</v>
      </c>
      <c r="H7">
        <v>4</v>
      </c>
      <c r="I7" t="s">
        <v>113</v>
      </c>
    </row>
    <row r="8" spans="1:9" x14ac:dyDescent="0.25">
      <c r="A8">
        <v>5</v>
      </c>
      <c r="B8" t="s">
        <v>73</v>
      </c>
      <c r="C8" t="s">
        <v>74</v>
      </c>
      <c r="D8">
        <v>41</v>
      </c>
      <c r="E8">
        <v>4</v>
      </c>
      <c r="F8">
        <v>21.256</v>
      </c>
      <c r="G8">
        <v>21.256</v>
      </c>
      <c r="H8" t="s">
        <v>113</v>
      </c>
      <c r="I8" t="s">
        <v>113</v>
      </c>
    </row>
    <row r="9" spans="1:9" x14ac:dyDescent="0.25">
      <c r="A9">
        <v>5</v>
      </c>
      <c r="B9" t="s">
        <v>73</v>
      </c>
      <c r="C9" t="s">
        <v>74</v>
      </c>
      <c r="D9">
        <v>47</v>
      </c>
      <c r="E9">
        <v>5</v>
      </c>
      <c r="F9">
        <v>19.585999999999999</v>
      </c>
      <c r="G9">
        <v>19.585999999999999</v>
      </c>
      <c r="H9" t="s">
        <v>113</v>
      </c>
      <c r="I9">
        <v>4</v>
      </c>
    </row>
    <row r="10" spans="1:9" x14ac:dyDescent="0.25">
      <c r="A10">
        <v>7</v>
      </c>
      <c r="B10" t="s">
        <v>75</v>
      </c>
      <c r="C10" t="s">
        <v>76</v>
      </c>
      <c r="D10">
        <v>3</v>
      </c>
      <c r="E10">
        <v>1</v>
      </c>
      <c r="F10">
        <v>27.256</v>
      </c>
      <c r="G10">
        <v>27.256</v>
      </c>
      <c r="H10" t="s">
        <v>112</v>
      </c>
      <c r="I10" t="s">
        <v>113</v>
      </c>
    </row>
    <row r="11" spans="1:9" x14ac:dyDescent="0.25">
      <c r="A11">
        <v>7</v>
      </c>
      <c r="B11" t="s">
        <v>75</v>
      </c>
      <c r="C11" t="s">
        <v>76</v>
      </c>
      <c r="D11">
        <v>26</v>
      </c>
      <c r="E11">
        <v>2</v>
      </c>
      <c r="F11">
        <v>22.306999999999999</v>
      </c>
      <c r="G11">
        <v>22.306999999999999</v>
      </c>
      <c r="H11" t="s">
        <v>113</v>
      </c>
      <c r="I11">
        <v>3</v>
      </c>
    </row>
    <row r="12" spans="1:9" x14ac:dyDescent="0.25">
      <c r="A12">
        <v>7</v>
      </c>
      <c r="B12" t="s">
        <v>75</v>
      </c>
      <c r="C12" t="s">
        <v>76</v>
      </c>
      <c r="D12">
        <v>28</v>
      </c>
      <c r="E12">
        <v>3</v>
      </c>
      <c r="F12">
        <v>21.141999999999999</v>
      </c>
      <c r="G12">
        <v>21.141999999999999</v>
      </c>
      <c r="H12">
        <v>3</v>
      </c>
      <c r="I12" t="s">
        <v>113</v>
      </c>
    </row>
    <row r="13" spans="1:9" x14ac:dyDescent="0.25">
      <c r="A13">
        <v>7</v>
      </c>
      <c r="B13" t="s">
        <v>75</v>
      </c>
      <c r="C13" t="s">
        <v>76</v>
      </c>
      <c r="D13">
        <v>47</v>
      </c>
      <c r="E13">
        <v>4</v>
      </c>
      <c r="F13">
        <v>20.93</v>
      </c>
      <c r="G13">
        <v>20.93</v>
      </c>
      <c r="H13" t="s">
        <v>113</v>
      </c>
      <c r="I13">
        <v>4</v>
      </c>
    </row>
    <row r="14" spans="1:9" x14ac:dyDescent="0.25">
      <c r="A14">
        <v>8</v>
      </c>
      <c r="B14" t="s">
        <v>77</v>
      </c>
      <c r="C14" t="s">
        <v>78</v>
      </c>
      <c r="D14">
        <v>3</v>
      </c>
      <c r="E14">
        <v>1</v>
      </c>
      <c r="F14">
        <v>27.231999999999999</v>
      </c>
      <c r="G14">
        <v>27.231999999999999</v>
      </c>
      <c r="H14" t="s">
        <v>112</v>
      </c>
      <c r="I14" t="s">
        <v>113</v>
      </c>
    </row>
    <row r="15" spans="1:9" x14ac:dyDescent="0.25">
      <c r="A15">
        <v>8</v>
      </c>
      <c r="B15" t="s">
        <v>77</v>
      </c>
      <c r="C15" t="s">
        <v>78</v>
      </c>
      <c r="D15">
        <v>26</v>
      </c>
      <c r="E15">
        <v>2</v>
      </c>
      <c r="F15">
        <v>21.625</v>
      </c>
      <c r="G15">
        <v>21.625</v>
      </c>
      <c r="H15" t="s">
        <v>113</v>
      </c>
      <c r="I15">
        <v>4</v>
      </c>
    </row>
    <row r="16" spans="1:9" x14ac:dyDescent="0.25">
      <c r="A16">
        <v>8</v>
      </c>
      <c r="B16" t="s">
        <v>77</v>
      </c>
      <c r="C16" t="s">
        <v>78</v>
      </c>
      <c r="D16">
        <v>28</v>
      </c>
      <c r="E16">
        <v>3</v>
      </c>
      <c r="F16">
        <v>22.420999999999999</v>
      </c>
      <c r="G16">
        <v>22.420999999999999</v>
      </c>
      <c r="H16">
        <v>4</v>
      </c>
      <c r="I16" t="s">
        <v>113</v>
      </c>
    </row>
    <row r="17" spans="1:9" x14ac:dyDescent="0.25">
      <c r="A17">
        <v>8</v>
      </c>
      <c r="B17" t="s">
        <v>77</v>
      </c>
      <c r="C17" t="s">
        <v>78</v>
      </c>
      <c r="D17">
        <v>41</v>
      </c>
      <c r="E17">
        <v>4</v>
      </c>
      <c r="F17">
        <v>20.622</v>
      </c>
      <c r="G17">
        <v>20.622</v>
      </c>
      <c r="H17" t="s">
        <v>113</v>
      </c>
      <c r="I17" t="s">
        <v>113</v>
      </c>
    </row>
    <row r="18" spans="1:9" x14ac:dyDescent="0.25">
      <c r="A18">
        <v>8</v>
      </c>
      <c r="B18" t="s">
        <v>77</v>
      </c>
      <c r="C18" t="s">
        <v>78</v>
      </c>
      <c r="D18">
        <v>46</v>
      </c>
      <c r="E18">
        <v>5</v>
      </c>
      <c r="F18">
        <v>21.422999999999998</v>
      </c>
      <c r="G18">
        <v>21.422999999999998</v>
      </c>
      <c r="H18" t="s">
        <v>113</v>
      </c>
      <c r="I18">
        <v>4</v>
      </c>
    </row>
    <row r="19" spans="1:9" x14ac:dyDescent="0.25">
      <c r="A19">
        <v>10</v>
      </c>
      <c r="B19" t="s">
        <v>79</v>
      </c>
      <c r="C19" t="s">
        <v>80</v>
      </c>
      <c r="D19">
        <v>3</v>
      </c>
      <c r="E19">
        <v>1</v>
      </c>
      <c r="F19">
        <v>29.667000000000002</v>
      </c>
      <c r="G19">
        <v>29.667000000000002</v>
      </c>
      <c r="H19" t="s">
        <v>112</v>
      </c>
      <c r="I19" t="s">
        <v>113</v>
      </c>
    </row>
    <row r="20" spans="1:9" x14ac:dyDescent="0.25">
      <c r="A20">
        <v>10</v>
      </c>
      <c r="B20" t="s">
        <v>79</v>
      </c>
      <c r="C20" t="s">
        <v>80</v>
      </c>
      <c r="D20">
        <v>26</v>
      </c>
      <c r="E20">
        <v>2</v>
      </c>
      <c r="F20">
        <v>19.875</v>
      </c>
      <c r="G20">
        <v>19.875</v>
      </c>
      <c r="H20" t="s">
        <v>113</v>
      </c>
      <c r="I20">
        <v>4</v>
      </c>
    </row>
    <row r="21" spans="1:9" x14ac:dyDescent="0.25">
      <c r="A21">
        <v>10</v>
      </c>
      <c r="B21" t="s">
        <v>79</v>
      </c>
      <c r="C21" t="s">
        <v>80</v>
      </c>
      <c r="D21">
        <v>28</v>
      </c>
      <c r="E21">
        <v>3</v>
      </c>
      <c r="F21">
        <v>20.552</v>
      </c>
      <c r="G21">
        <v>20.552</v>
      </c>
      <c r="H21">
        <v>4</v>
      </c>
      <c r="I21" t="s">
        <v>113</v>
      </c>
    </row>
    <row r="22" spans="1:9" x14ac:dyDescent="0.25">
      <c r="A22">
        <v>10</v>
      </c>
      <c r="B22" t="s">
        <v>79</v>
      </c>
      <c r="C22" t="s">
        <v>80</v>
      </c>
      <c r="D22">
        <v>46</v>
      </c>
      <c r="E22">
        <v>4</v>
      </c>
      <c r="F22">
        <v>20.012</v>
      </c>
      <c r="G22">
        <v>20.012</v>
      </c>
      <c r="H22" t="s">
        <v>113</v>
      </c>
      <c r="I22">
        <v>4</v>
      </c>
    </row>
    <row r="23" spans="1:9" x14ac:dyDescent="0.25">
      <c r="A23">
        <v>16</v>
      </c>
      <c r="B23" t="s">
        <v>82</v>
      </c>
      <c r="C23" t="s">
        <v>74</v>
      </c>
      <c r="D23">
        <v>3</v>
      </c>
      <c r="E23">
        <v>1</v>
      </c>
      <c r="F23">
        <v>20.361000000000001</v>
      </c>
      <c r="G23">
        <v>20.361000000000001</v>
      </c>
      <c r="H23" t="s">
        <v>112</v>
      </c>
      <c r="I23" t="s">
        <v>113</v>
      </c>
    </row>
    <row r="24" spans="1:9" x14ac:dyDescent="0.25">
      <c r="A24">
        <v>16</v>
      </c>
      <c r="B24" t="s">
        <v>82</v>
      </c>
      <c r="C24" t="s">
        <v>74</v>
      </c>
      <c r="D24">
        <v>15</v>
      </c>
      <c r="E24">
        <v>2</v>
      </c>
      <c r="F24">
        <v>22.102</v>
      </c>
      <c r="G24">
        <v>22.102</v>
      </c>
      <c r="H24" t="s">
        <v>113</v>
      </c>
      <c r="I24" t="s">
        <v>113</v>
      </c>
    </row>
    <row r="25" spans="1:9" x14ac:dyDescent="0.25">
      <c r="A25">
        <v>16</v>
      </c>
      <c r="B25" t="s">
        <v>82</v>
      </c>
      <c r="C25" t="s">
        <v>74</v>
      </c>
      <c r="D25">
        <v>27</v>
      </c>
      <c r="E25">
        <v>3</v>
      </c>
      <c r="F25">
        <v>20.317</v>
      </c>
      <c r="G25">
        <v>20.317</v>
      </c>
      <c r="H25" t="s">
        <v>113</v>
      </c>
      <c r="I25">
        <v>4</v>
      </c>
    </row>
    <row r="26" spans="1:9" x14ac:dyDescent="0.25">
      <c r="A26">
        <v>18</v>
      </c>
      <c r="B26" t="s">
        <v>83</v>
      </c>
      <c r="C26" t="s">
        <v>81</v>
      </c>
      <c r="D26">
        <v>7</v>
      </c>
      <c r="E26">
        <v>1</v>
      </c>
      <c r="F26">
        <v>22.696000000000002</v>
      </c>
      <c r="G26">
        <v>22.696000000000002</v>
      </c>
      <c r="H26" t="s">
        <v>112</v>
      </c>
      <c r="I26" t="s">
        <v>113</v>
      </c>
    </row>
    <row r="27" spans="1:9" x14ac:dyDescent="0.25">
      <c r="A27">
        <v>18</v>
      </c>
      <c r="B27" t="s">
        <v>83</v>
      </c>
      <c r="C27" t="s">
        <v>81</v>
      </c>
      <c r="D27">
        <v>25</v>
      </c>
      <c r="E27">
        <v>2</v>
      </c>
      <c r="F27">
        <v>21.26</v>
      </c>
      <c r="G27">
        <v>21.26</v>
      </c>
      <c r="H27" t="s">
        <v>113</v>
      </c>
      <c r="I27">
        <v>3</v>
      </c>
    </row>
    <row r="28" spans="1:9" x14ac:dyDescent="0.25">
      <c r="A28">
        <v>18</v>
      </c>
      <c r="B28" t="s">
        <v>83</v>
      </c>
      <c r="C28" t="s">
        <v>81</v>
      </c>
      <c r="D28">
        <v>28</v>
      </c>
      <c r="E28">
        <v>3</v>
      </c>
      <c r="F28">
        <v>21.962</v>
      </c>
      <c r="G28">
        <v>21.962</v>
      </c>
      <c r="H28">
        <v>3</v>
      </c>
      <c r="I28" t="s">
        <v>113</v>
      </c>
    </row>
    <row r="29" spans="1:9" x14ac:dyDescent="0.25">
      <c r="A29">
        <v>18</v>
      </c>
      <c r="B29" t="s">
        <v>83</v>
      </c>
      <c r="C29" t="s">
        <v>81</v>
      </c>
      <c r="D29">
        <v>41</v>
      </c>
      <c r="E29">
        <v>4</v>
      </c>
      <c r="F29">
        <v>20.472000000000001</v>
      </c>
      <c r="G29">
        <v>20.472000000000001</v>
      </c>
      <c r="H29" t="s">
        <v>113</v>
      </c>
      <c r="I29" t="s">
        <v>113</v>
      </c>
    </row>
    <row r="30" spans="1:9" x14ac:dyDescent="0.25">
      <c r="A30">
        <v>18</v>
      </c>
      <c r="B30" t="s">
        <v>83</v>
      </c>
      <c r="C30" t="s">
        <v>81</v>
      </c>
      <c r="D30">
        <v>44</v>
      </c>
      <c r="E30">
        <v>5</v>
      </c>
      <c r="F30">
        <v>20.152000000000001</v>
      </c>
      <c r="G30">
        <v>20.152000000000001</v>
      </c>
      <c r="H30" t="s">
        <v>113</v>
      </c>
      <c r="I30">
        <v>4</v>
      </c>
    </row>
    <row r="31" spans="1:9" x14ac:dyDescent="0.25">
      <c r="A31">
        <v>20</v>
      </c>
      <c r="B31" t="s">
        <v>84</v>
      </c>
      <c r="C31" t="s">
        <v>78</v>
      </c>
      <c r="D31">
        <v>8</v>
      </c>
      <c r="E31">
        <v>1</v>
      </c>
      <c r="F31">
        <v>21.106000000000002</v>
      </c>
      <c r="G31">
        <v>21.106000000000002</v>
      </c>
      <c r="H31" t="s">
        <v>112</v>
      </c>
      <c r="I31" t="s">
        <v>113</v>
      </c>
    </row>
    <row r="32" spans="1:9" x14ac:dyDescent="0.25">
      <c r="A32">
        <v>20</v>
      </c>
      <c r="B32" t="s">
        <v>84</v>
      </c>
      <c r="C32" t="s">
        <v>78</v>
      </c>
      <c r="D32">
        <v>21</v>
      </c>
      <c r="E32">
        <v>2</v>
      </c>
      <c r="F32">
        <v>21.178999999999998</v>
      </c>
      <c r="G32">
        <v>21.178999999999998</v>
      </c>
      <c r="H32" t="s">
        <v>113</v>
      </c>
      <c r="I32">
        <v>4</v>
      </c>
    </row>
    <row r="33" spans="1:9" x14ac:dyDescent="0.25">
      <c r="A33">
        <v>20</v>
      </c>
      <c r="B33" t="s">
        <v>84</v>
      </c>
      <c r="C33" t="s">
        <v>78</v>
      </c>
      <c r="D33">
        <v>29</v>
      </c>
      <c r="E33">
        <v>3</v>
      </c>
      <c r="F33">
        <v>21.359000000000002</v>
      </c>
      <c r="G33">
        <v>21.359000000000002</v>
      </c>
      <c r="H33">
        <v>4</v>
      </c>
      <c r="I33" t="s">
        <v>113</v>
      </c>
    </row>
    <row r="34" spans="1:9" x14ac:dyDescent="0.25">
      <c r="A34">
        <v>20</v>
      </c>
      <c r="B34" t="s">
        <v>84</v>
      </c>
      <c r="C34" t="s">
        <v>78</v>
      </c>
      <c r="D34">
        <v>42</v>
      </c>
      <c r="E34">
        <v>4</v>
      </c>
      <c r="F34">
        <v>20.38</v>
      </c>
      <c r="G34">
        <v>20.38</v>
      </c>
      <c r="H34" t="s">
        <v>113</v>
      </c>
      <c r="I34" t="s">
        <v>113</v>
      </c>
    </row>
    <row r="35" spans="1:9" x14ac:dyDescent="0.25">
      <c r="A35">
        <v>20</v>
      </c>
      <c r="B35" t="s">
        <v>84</v>
      </c>
      <c r="C35" t="s">
        <v>78</v>
      </c>
      <c r="D35">
        <v>45</v>
      </c>
      <c r="E35">
        <v>5</v>
      </c>
      <c r="F35">
        <v>20.285</v>
      </c>
      <c r="G35">
        <v>20.285</v>
      </c>
      <c r="H35" t="s">
        <v>113</v>
      </c>
      <c r="I35">
        <v>4</v>
      </c>
    </row>
    <row r="36" spans="1:9" x14ac:dyDescent="0.25">
      <c r="A36">
        <v>20</v>
      </c>
      <c r="B36" t="s">
        <v>84</v>
      </c>
      <c r="C36" t="s">
        <v>78</v>
      </c>
      <c r="D36">
        <v>57</v>
      </c>
      <c r="E36">
        <v>6</v>
      </c>
      <c r="F36">
        <v>20.7</v>
      </c>
      <c r="G36">
        <v>20.7</v>
      </c>
      <c r="H36">
        <v>4</v>
      </c>
      <c r="I36">
        <v>4</v>
      </c>
    </row>
    <row r="37" spans="1:9" x14ac:dyDescent="0.25">
      <c r="A37">
        <v>23</v>
      </c>
      <c r="B37" t="s">
        <v>85</v>
      </c>
      <c r="C37" t="s">
        <v>86</v>
      </c>
      <c r="D37">
        <v>2</v>
      </c>
      <c r="E37">
        <v>1</v>
      </c>
      <c r="F37">
        <v>20.576000000000001</v>
      </c>
      <c r="G37">
        <v>20.576000000000001</v>
      </c>
      <c r="H37" t="s">
        <v>112</v>
      </c>
      <c r="I37" t="s">
        <v>113</v>
      </c>
    </row>
    <row r="38" spans="1:9" x14ac:dyDescent="0.25">
      <c r="A38">
        <v>23</v>
      </c>
      <c r="B38" t="s">
        <v>85</v>
      </c>
      <c r="C38" t="s">
        <v>86</v>
      </c>
      <c r="D38">
        <v>27</v>
      </c>
      <c r="E38">
        <v>2</v>
      </c>
      <c r="F38">
        <v>21.501000000000001</v>
      </c>
      <c r="G38">
        <v>21.501000000000001</v>
      </c>
      <c r="H38" t="s">
        <v>113</v>
      </c>
      <c r="I38">
        <v>4</v>
      </c>
    </row>
    <row r="39" spans="1:9" x14ac:dyDescent="0.25">
      <c r="A39">
        <v>23</v>
      </c>
      <c r="B39" t="s">
        <v>85</v>
      </c>
      <c r="C39" t="s">
        <v>86</v>
      </c>
      <c r="D39">
        <v>28</v>
      </c>
      <c r="E39">
        <v>3</v>
      </c>
      <c r="F39">
        <v>21.731999999999999</v>
      </c>
      <c r="G39">
        <v>21.731999999999999</v>
      </c>
      <c r="H39">
        <v>4</v>
      </c>
      <c r="I39" t="s">
        <v>113</v>
      </c>
    </row>
    <row r="40" spans="1:9" x14ac:dyDescent="0.25">
      <c r="A40">
        <v>23</v>
      </c>
      <c r="B40" t="s">
        <v>85</v>
      </c>
      <c r="C40" t="s">
        <v>86</v>
      </c>
      <c r="D40">
        <v>46</v>
      </c>
      <c r="E40">
        <v>4</v>
      </c>
      <c r="F40">
        <v>19.931000000000001</v>
      </c>
      <c r="G40">
        <v>19.931000000000001</v>
      </c>
      <c r="H40" t="s">
        <v>113</v>
      </c>
      <c r="I40">
        <v>4</v>
      </c>
    </row>
    <row r="41" spans="1:9" x14ac:dyDescent="0.25">
      <c r="A41">
        <v>26</v>
      </c>
      <c r="B41" t="s">
        <v>87</v>
      </c>
      <c r="C41" t="s">
        <v>86</v>
      </c>
      <c r="D41">
        <v>3</v>
      </c>
      <c r="E41">
        <v>1</v>
      </c>
      <c r="F41">
        <v>23.09</v>
      </c>
      <c r="G41">
        <v>23.09</v>
      </c>
      <c r="H41" t="s">
        <v>112</v>
      </c>
      <c r="I41" t="s">
        <v>113</v>
      </c>
    </row>
    <row r="42" spans="1:9" x14ac:dyDescent="0.25">
      <c r="A42">
        <v>26</v>
      </c>
      <c r="B42" t="s">
        <v>87</v>
      </c>
      <c r="C42" t="s">
        <v>86</v>
      </c>
      <c r="D42">
        <v>25</v>
      </c>
      <c r="E42">
        <v>2</v>
      </c>
      <c r="F42">
        <v>21.488</v>
      </c>
      <c r="G42">
        <v>21.488</v>
      </c>
      <c r="H42" t="s">
        <v>113</v>
      </c>
      <c r="I42">
        <v>4</v>
      </c>
    </row>
    <row r="43" spans="1:9" x14ac:dyDescent="0.25">
      <c r="A43">
        <v>26</v>
      </c>
      <c r="B43" t="s">
        <v>87</v>
      </c>
      <c r="C43" t="s">
        <v>86</v>
      </c>
      <c r="D43">
        <v>28</v>
      </c>
      <c r="E43">
        <v>3</v>
      </c>
      <c r="F43">
        <v>24.31</v>
      </c>
      <c r="G43">
        <v>24.31</v>
      </c>
      <c r="H43">
        <v>4</v>
      </c>
      <c r="I43" t="s">
        <v>113</v>
      </c>
    </row>
    <row r="44" spans="1:9" x14ac:dyDescent="0.25">
      <c r="A44">
        <v>26</v>
      </c>
      <c r="B44" t="s">
        <v>87</v>
      </c>
      <c r="C44" t="s">
        <v>86</v>
      </c>
      <c r="D44">
        <v>45</v>
      </c>
      <c r="E44">
        <v>4</v>
      </c>
      <c r="F44">
        <v>20.670999999999999</v>
      </c>
      <c r="G44">
        <v>20.670999999999999</v>
      </c>
      <c r="H44" t="s">
        <v>113</v>
      </c>
      <c r="I44">
        <v>4</v>
      </c>
    </row>
    <row r="45" spans="1:9" x14ac:dyDescent="0.25">
      <c r="A45">
        <v>27</v>
      </c>
      <c r="B45" t="s">
        <v>88</v>
      </c>
      <c r="C45" t="s">
        <v>70</v>
      </c>
      <c r="D45">
        <v>3</v>
      </c>
      <c r="E45">
        <v>1</v>
      </c>
      <c r="F45">
        <v>22.132000000000001</v>
      </c>
      <c r="G45">
        <v>22.132000000000001</v>
      </c>
      <c r="H45" t="s">
        <v>112</v>
      </c>
      <c r="I45" t="s">
        <v>113</v>
      </c>
    </row>
    <row r="46" spans="1:9" x14ac:dyDescent="0.25">
      <c r="A46">
        <v>27</v>
      </c>
      <c r="B46" t="s">
        <v>88</v>
      </c>
      <c r="C46" t="s">
        <v>70</v>
      </c>
      <c r="D46">
        <v>15</v>
      </c>
      <c r="E46">
        <v>2</v>
      </c>
      <c r="F46">
        <v>20.117999999999999</v>
      </c>
      <c r="G46">
        <v>20.117999999999999</v>
      </c>
      <c r="H46" t="s">
        <v>113</v>
      </c>
      <c r="I46" t="s">
        <v>113</v>
      </c>
    </row>
    <row r="47" spans="1:9" x14ac:dyDescent="0.25">
      <c r="A47">
        <v>27</v>
      </c>
      <c r="B47" t="s">
        <v>88</v>
      </c>
      <c r="C47" t="s">
        <v>70</v>
      </c>
      <c r="D47">
        <v>29</v>
      </c>
      <c r="E47">
        <v>3</v>
      </c>
      <c r="F47">
        <v>20.623999999999999</v>
      </c>
      <c r="G47">
        <v>20.623999999999999</v>
      </c>
      <c r="H47" t="s">
        <v>113</v>
      </c>
      <c r="I47" t="s">
        <v>113</v>
      </c>
    </row>
    <row r="48" spans="1:9" x14ac:dyDescent="0.25">
      <c r="A48">
        <v>33</v>
      </c>
      <c r="B48" t="s">
        <v>89</v>
      </c>
      <c r="C48" t="s">
        <v>80</v>
      </c>
      <c r="D48">
        <v>3</v>
      </c>
      <c r="E48">
        <v>1</v>
      </c>
      <c r="F48">
        <v>22.358000000000001</v>
      </c>
      <c r="G48">
        <v>22.358000000000001</v>
      </c>
      <c r="H48" t="s">
        <v>112</v>
      </c>
      <c r="I48" t="s">
        <v>113</v>
      </c>
    </row>
    <row r="49" spans="1:9" x14ac:dyDescent="0.25">
      <c r="A49">
        <v>33</v>
      </c>
      <c r="B49" t="s">
        <v>89</v>
      </c>
      <c r="C49" t="s">
        <v>80</v>
      </c>
      <c r="D49">
        <v>25</v>
      </c>
      <c r="E49">
        <v>2</v>
      </c>
      <c r="F49">
        <v>19.64</v>
      </c>
      <c r="G49">
        <v>19.64</v>
      </c>
      <c r="H49" t="s">
        <v>113</v>
      </c>
      <c r="I49">
        <v>3</v>
      </c>
    </row>
    <row r="50" spans="1:9" x14ac:dyDescent="0.25">
      <c r="A50">
        <v>33</v>
      </c>
      <c r="B50" t="s">
        <v>89</v>
      </c>
      <c r="C50" t="s">
        <v>80</v>
      </c>
      <c r="D50">
        <v>29</v>
      </c>
      <c r="E50">
        <v>3</v>
      </c>
      <c r="F50">
        <v>21.472000000000001</v>
      </c>
      <c r="G50">
        <v>21.472000000000001</v>
      </c>
      <c r="H50">
        <v>3</v>
      </c>
      <c r="I50" t="s">
        <v>113</v>
      </c>
    </row>
    <row r="51" spans="1:9" x14ac:dyDescent="0.25">
      <c r="A51">
        <v>33</v>
      </c>
      <c r="B51" t="s">
        <v>89</v>
      </c>
      <c r="C51" t="s">
        <v>80</v>
      </c>
      <c r="D51">
        <v>41</v>
      </c>
      <c r="E51">
        <v>4</v>
      </c>
      <c r="F51">
        <v>19.327000000000002</v>
      </c>
      <c r="G51">
        <v>19.327000000000002</v>
      </c>
      <c r="H51" t="s">
        <v>113</v>
      </c>
      <c r="I51" t="s">
        <v>113</v>
      </c>
    </row>
    <row r="52" spans="1:9" x14ac:dyDescent="0.25">
      <c r="A52">
        <v>33</v>
      </c>
      <c r="B52" t="s">
        <v>89</v>
      </c>
      <c r="C52" t="s">
        <v>80</v>
      </c>
      <c r="D52">
        <v>46</v>
      </c>
      <c r="E52">
        <v>5</v>
      </c>
      <c r="F52">
        <v>19.062000000000001</v>
      </c>
      <c r="G52">
        <v>19.062000000000001</v>
      </c>
      <c r="H52" t="s">
        <v>113</v>
      </c>
      <c r="I52">
        <v>4</v>
      </c>
    </row>
    <row r="53" spans="1:9" x14ac:dyDescent="0.25">
      <c r="A53">
        <v>44</v>
      </c>
      <c r="B53" t="s">
        <v>90</v>
      </c>
      <c r="C53" t="s">
        <v>91</v>
      </c>
      <c r="D53">
        <v>3</v>
      </c>
      <c r="E53">
        <v>1</v>
      </c>
      <c r="F53">
        <v>20.202999999999999</v>
      </c>
      <c r="G53">
        <v>20.202999999999999</v>
      </c>
      <c r="H53" t="s">
        <v>112</v>
      </c>
      <c r="I53" t="s">
        <v>113</v>
      </c>
    </row>
    <row r="54" spans="1:9" x14ac:dyDescent="0.25">
      <c r="A54">
        <v>44</v>
      </c>
      <c r="B54" t="s">
        <v>90</v>
      </c>
      <c r="C54" t="s">
        <v>91</v>
      </c>
      <c r="D54">
        <v>28</v>
      </c>
      <c r="E54">
        <v>2</v>
      </c>
      <c r="F54">
        <v>22.946999999999999</v>
      </c>
      <c r="G54">
        <v>22.946999999999999</v>
      </c>
      <c r="H54" t="s">
        <v>113</v>
      </c>
      <c r="I54">
        <v>4</v>
      </c>
    </row>
    <row r="55" spans="1:9" x14ac:dyDescent="0.25">
      <c r="A55">
        <v>44</v>
      </c>
      <c r="B55" t="s">
        <v>90</v>
      </c>
      <c r="C55" t="s">
        <v>91</v>
      </c>
      <c r="D55">
        <v>29</v>
      </c>
      <c r="E55">
        <v>3</v>
      </c>
      <c r="F55" s="1">
        <v>7.9886574074074072E-4</v>
      </c>
      <c r="G55" s="1">
        <v>7.9886574074074072E-4</v>
      </c>
      <c r="H55">
        <v>4</v>
      </c>
      <c r="I55" t="s">
        <v>113</v>
      </c>
    </row>
    <row r="56" spans="1:9" x14ac:dyDescent="0.25">
      <c r="A56">
        <v>44</v>
      </c>
      <c r="B56" t="s">
        <v>90</v>
      </c>
      <c r="C56" t="s">
        <v>91</v>
      </c>
      <c r="D56">
        <v>47</v>
      </c>
      <c r="E56">
        <v>4</v>
      </c>
      <c r="F56">
        <v>27.068999999999999</v>
      </c>
      <c r="G56">
        <v>27.068999999999999</v>
      </c>
      <c r="H56" t="s">
        <v>113</v>
      </c>
      <c r="I56">
        <v>4</v>
      </c>
    </row>
    <row r="57" spans="1:9" x14ac:dyDescent="0.25">
      <c r="A57">
        <v>44</v>
      </c>
      <c r="B57" t="s">
        <v>90</v>
      </c>
      <c r="C57" t="s">
        <v>91</v>
      </c>
      <c r="D57">
        <v>53</v>
      </c>
      <c r="E57">
        <v>5</v>
      </c>
      <c r="F57">
        <v>20.015000000000001</v>
      </c>
      <c r="G57">
        <v>20.015000000000001</v>
      </c>
      <c r="H57">
        <v>4</v>
      </c>
      <c r="I57">
        <v>4</v>
      </c>
    </row>
    <row r="58" spans="1:9" x14ac:dyDescent="0.25">
      <c r="A58">
        <v>44</v>
      </c>
      <c r="B58" t="s">
        <v>90</v>
      </c>
      <c r="C58" t="s">
        <v>91</v>
      </c>
      <c r="D58">
        <v>56</v>
      </c>
      <c r="E58">
        <v>6</v>
      </c>
      <c r="F58">
        <v>19.61</v>
      </c>
      <c r="G58">
        <v>19.61</v>
      </c>
      <c r="H58">
        <v>4</v>
      </c>
      <c r="I58">
        <v>4</v>
      </c>
    </row>
    <row r="59" spans="1:9" x14ac:dyDescent="0.25">
      <c r="A59">
        <v>55</v>
      </c>
      <c r="B59" t="s">
        <v>92</v>
      </c>
      <c r="C59" t="s">
        <v>72</v>
      </c>
      <c r="D59">
        <v>3</v>
      </c>
      <c r="E59">
        <v>1</v>
      </c>
      <c r="F59">
        <v>23.363</v>
      </c>
      <c r="G59">
        <v>23.363</v>
      </c>
      <c r="H59" t="s">
        <v>112</v>
      </c>
      <c r="I59" t="s">
        <v>113</v>
      </c>
    </row>
    <row r="60" spans="1:9" x14ac:dyDescent="0.25">
      <c r="A60">
        <v>55</v>
      </c>
      <c r="B60" t="s">
        <v>92</v>
      </c>
      <c r="C60" t="s">
        <v>72</v>
      </c>
      <c r="D60">
        <v>27</v>
      </c>
      <c r="E60">
        <v>2</v>
      </c>
      <c r="F60">
        <v>19.963999999999999</v>
      </c>
      <c r="G60">
        <v>19.963999999999999</v>
      </c>
      <c r="H60" t="s">
        <v>113</v>
      </c>
      <c r="I60" t="s">
        <v>113</v>
      </c>
    </row>
    <row r="61" spans="1:9" x14ac:dyDescent="0.25">
      <c r="A61">
        <v>55</v>
      </c>
      <c r="B61" t="s">
        <v>92</v>
      </c>
      <c r="C61" t="s">
        <v>72</v>
      </c>
      <c r="D61">
        <v>46</v>
      </c>
      <c r="E61">
        <v>3</v>
      </c>
      <c r="F61">
        <v>20.710999999999999</v>
      </c>
      <c r="G61">
        <v>20.710999999999999</v>
      </c>
      <c r="H61" t="s">
        <v>113</v>
      </c>
      <c r="I61">
        <v>4</v>
      </c>
    </row>
    <row r="62" spans="1:9" x14ac:dyDescent="0.25">
      <c r="A62">
        <v>63</v>
      </c>
      <c r="B62" t="s">
        <v>93</v>
      </c>
      <c r="C62" t="s">
        <v>94</v>
      </c>
      <c r="D62">
        <v>7</v>
      </c>
      <c r="E62">
        <v>1</v>
      </c>
      <c r="F62">
        <v>20.718</v>
      </c>
      <c r="G62">
        <v>20.718</v>
      </c>
      <c r="H62" t="s">
        <v>112</v>
      </c>
      <c r="I62" t="s">
        <v>113</v>
      </c>
    </row>
    <row r="63" spans="1:9" x14ac:dyDescent="0.25">
      <c r="A63">
        <v>63</v>
      </c>
      <c r="B63" t="s">
        <v>93</v>
      </c>
      <c r="C63" t="s">
        <v>94</v>
      </c>
      <c r="D63">
        <v>24</v>
      </c>
      <c r="E63">
        <v>2</v>
      </c>
      <c r="F63">
        <v>19.286999999999999</v>
      </c>
      <c r="G63">
        <v>19.286999999999999</v>
      </c>
      <c r="H63" t="s">
        <v>113</v>
      </c>
      <c r="I63" t="s">
        <v>113</v>
      </c>
    </row>
    <row r="64" spans="1:9" x14ac:dyDescent="0.25">
      <c r="A64">
        <v>63</v>
      </c>
      <c r="B64" t="s">
        <v>93</v>
      </c>
      <c r="C64" t="s">
        <v>94</v>
      </c>
      <c r="D64">
        <v>41</v>
      </c>
      <c r="E64">
        <v>3</v>
      </c>
      <c r="F64">
        <v>19.344999999999999</v>
      </c>
      <c r="G64">
        <v>19.344999999999999</v>
      </c>
      <c r="H64" t="s">
        <v>113</v>
      </c>
      <c r="I64" t="s">
        <v>113</v>
      </c>
    </row>
    <row r="65" spans="1:9" x14ac:dyDescent="0.25">
      <c r="A65">
        <v>63</v>
      </c>
      <c r="B65" t="s">
        <v>93</v>
      </c>
      <c r="C65" t="s">
        <v>94</v>
      </c>
      <c r="D65">
        <v>47</v>
      </c>
      <c r="E65">
        <v>4</v>
      </c>
      <c r="F65">
        <v>21.634</v>
      </c>
      <c r="G65">
        <v>21.634</v>
      </c>
      <c r="H65" t="s">
        <v>113</v>
      </c>
      <c r="I65">
        <v>4</v>
      </c>
    </row>
    <row r="66" spans="1:9" x14ac:dyDescent="0.25">
      <c r="A66">
        <v>63</v>
      </c>
      <c r="B66" t="s">
        <v>93</v>
      </c>
      <c r="C66" t="s">
        <v>94</v>
      </c>
      <c r="D66">
        <v>57</v>
      </c>
      <c r="E66">
        <v>5</v>
      </c>
      <c r="F66">
        <v>23.445</v>
      </c>
      <c r="G66">
        <v>23.445</v>
      </c>
      <c r="H66">
        <v>4</v>
      </c>
      <c r="I66">
        <v>4</v>
      </c>
    </row>
    <row r="67" spans="1:9" x14ac:dyDescent="0.25">
      <c r="A67">
        <v>77</v>
      </c>
      <c r="B67" t="s">
        <v>95</v>
      </c>
      <c r="C67" t="s">
        <v>91</v>
      </c>
      <c r="D67">
        <v>3</v>
      </c>
      <c r="E67">
        <v>1</v>
      </c>
      <c r="F67">
        <v>22.242999999999999</v>
      </c>
      <c r="G67">
        <v>22.242999999999999</v>
      </c>
      <c r="H67" t="s">
        <v>112</v>
      </c>
      <c r="I67" t="s">
        <v>113</v>
      </c>
    </row>
    <row r="68" spans="1:9" x14ac:dyDescent="0.25">
      <c r="A68">
        <v>77</v>
      </c>
      <c r="B68" t="s">
        <v>95</v>
      </c>
      <c r="C68" t="s">
        <v>91</v>
      </c>
      <c r="D68">
        <v>26</v>
      </c>
      <c r="E68">
        <v>2</v>
      </c>
      <c r="F68">
        <v>20.498000000000001</v>
      </c>
      <c r="G68">
        <v>20.498000000000001</v>
      </c>
      <c r="H68" t="s">
        <v>113</v>
      </c>
      <c r="I68">
        <v>3</v>
      </c>
    </row>
    <row r="69" spans="1:9" x14ac:dyDescent="0.25">
      <c r="A69">
        <v>77</v>
      </c>
      <c r="B69" t="s">
        <v>95</v>
      </c>
      <c r="C69" t="s">
        <v>91</v>
      </c>
      <c r="D69">
        <v>30</v>
      </c>
      <c r="E69">
        <v>3</v>
      </c>
      <c r="F69">
        <v>21.141999999999999</v>
      </c>
      <c r="G69">
        <v>21.141999999999999</v>
      </c>
      <c r="H69">
        <v>3</v>
      </c>
      <c r="I69" t="s">
        <v>113</v>
      </c>
    </row>
    <row r="70" spans="1:9" x14ac:dyDescent="0.25">
      <c r="A70">
        <v>77</v>
      </c>
      <c r="B70" t="s">
        <v>95</v>
      </c>
      <c r="C70" t="s">
        <v>91</v>
      </c>
      <c r="D70">
        <v>46</v>
      </c>
      <c r="E70">
        <v>4</v>
      </c>
      <c r="F70">
        <v>21.009</v>
      </c>
      <c r="G70">
        <v>21.009</v>
      </c>
      <c r="H70" t="s">
        <v>113</v>
      </c>
      <c r="I70">
        <v>4</v>
      </c>
    </row>
    <row r="71" spans="1:9" x14ac:dyDescent="0.25">
      <c r="A71">
        <v>88</v>
      </c>
      <c r="B71" t="s">
        <v>96</v>
      </c>
      <c r="C71" t="s">
        <v>94</v>
      </c>
      <c r="D71">
        <v>7</v>
      </c>
      <c r="E71">
        <v>1</v>
      </c>
      <c r="F71">
        <v>23.800999999999998</v>
      </c>
      <c r="G71">
        <v>23.800999999999998</v>
      </c>
      <c r="H71" t="s">
        <v>112</v>
      </c>
      <c r="I71" t="s">
        <v>113</v>
      </c>
    </row>
    <row r="72" spans="1:9" x14ac:dyDescent="0.25">
      <c r="A72">
        <v>88</v>
      </c>
      <c r="B72" t="s">
        <v>96</v>
      </c>
      <c r="C72" t="s">
        <v>94</v>
      </c>
      <c r="D72">
        <v>23</v>
      </c>
      <c r="E72">
        <v>2</v>
      </c>
      <c r="F72">
        <v>20.436</v>
      </c>
      <c r="G72">
        <v>20.436</v>
      </c>
      <c r="H72" t="s">
        <v>113</v>
      </c>
      <c r="I72" t="s">
        <v>113</v>
      </c>
    </row>
    <row r="73" spans="1:9" x14ac:dyDescent="0.25">
      <c r="A73">
        <v>88</v>
      </c>
      <c r="B73" t="s">
        <v>96</v>
      </c>
      <c r="C73" t="s">
        <v>94</v>
      </c>
      <c r="D73">
        <v>31</v>
      </c>
      <c r="E73">
        <v>3</v>
      </c>
      <c r="F73">
        <v>19.626000000000001</v>
      </c>
      <c r="G73">
        <v>19.626000000000001</v>
      </c>
      <c r="H73" t="s">
        <v>113</v>
      </c>
      <c r="I73" t="s">
        <v>113</v>
      </c>
    </row>
    <row r="74" spans="1:9" x14ac:dyDescent="0.25">
      <c r="A74">
        <v>88</v>
      </c>
      <c r="B74" t="s">
        <v>96</v>
      </c>
      <c r="C74" t="s">
        <v>94</v>
      </c>
      <c r="D74">
        <v>46</v>
      </c>
      <c r="E74">
        <v>4</v>
      </c>
      <c r="F74">
        <v>20.37</v>
      </c>
      <c r="G74">
        <v>20.37</v>
      </c>
      <c r="H74" t="s">
        <v>113</v>
      </c>
      <c r="I74">
        <v>4</v>
      </c>
    </row>
    <row r="75" spans="1:9" x14ac:dyDescent="0.25">
      <c r="A75">
        <v>88</v>
      </c>
      <c r="B75" t="s">
        <v>96</v>
      </c>
      <c r="C75" t="s">
        <v>94</v>
      </c>
      <c r="D75">
        <v>57</v>
      </c>
      <c r="E75">
        <v>5</v>
      </c>
      <c r="F75">
        <v>19.824999999999999</v>
      </c>
      <c r="G75">
        <v>19.824999999999999</v>
      </c>
      <c r="H75">
        <v>4</v>
      </c>
      <c r="I75">
        <v>4</v>
      </c>
    </row>
    <row r="76" spans="1:9" x14ac:dyDescent="0.25">
      <c r="A76">
        <v>99</v>
      </c>
      <c r="B76" t="s">
        <v>97</v>
      </c>
      <c r="C76" t="s">
        <v>76</v>
      </c>
      <c r="D76">
        <v>3</v>
      </c>
      <c r="E76">
        <v>1</v>
      </c>
      <c r="F76">
        <v>22.509</v>
      </c>
      <c r="G76">
        <v>22.509</v>
      </c>
      <c r="H76" t="s">
        <v>112</v>
      </c>
      <c r="I76" t="s">
        <v>113</v>
      </c>
    </row>
    <row r="77" spans="1:9" x14ac:dyDescent="0.25">
      <c r="A77">
        <v>99</v>
      </c>
      <c r="B77" t="s">
        <v>97</v>
      </c>
      <c r="C77" t="s">
        <v>76</v>
      </c>
      <c r="D77">
        <v>26</v>
      </c>
      <c r="E77">
        <v>2</v>
      </c>
      <c r="F77">
        <v>20.879000000000001</v>
      </c>
      <c r="G77">
        <v>20.879000000000001</v>
      </c>
      <c r="H77" t="s">
        <v>113</v>
      </c>
      <c r="I77">
        <v>3</v>
      </c>
    </row>
    <row r="78" spans="1:9" x14ac:dyDescent="0.25">
      <c r="A78">
        <v>99</v>
      </c>
      <c r="B78" t="s">
        <v>97</v>
      </c>
      <c r="C78" t="s">
        <v>76</v>
      </c>
      <c r="D78">
        <v>28</v>
      </c>
      <c r="E78">
        <v>3</v>
      </c>
      <c r="F78">
        <v>20.096</v>
      </c>
      <c r="G78">
        <v>20.096</v>
      </c>
      <c r="H78">
        <v>3</v>
      </c>
      <c r="I78" t="s">
        <v>113</v>
      </c>
    </row>
    <row r="79" spans="1:9" x14ac:dyDescent="0.25">
      <c r="A79">
        <v>99</v>
      </c>
      <c r="B79" t="s">
        <v>97</v>
      </c>
      <c r="C79" t="s">
        <v>76</v>
      </c>
      <c r="D79">
        <v>47</v>
      </c>
      <c r="E79">
        <v>4</v>
      </c>
      <c r="F79">
        <v>28.093</v>
      </c>
      <c r="G79">
        <v>28.093</v>
      </c>
      <c r="H79" t="s">
        <v>113</v>
      </c>
      <c r="I79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CA7C-D249-4812-9A03-072CF456875E}">
  <dimension ref="A1:U78"/>
  <sheetViews>
    <sheetView topLeftCell="A24" workbookViewId="0">
      <selection activeCell="V45" sqref="V4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4" t="str">
        <f>IF(laptimes!B2&lt;&gt;"",SUM(laptimes!B$2:'laptimes'!B2),"")</f>
        <v/>
      </c>
      <c r="C2" s="4" t="str">
        <f>IF(laptimes!C2&lt;&gt;"",SUM(laptimes!C$2:'laptimes'!C2),"")</f>
        <v/>
      </c>
      <c r="D2" s="4" t="str">
        <f>IF(laptimes!D2&lt;&gt;"",SUM(laptimes!D$2:'laptimes'!D2),"")</f>
        <v/>
      </c>
      <c r="E2" s="4" t="str">
        <f>IF(laptimes!E2&lt;&gt;"",SUM(laptimes!E$2:'laptimes'!E2),"")</f>
        <v/>
      </c>
      <c r="F2" s="4" t="str">
        <f>IF(laptimes!F2&lt;&gt;"",SUM(laptimes!F$2:'laptimes'!F2),"")</f>
        <v/>
      </c>
      <c r="G2" s="4" t="str">
        <f>IF(laptimes!G2&lt;&gt;"",SUM(laptimes!G$2:'laptimes'!G2),"")</f>
        <v/>
      </c>
      <c r="H2" s="4" t="str">
        <f>IF(laptimes!H2&lt;&gt;"",SUM(laptimes!H$2:'laptimes'!H2),"")</f>
        <v/>
      </c>
      <c r="I2" s="4" t="str">
        <f>IF(laptimes!I2&lt;&gt;"",SUM(laptimes!I$2:'laptimes'!I2),"")</f>
        <v/>
      </c>
      <c r="J2" s="4" t="str">
        <f>IF(laptimes!J2&lt;&gt;"",SUM(laptimes!J$2:'laptimes'!J2),"")</f>
        <v/>
      </c>
      <c r="K2" s="4" t="str">
        <f>IF(laptimes!K2&lt;&gt;"",SUM(laptimes!K$2:'laptimes'!K2),"")</f>
        <v/>
      </c>
      <c r="L2" s="4" t="str">
        <f>IF(laptimes!L2&lt;&gt;"",SUM(laptimes!L$2:'laptimes'!L2),"")</f>
        <v/>
      </c>
      <c r="M2" s="4" t="str">
        <f>IF(laptimes!M2&lt;&gt;"",SUM(laptimes!M$2:'laptimes'!M2),"")</f>
        <v/>
      </c>
      <c r="N2" s="4" t="str">
        <f>IF(laptimes!N2&lt;&gt;"",SUM(laptimes!N$2:'laptimes'!N2),"")</f>
        <v/>
      </c>
      <c r="O2" s="4" t="str">
        <f>IF(laptimes!O2&lt;&gt;"",SUM(laptimes!O$2:'laptimes'!O2),"")</f>
        <v/>
      </c>
      <c r="P2" s="4" t="str">
        <f>IF(laptimes!P2&lt;&gt;"",SUM(laptimes!P$2:'laptimes'!P2),"")</f>
        <v/>
      </c>
      <c r="Q2" s="4" t="str">
        <f>IF(laptimes!Q2&lt;&gt;"",SUM(laptimes!Q$2:'laptimes'!Q2),"")</f>
        <v/>
      </c>
      <c r="R2" s="4" t="str">
        <f>IF(laptimes!R2&lt;&gt;"",SUM(laptimes!R$2:'laptimes'!R2),"")</f>
        <v/>
      </c>
      <c r="S2" s="4" t="str">
        <f>IF(laptimes!S2&lt;&gt;"",SUM(laptimes!S$2:'laptimes'!S2),"")</f>
        <v/>
      </c>
      <c r="T2" s="4" t="str">
        <f>IF(laptimes!T2&lt;&gt;"",SUM(laptimes!T$2:'laptimes'!T2),"")</f>
        <v/>
      </c>
      <c r="U2" s="4" t="str">
        <f>IF(laptimes!U2&lt;&gt;"",SUM(laptimes!U$2:'laptimes'!U2),"")</f>
        <v/>
      </c>
    </row>
    <row r="3" spans="1:21" x14ac:dyDescent="0.25">
      <c r="A3">
        <v>2</v>
      </c>
      <c r="B3" s="4" t="str">
        <f>IF(laptimes!B3&lt;&gt;"",SUM(laptimes!B$2:'laptimes'!B3),"")</f>
        <v/>
      </c>
      <c r="C3" s="4" t="str">
        <f>IF(laptimes!C3&lt;&gt;"",SUM(laptimes!C$2:'laptimes'!C3),"")</f>
        <v/>
      </c>
      <c r="D3" s="4" t="str">
        <f>IF(laptimes!D3&lt;&gt;"",SUM(laptimes!D$2:'laptimes'!D3),"")</f>
        <v/>
      </c>
      <c r="E3" s="4" t="str">
        <f>IF(laptimes!E3&lt;&gt;"",SUM(laptimes!E$2:'laptimes'!E3),"")</f>
        <v/>
      </c>
      <c r="F3" s="4" t="str">
        <f>IF(laptimes!F3&lt;&gt;"",SUM(laptimes!F$2:'laptimes'!F3),"")</f>
        <v/>
      </c>
      <c r="G3" s="4" t="str">
        <f>IF(laptimes!G3&lt;&gt;"",SUM(laptimes!G$2:'laptimes'!G3),"")</f>
        <v/>
      </c>
      <c r="H3" s="4" t="str">
        <f>IF(laptimes!H3&lt;&gt;"",SUM(laptimes!H$2:'laptimes'!H3),"")</f>
        <v/>
      </c>
      <c r="I3" s="4" t="str">
        <f>IF(laptimes!I3&lt;&gt;"",SUM(laptimes!I$2:'laptimes'!I3),"")</f>
        <v/>
      </c>
      <c r="J3" s="4" t="str">
        <f>IF(laptimes!J3&lt;&gt;"",SUM(laptimes!J$2:'laptimes'!J3),"")</f>
        <v/>
      </c>
      <c r="K3" s="4" t="str">
        <f>IF(laptimes!K3&lt;&gt;"",SUM(laptimes!K$2:'laptimes'!K3),"")</f>
        <v/>
      </c>
      <c r="L3" s="4" t="str">
        <f>IF(laptimes!L3&lt;&gt;"",SUM(laptimes!L$2:'laptimes'!L3),"")</f>
        <v/>
      </c>
      <c r="M3" s="4" t="str">
        <f>IF(laptimes!M3&lt;&gt;"",SUM(laptimes!M$2:'laptimes'!M3),"")</f>
        <v/>
      </c>
      <c r="N3" s="4" t="str">
        <f>IF(laptimes!N3&lt;&gt;"",SUM(laptimes!N$2:'laptimes'!N3),"")</f>
        <v/>
      </c>
      <c r="O3" s="4" t="str">
        <f>IF(laptimes!O3&lt;&gt;"",SUM(laptimes!O$2:'laptimes'!O3),"")</f>
        <v/>
      </c>
      <c r="P3" s="4" t="str">
        <f>IF(laptimes!P3&lt;&gt;"",SUM(laptimes!P$2:'laptimes'!P3),"")</f>
        <v/>
      </c>
      <c r="Q3" s="4" t="str">
        <f>IF(laptimes!Q3&lt;&gt;"",SUM(laptimes!Q$2:'laptimes'!Q3),"")</f>
        <v/>
      </c>
      <c r="R3" s="4" t="str">
        <f>IF(laptimes!R3&lt;&gt;"",SUM(laptimes!R$2:'laptimes'!R3),"")</f>
        <v/>
      </c>
      <c r="S3" s="4" t="str">
        <f>IF(laptimes!S3&lt;&gt;"",SUM(laptimes!S$2:'laptimes'!S3),"")</f>
        <v/>
      </c>
      <c r="T3" s="4" t="str">
        <f>IF(laptimes!T3&lt;&gt;"",SUM(laptimes!T$2:'laptimes'!T3),"")</f>
        <v/>
      </c>
      <c r="U3" s="4" t="str">
        <f>IF(laptimes!U3&lt;&gt;"",SUM(laptimes!U$2:'laptimes'!U3),"")</f>
        <v/>
      </c>
    </row>
    <row r="4" spans="1:21" x14ac:dyDescent="0.25">
      <c r="A4">
        <v>3</v>
      </c>
      <c r="B4" s="4">
        <f>IF(laptimes!B4&lt;&gt;"",SUM(laptimes!B$2:'laptimes'!B4),"")</f>
        <v>6.5794675925925925E-3</v>
      </c>
      <c r="C4" s="4">
        <f>IF(laptimes!C4&lt;&gt;"",SUM(laptimes!C$2:'laptimes'!C4),"")</f>
        <v>1.1328240740740741E-3</v>
      </c>
      <c r="D4" s="4">
        <f>IF(laptimes!D4&lt;&gt;"",SUM(laptimes!D$2:'laptimes'!D4),"")</f>
        <v>9.4317129629629623E-4</v>
      </c>
      <c r="E4" s="4">
        <f>IF(laptimes!E4&lt;&gt;"",SUM(laptimes!E$2:'laptimes'!E4),"")</f>
        <v>1.3963888888888889E-3</v>
      </c>
      <c r="F4" s="4">
        <f>IF(laptimes!F4&lt;&gt;"",SUM(laptimes!F$2:'laptimes'!F4),"")</f>
        <v>9.6650462962962955E-4</v>
      </c>
      <c r="G4" s="4">
        <f>IF(laptimes!G4&lt;&gt;"",SUM(laptimes!G$2:'laptimes'!G4),"")</f>
        <v>1.6287384259259258E-3</v>
      </c>
      <c r="H4" s="4">
        <f>IF(laptimes!H4&lt;&gt;"",SUM(laptimes!H$2:'laptimes'!H4),"")</f>
        <v>4.7205787037037034E-3</v>
      </c>
      <c r="I4" s="4">
        <f>IF(laptimes!I4&lt;&gt;"",SUM(laptimes!I$2:'laptimes'!I4),"")</f>
        <v>9.3600694444444449E-4</v>
      </c>
      <c r="J4" s="4">
        <f>IF(laptimes!J4&lt;&gt;"",SUM(laptimes!J$2:'laptimes'!J4),"")</f>
        <v>3.9383101851851844E-3</v>
      </c>
      <c r="K4" s="4">
        <f>IF(laptimes!K4&lt;&gt;"",SUM(laptimes!K$2:'laptimes'!K4),"")</f>
        <v>9.9832175925925934E-4</v>
      </c>
      <c r="L4" s="4">
        <f>IF(laptimes!L4&lt;&gt;"",SUM(laptimes!L$2:'laptimes'!L4),"")</f>
        <v>9.2015277777777772E-3</v>
      </c>
      <c r="M4" s="4">
        <f>IF(laptimes!M4&lt;&gt;"",SUM(laptimes!M$2:'laptimes'!M4),"")</f>
        <v>7.7907291666666663E-3</v>
      </c>
      <c r="N4" s="4">
        <f>IF(laptimes!N4&lt;&gt;"",SUM(laptimes!N$2:'laptimes'!N4),"")</f>
        <v>1.4194907407407409E-3</v>
      </c>
      <c r="O4" s="4">
        <f>IF(laptimes!O4&lt;&gt;"",SUM(laptimes!O$2:'laptimes'!O4),"")</f>
        <v>9.1005787037037043E-4</v>
      </c>
      <c r="P4" s="4">
        <f>IF(laptimes!P4&lt;&gt;"",SUM(laptimes!P$2:'laptimes'!P4),"")</f>
        <v>9.3475694444444433E-4</v>
      </c>
      <c r="Q4" s="4">
        <f>IF(laptimes!Q4&lt;&gt;"",SUM(laptimes!Q$2:'laptimes'!Q4),"")</f>
        <v>9.6300925925925927E-4</v>
      </c>
      <c r="R4" s="4">
        <f>IF(laptimes!R4&lt;&gt;"",SUM(laptimes!R$2:'laptimes'!R4),"")</f>
        <v>1.514421296296296E-3</v>
      </c>
      <c r="S4" s="4">
        <f>IF(laptimes!S4&lt;&gt;"",SUM(laptimes!S$2:'laptimes'!S4),"")</f>
        <v>1.4488657407407408E-3</v>
      </c>
      <c r="T4" s="4">
        <f>IF(laptimes!T4&lt;&gt;"",SUM(laptimes!T$2:'laptimes'!T4),"")</f>
        <v>1.0525694444444445E-3</v>
      </c>
      <c r="U4" s="4">
        <f>IF(laptimes!U4&lt;&gt;"",SUM(laptimes!U$2:'laptimes'!U4),"")</f>
        <v>1.4830671296296295E-3</v>
      </c>
    </row>
    <row r="5" spans="1:21" x14ac:dyDescent="0.25">
      <c r="A5">
        <v>4</v>
      </c>
      <c r="B5" s="4">
        <f>IF(laptimes!B5&lt;&gt;"",SUM(laptimes!B$2:'laptimes'!B5),"")</f>
        <v>7.5114930555555551E-3</v>
      </c>
      <c r="C5" s="4">
        <f>IF(laptimes!C5&lt;&gt;"",SUM(laptimes!C$2:'laptimes'!C5),"")</f>
        <v>1.2268981481481481E-2</v>
      </c>
      <c r="D5" s="4">
        <f>IF(laptimes!D5&lt;&gt;"",SUM(laptimes!D$2:'laptimes'!D5),"")</f>
        <v>1.8690393518518518E-3</v>
      </c>
      <c r="E5" s="4">
        <f>IF(laptimes!E5&lt;&gt;"",SUM(laptimes!E$2:'laptimes'!E5),"")</f>
        <v>1.0234166666666666E-2</v>
      </c>
      <c r="F5" s="4">
        <f>IF(laptimes!F5&lt;&gt;"",SUM(laptimes!F$2:'laptimes'!F5),"")</f>
        <v>1.9028587962962962E-3</v>
      </c>
      <c r="G5" s="4">
        <f>IF(laptimes!G5&lt;&gt;"",SUM(laptimes!G$2:'laptimes'!G5),"")</f>
        <v>1.4066249999999999E-2</v>
      </c>
      <c r="H5" s="4">
        <f>IF(laptimes!H5&lt;&gt;"",SUM(laptimes!H$2:'laptimes'!H5),"")</f>
        <v>5.6454166666666666E-3</v>
      </c>
      <c r="I5" s="4">
        <f>IF(laptimes!I5&lt;&gt;"",SUM(laptimes!I$2:'laptimes'!I5),"")</f>
        <v>1.8577430555555556E-3</v>
      </c>
      <c r="J5" s="4">
        <f>IF(laptimes!J5&lt;&gt;"",SUM(laptimes!J$2:'laptimes'!J5),"")</f>
        <v>4.8689583333333328E-3</v>
      </c>
      <c r="K5" s="4">
        <f>IF(laptimes!K5&lt;&gt;"",SUM(laptimes!K$2:'laptimes'!K5),"")</f>
        <v>1.9471643518518521E-3</v>
      </c>
      <c r="L5" s="4">
        <f>IF(laptimes!L5&lt;&gt;"",SUM(laptimes!L$2:'laptimes'!L5),"")</f>
        <v>1.0131412037037036E-2</v>
      </c>
      <c r="M5" s="4">
        <f>IF(laptimes!M5&lt;&gt;"",SUM(laptimes!M$2:'laptimes'!M5),"")</f>
        <v>8.7291087962962956E-3</v>
      </c>
      <c r="N5" s="4">
        <f>IF(laptimes!N5&lt;&gt;"",SUM(laptimes!N$2:'laptimes'!N5),"")</f>
        <v>7.6798032407407405E-3</v>
      </c>
      <c r="O5" s="4">
        <f>IF(laptimes!O5&lt;&gt;"",SUM(laptimes!O$2:'laptimes'!O5),"")</f>
        <v>2.2515740740740738E-3</v>
      </c>
      <c r="P5" s="4">
        <f>IF(laptimes!P5&lt;&gt;"",SUM(laptimes!P$2:'laptimes'!P5),"")</f>
        <v>1.8602314814814814E-3</v>
      </c>
      <c r="Q5" s="4">
        <f>IF(laptimes!Q5&lt;&gt;"",SUM(laptimes!Q$2:'laptimes'!Q5),"")</f>
        <v>2.0682175925925924E-3</v>
      </c>
      <c r="R5" s="4">
        <f>IF(laptimes!R5&lt;&gt;"",SUM(laptimes!R$2:'laptimes'!R5),"")</f>
        <v>5.8727083333333331E-3</v>
      </c>
      <c r="S5" s="4">
        <f>IF(laptimes!S5&lt;&gt;"",SUM(laptimes!S$2:'laptimes'!S5),"")</f>
        <v>3.0928935185185187E-3</v>
      </c>
      <c r="T5" s="4">
        <f>IF(laptimes!T5&lt;&gt;"",SUM(laptimes!T$2:'laptimes'!T5),"")</f>
        <v>2.0336458333333335E-3</v>
      </c>
      <c r="U5" s="4">
        <f>IF(laptimes!U5&lt;&gt;"",SUM(laptimes!U$2:'laptimes'!U5),"")</f>
        <v>2.6204745370370366E-3</v>
      </c>
    </row>
    <row r="6" spans="1:21" x14ac:dyDescent="0.25">
      <c r="A6">
        <v>5</v>
      </c>
      <c r="B6" s="4">
        <f>IF(laptimes!B6&lt;&gt;"",SUM(laptimes!B$2:'laptimes'!B6),"")</f>
        <v>8.6844675925925926E-3</v>
      </c>
      <c r="C6" s="4">
        <f>IF(laptimes!C6&lt;&gt;"",SUM(laptimes!C$2:'laptimes'!C6),"")</f>
        <v>1.3202430555555556E-2</v>
      </c>
      <c r="D6" s="4">
        <f>IF(laptimes!D6&lt;&gt;"",SUM(laptimes!D$2:'laptimes'!D6),"")</f>
        <v>3.1727314814814812E-3</v>
      </c>
      <c r="E6" s="4">
        <f>IF(laptimes!E6&lt;&gt;"",SUM(laptimes!E$2:'laptimes'!E6),"")</f>
        <v>1.1160011574074074E-2</v>
      </c>
      <c r="F6" s="4">
        <f>IF(laptimes!F6&lt;&gt;"",SUM(laptimes!F$2:'laptimes'!F6),"")</f>
        <v>2.8312384259259258E-3</v>
      </c>
      <c r="G6" s="4">
        <f>IF(laptimes!G6&lt;&gt;"",SUM(laptimes!G$2:'laptimes'!G6),"")</f>
        <v>1.5159224537037035E-2</v>
      </c>
      <c r="H6" s="4">
        <f>IF(laptimes!H6&lt;&gt;"",SUM(laptimes!H$2:'laptimes'!H6),"")</f>
        <v>6.9167592592592596E-3</v>
      </c>
      <c r="I6" s="4">
        <f>IF(laptimes!I6&lt;&gt;"",SUM(laptimes!I$2:'laptimes'!I6),"")</f>
        <v>3.2062152777777779E-3</v>
      </c>
      <c r="J6" s="4">
        <f>IF(laptimes!J6&lt;&gt;"",SUM(laptimes!J$2:'laptimes'!J6),"")</f>
        <v>6.2652430555555551E-3</v>
      </c>
      <c r="K6" s="4">
        <f>IF(laptimes!K6&lt;&gt;"",SUM(laptimes!K$2:'laptimes'!K6),"")</f>
        <v>2.8741550925925926E-3</v>
      </c>
      <c r="L6" s="4">
        <f>IF(laptimes!L6&lt;&gt;"",SUM(laptimes!L$2:'laptimes'!L6),"")</f>
        <v>1.1414780092592591E-2</v>
      </c>
      <c r="M6" s="4">
        <f>IF(laptimes!M6&lt;&gt;"",SUM(laptimes!M$2:'laptimes'!M6),"")</f>
        <v>9.9989699074074061E-3</v>
      </c>
      <c r="N6" s="4">
        <f>IF(laptimes!N6&lt;&gt;"",SUM(laptimes!N$2:'laptimes'!N6),"")</f>
        <v>8.6094907407407405E-3</v>
      </c>
      <c r="O6" s="4">
        <f>IF(laptimes!O6&lt;&gt;"",SUM(laptimes!O$2:'laptimes'!O6),"")</f>
        <v>3.1561689814814812E-3</v>
      </c>
      <c r="P6" s="4">
        <f>IF(laptimes!P6&lt;&gt;"",SUM(laptimes!P$2:'laptimes'!P6),"")</f>
        <v>3.3621527777777777E-3</v>
      </c>
      <c r="Q6" s="4">
        <f>IF(laptimes!Q6&lt;&gt;"",SUM(laptimes!Q$2:'laptimes'!Q6),"")</f>
        <v>8.203229166666666E-3</v>
      </c>
      <c r="R6" s="4">
        <f>IF(laptimes!R6&lt;&gt;"",SUM(laptimes!R$2:'laptimes'!R6),"")</f>
        <v>7.3797337962962957E-3</v>
      </c>
      <c r="S6" s="4">
        <f>IF(laptimes!S6&lt;&gt;"",SUM(laptimes!S$2:'laptimes'!S6),"")</f>
        <v>4.1701620370370373E-3</v>
      </c>
      <c r="T6" s="4">
        <f>IF(laptimes!T6&lt;&gt;"",SUM(laptimes!T$2:'laptimes'!T6),"")</f>
        <v>2.9878935185185186E-3</v>
      </c>
      <c r="U6" s="4">
        <f>IF(laptimes!U6&lt;&gt;"",SUM(laptimes!U$2:'laptimes'!U6),"")</f>
        <v>1.952371527777778E-2</v>
      </c>
    </row>
    <row r="7" spans="1:21" x14ac:dyDescent="0.25">
      <c r="A7">
        <v>6</v>
      </c>
      <c r="B7" s="4">
        <f>IF(laptimes!B7&lt;&gt;"",SUM(laptimes!B$2:'laptimes'!B7),"")</f>
        <v>9.6059027777777774E-3</v>
      </c>
      <c r="C7" s="4">
        <f>IF(laptimes!C7&lt;&gt;"",SUM(laptimes!C$2:'laptimes'!C7),"")</f>
        <v>1.4373460648148149E-2</v>
      </c>
      <c r="D7" s="4">
        <f>IF(laptimes!D7&lt;&gt;"",SUM(laptimes!D$2:'laptimes'!D7),"")</f>
        <v>4.4293171296296294E-3</v>
      </c>
      <c r="E7" s="4">
        <f>IF(laptimes!E7&lt;&gt;"",SUM(laptimes!E$2:'laptimes'!E7),"")</f>
        <v>1.2196111111111111E-2</v>
      </c>
      <c r="F7" s="4">
        <f>IF(laptimes!F7&lt;&gt;"",SUM(laptimes!F$2:'laptimes'!F7),"")</f>
        <v>3.9519791666666661E-3</v>
      </c>
      <c r="G7" s="4">
        <f>IF(laptimes!G7&lt;&gt;"",SUM(laptimes!G$2:'laptimes'!G7),"")</f>
        <v>1.6072384259259258E-2</v>
      </c>
      <c r="H7" s="4">
        <f>IF(laptimes!H7&lt;&gt;"",SUM(laptimes!H$2:'laptimes'!H7),"")</f>
        <v>7.8416782407407411E-3</v>
      </c>
      <c r="I7" s="4">
        <f>IF(laptimes!I7&lt;&gt;"",SUM(laptimes!I$2:'laptimes'!I7),"")</f>
        <v>4.3927083333333335E-3</v>
      </c>
      <c r="J7" s="4">
        <f>IF(laptimes!J7&lt;&gt;"",SUM(laptimes!J$2:'laptimes'!J7),"")</f>
        <v>7.5969212962962961E-3</v>
      </c>
      <c r="K7" s="4">
        <f>IF(laptimes!K7&lt;&gt;"",SUM(laptimes!K$2:'laptimes'!K7),"")</f>
        <v>4.2795254629629633E-3</v>
      </c>
      <c r="L7" s="4">
        <f>IF(laptimes!L7&lt;&gt;"",SUM(laptimes!L$2:'laptimes'!L7),"")</f>
        <v>1.2342499999999998E-2</v>
      </c>
      <c r="M7" s="4">
        <f>IF(laptimes!M7&lt;&gt;"",SUM(laptimes!M$2:'laptimes'!M7),"")</f>
        <v>1.0925821759259258E-2</v>
      </c>
      <c r="N7" s="4">
        <f>IF(laptimes!N7&lt;&gt;"",SUM(laptimes!N$2:'laptimes'!N7),"")</f>
        <v>9.83886574074074E-3</v>
      </c>
      <c r="O7" s="4">
        <f>IF(laptimes!O7&lt;&gt;"",SUM(laptimes!O$2:'laptimes'!O7),"")</f>
        <v>4.2209374999999999E-3</v>
      </c>
      <c r="P7" s="4">
        <f>IF(laptimes!P7&lt;&gt;"",SUM(laptimes!P$2:'laptimes'!P7),"")</f>
        <v>4.5203703703703699E-3</v>
      </c>
      <c r="Q7" s="4">
        <f>IF(laptimes!Q7&lt;&gt;"",SUM(laptimes!Q$2:'laptimes'!Q7),"")</f>
        <v>9.1934490740740726E-3</v>
      </c>
      <c r="R7" s="4">
        <f>IF(laptimes!R7&lt;&gt;"",SUM(laptimes!R$2:'laptimes'!R7),"")</f>
        <v>1.1615925925925925E-2</v>
      </c>
      <c r="S7" s="4">
        <f>IF(laptimes!S7&lt;&gt;"",SUM(laptimes!S$2:'laptimes'!S7),"")</f>
        <v>5.2234143518518523E-3</v>
      </c>
      <c r="T7" s="4">
        <f>IF(laptimes!T7&lt;&gt;"",SUM(laptimes!T$2:'laptimes'!T7),"")</f>
        <v>4.0797569444444449E-3</v>
      </c>
      <c r="U7" s="4">
        <f>IF(laptimes!U7&lt;&gt;"",SUM(laptimes!U$2:'laptimes'!U7),"")</f>
        <v>2.0796875000000003E-2</v>
      </c>
    </row>
    <row r="8" spans="1:21" x14ac:dyDescent="0.25">
      <c r="A8">
        <v>7</v>
      </c>
      <c r="B8" s="4">
        <f>IF(laptimes!B8&lt;&gt;"",SUM(laptimes!B$2:'laptimes'!B8),"")</f>
        <v>1.0766759259259259E-2</v>
      </c>
      <c r="C8" s="4">
        <f>IF(laptimes!C8&lt;&gt;"",SUM(laptimes!C$2:'laptimes'!C8),"")</f>
        <v>1.5303819444444446E-2</v>
      </c>
      <c r="D8" s="4">
        <f>IF(laptimes!D8&lt;&gt;"",SUM(laptimes!D$2:'laptimes'!D8),"")</f>
        <v>5.497581018518518E-3</v>
      </c>
      <c r="E8" s="4">
        <f>IF(laptimes!E8&lt;&gt;"",SUM(laptimes!E$2:'laptimes'!E8),"")</f>
        <v>1.3129143518518517E-2</v>
      </c>
      <c r="F8" s="4">
        <f>IF(laptimes!F8&lt;&gt;"",SUM(laptimes!F$2:'laptimes'!F8),"")</f>
        <v>4.8773611111111101E-3</v>
      </c>
      <c r="G8" s="4">
        <f>IF(laptimes!G8&lt;&gt;"",SUM(laptimes!G$2:'laptimes'!G8),"")</f>
        <v>1.736829861111111E-2</v>
      </c>
      <c r="H8" s="4">
        <f>IF(laptimes!H8&lt;&gt;"",SUM(laptimes!H$2:'laptimes'!H8),"")</f>
        <v>9.1433680555555556E-3</v>
      </c>
      <c r="I8" s="4">
        <f>IF(laptimes!I8&lt;&gt;"",SUM(laptimes!I$2:'laptimes'!I8),"")</f>
        <v>5.3066087962962962E-3</v>
      </c>
      <c r="J8" s="4">
        <f>IF(laptimes!J8&lt;&gt;"",SUM(laptimes!J$2:'laptimes'!J8),"")</f>
        <v>8.5196296296296287E-3</v>
      </c>
      <c r="K8" s="4">
        <f>IF(laptimes!K8&lt;&gt;"",SUM(laptimes!K$2:'laptimes'!K8),"")</f>
        <v>5.2028587962962966E-3</v>
      </c>
      <c r="L8" s="4">
        <f>IF(laptimes!L8&lt;&gt;"",SUM(laptimes!L$2:'laptimes'!L8),"")</f>
        <v>1.3643923611111108E-2</v>
      </c>
      <c r="M8" s="4">
        <f>IF(laptimes!M8&lt;&gt;"",SUM(laptimes!M$2:'laptimes'!M8),"")</f>
        <v>1.2194062499999998E-2</v>
      </c>
      <c r="N8" s="4">
        <f>IF(laptimes!N8&lt;&gt;"",SUM(laptimes!N$2:'laptimes'!N8),"")</f>
        <v>1.0758368055555554E-2</v>
      </c>
      <c r="O8" s="4">
        <f>IF(laptimes!O8&lt;&gt;"",SUM(laptimes!O$2:'laptimes'!O8),"")</f>
        <v>6.008657407407407E-3</v>
      </c>
      <c r="P8" s="4">
        <f>IF(laptimes!P8&lt;&gt;"",SUM(laptimes!P$2:'laptimes'!P8),"")</f>
        <v>5.4307870370370361E-3</v>
      </c>
      <c r="Q8" s="4">
        <f>IF(laptimes!Q8&lt;&gt;"",SUM(laptimes!Q$2:'laptimes'!Q8),"")</f>
        <v>1.011778935185185E-2</v>
      </c>
      <c r="R8" s="4">
        <f>IF(laptimes!R8&lt;&gt;"",SUM(laptimes!R$2:'laptimes'!R8),"")</f>
        <v>1.3074398148148147E-2</v>
      </c>
      <c r="S8" s="4">
        <f>IF(laptimes!S8&lt;&gt;"",SUM(laptimes!S$2:'laptimes'!S8),"")</f>
        <v>6.2734722222222228E-3</v>
      </c>
      <c r="T8" s="4">
        <f>IF(laptimes!T8&lt;&gt;"",SUM(laptimes!T$2:'laptimes'!T8),"")</f>
        <v>5.0356018518518519E-3</v>
      </c>
      <c r="U8" s="4">
        <f>IF(laptimes!U8&lt;&gt;"",SUM(laptimes!U$2:'laptimes'!U8),"")</f>
        <v>3.1277488425925926E-2</v>
      </c>
    </row>
    <row r="9" spans="1:21" x14ac:dyDescent="0.25">
      <c r="A9">
        <v>8</v>
      </c>
      <c r="B9" s="4">
        <f>IF(laptimes!B9&lt;&gt;"",SUM(laptimes!B$2:'laptimes'!B9),"")</f>
        <v>1.1689120370370371E-2</v>
      </c>
      <c r="C9" s="4">
        <f>IF(laptimes!C9&lt;&gt;"",SUM(laptimes!C$2:'laptimes'!C9),"")</f>
        <v>1.6484675925925927E-2</v>
      </c>
      <c r="D9" s="4">
        <f>IF(laptimes!D9&lt;&gt;"",SUM(laptimes!D$2:'laptimes'!D9),"")</f>
        <v>6.4089699074074066E-3</v>
      </c>
      <c r="E9" s="4">
        <f>IF(laptimes!E9&lt;&gt;"",SUM(laptimes!E$2:'laptimes'!E9),"")</f>
        <v>1.4370636574074072E-2</v>
      </c>
      <c r="F9" s="4">
        <f>IF(laptimes!F9&lt;&gt;"",SUM(laptimes!F$2:'laptimes'!F9),"")</f>
        <v>5.9949537037037029E-3</v>
      </c>
      <c r="G9" s="4">
        <f>IF(laptimes!G9&lt;&gt;"",SUM(laptimes!G$2:'laptimes'!G9),"")</f>
        <v>1.8276562499999999E-2</v>
      </c>
      <c r="H9" s="4">
        <f>IF(laptimes!H9&lt;&gt;"",SUM(laptimes!H$2:'laptimes'!H9),"")</f>
        <v>1.0423877314814815E-2</v>
      </c>
      <c r="I9" s="4">
        <f>IF(laptimes!I9&lt;&gt;"",SUM(laptimes!I$2:'laptimes'!I9),"")</f>
        <v>6.5604745370370374E-3</v>
      </c>
      <c r="J9" s="4">
        <f>IF(laptimes!J9&lt;&gt;"",SUM(laptimes!J$2:'laptimes'!J9),"")</f>
        <v>9.894687499999999E-3</v>
      </c>
      <c r="K9" s="4">
        <f>IF(laptimes!K9&lt;&gt;"",SUM(laptimes!K$2:'laptimes'!K9),"")</f>
        <v>6.515150462962963E-3</v>
      </c>
      <c r="L9" s="4">
        <f>IF(laptimes!L9&lt;&gt;"",SUM(laptimes!L$2:'laptimes'!L9),"")</f>
        <v>1.4731643518518515E-2</v>
      </c>
      <c r="M9" s="4">
        <f>IF(laptimes!M9&lt;&gt;"",SUM(laptimes!M$2:'laptimes'!M9),"")</f>
        <v>1.3901307870370368E-2</v>
      </c>
      <c r="N9" s="4">
        <f>IF(laptimes!N9&lt;&gt;"",SUM(laptimes!N$2:'laptimes'!N9),"")</f>
        <v>1.1935810185185183E-2</v>
      </c>
      <c r="O9" s="4">
        <f>IF(laptimes!O9&lt;&gt;"",SUM(laptimes!O$2:'laptimes'!O9),"")</f>
        <v>6.9099884259259253E-3</v>
      </c>
      <c r="P9" s="4">
        <f>IF(laptimes!P9&lt;&gt;"",SUM(laptimes!P$2:'laptimes'!P9),"")</f>
        <v>6.7002777777777764E-3</v>
      </c>
      <c r="Q9" s="4">
        <f>IF(laptimes!Q9&lt;&gt;"",SUM(laptimes!Q$2:'laptimes'!Q9),"")</f>
        <v>1.1183611111111109E-2</v>
      </c>
      <c r="R9" s="4">
        <f>IF(laptimes!R9&lt;&gt;"",SUM(laptimes!R$2:'laptimes'!R9),"")</f>
        <v>1.6555034722222223E-2</v>
      </c>
      <c r="S9" s="4">
        <f>IF(laptimes!S9&lt;&gt;"",SUM(laptimes!S$2:'laptimes'!S9),"")</f>
        <v>7.3149537037037046E-3</v>
      </c>
      <c r="T9" s="4">
        <f>IF(laptimes!T9&lt;&gt;"",SUM(laptimes!T$2:'laptimes'!T9),"")</f>
        <v>6.3165393518518518E-3</v>
      </c>
      <c r="U9" s="4">
        <f>IF(laptimes!U9&lt;&gt;"",SUM(laptimes!U$2:'laptimes'!U9),"")</f>
        <v>3.6780497685185182E-2</v>
      </c>
    </row>
    <row r="10" spans="1:21" x14ac:dyDescent="0.25">
      <c r="A10">
        <v>9</v>
      </c>
      <c r="B10" s="4">
        <f>IF(laptimes!B10&lt;&gt;"",SUM(laptimes!B$2:'laptimes'!B10),"")</f>
        <v>1.286545138888889E-2</v>
      </c>
      <c r="C10" s="4">
        <f>IF(laptimes!C10&lt;&gt;"",SUM(laptimes!C$2:'laptimes'!C10),"")</f>
        <v>1.7404375E-2</v>
      </c>
      <c r="D10" s="4">
        <f>IF(laptimes!D10&lt;&gt;"",SUM(laptimes!D$2:'laptimes'!D10),"")</f>
        <v>7.7213541666666654E-3</v>
      </c>
      <c r="E10" s="4">
        <f>IF(laptimes!E10&lt;&gt;"",SUM(laptimes!E$2:'laptimes'!E10),"")</f>
        <v>1.5459710648148146E-2</v>
      </c>
      <c r="F10" s="4">
        <f>IF(laptimes!F10&lt;&gt;"",SUM(laptimes!F$2:'laptimes'!F10),"")</f>
        <v>6.9183912037037026E-3</v>
      </c>
      <c r="G10" s="4">
        <f>IF(laptimes!G10&lt;&gt;"",SUM(laptimes!G$2:'laptimes'!G10),"")</f>
        <v>1.9662025462962963E-2</v>
      </c>
      <c r="H10" s="4">
        <f>IF(laptimes!H10&lt;&gt;"",SUM(laptimes!H$2:'laptimes'!H10),"")</f>
        <v>1.134650462962963E-2</v>
      </c>
      <c r="I10" s="4">
        <f>IF(laptimes!I10&lt;&gt;"",SUM(laptimes!I$2:'laptimes'!I10),"")</f>
        <v>7.4777662037037044E-3</v>
      </c>
      <c r="J10" s="4">
        <f>IF(laptimes!J10&lt;&gt;"",SUM(laptimes!J$2:'laptimes'!J10),"")</f>
        <v>1.1265995370370369E-2</v>
      </c>
      <c r="K10" s="4">
        <f>IF(laptimes!K10&lt;&gt;"",SUM(laptimes!K$2:'laptimes'!K10),"")</f>
        <v>7.4385300925925929E-3</v>
      </c>
      <c r="L10" s="4">
        <f>IF(laptimes!L10&lt;&gt;"",SUM(laptimes!L$2:'laptimes'!L10),"")</f>
        <v>1.6231331018518515E-2</v>
      </c>
      <c r="M10" s="4">
        <f>IF(laptimes!M10&lt;&gt;"",SUM(laptimes!M$2:'laptimes'!M10),"")</f>
        <v>1.4923969907407405E-2</v>
      </c>
      <c r="N10" s="4">
        <f>IF(laptimes!N10&lt;&gt;"",SUM(laptimes!N$2:'laptimes'!N10),"")</f>
        <v>1.5189814814814812E-2</v>
      </c>
      <c r="O10" s="4">
        <f>IF(laptimes!O10&lt;&gt;"",SUM(laptimes!O$2:'laptimes'!O10),"")</f>
        <v>8.2756018518518517E-3</v>
      </c>
      <c r="P10" s="4">
        <f>IF(laptimes!P10&lt;&gt;"",SUM(laptimes!P$2:'laptimes'!P10),"")</f>
        <v>7.6039467592592582E-3</v>
      </c>
      <c r="Q10" s="4">
        <f>IF(laptimes!Q10&lt;&gt;"",SUM(laptimes!Q$2:'laptimes'!Q10),"")</f>
        <v>1.2191631944444442E-2</v>
      </c>
      <c r="R10" s="4">
        <f>IF(laptimes!R10&lt;&gt;"",SUM(laptimes!R$2:'laptimes'!R10),"")</f>
        <v>1.8049976851851852E-2</v>
      </c>
      <c r="S10" s="4">
        <f>IF(laptimes!S10&lt;&gt;"",SUM(laptimes!S$2:'laptimes'!S10),"")</f>
        <v>8.3529745370370372E-3</v>
      </c>
      <c r="T10" s="4">
        <f>IF(laptimes!T10&lt;&gt;"",SUM(laptimes!T$2:'laptimes'!T10),"")</f>
        <v>7.2673263888888891E-3</v>
      </c>
      <c r="U10" s="4">
        <f>IF(laptimes!U10&lt;&gt;"",SUM(laptimes!U$2:'laptimes'!U10),"")</f>
        <v>3.7736631944444439E-2</v>
      </c>
    </row>
    <row r="11" spans="1:21" x14ac:dyDescent="0.25">
      <c r="A11">
        <v>10</v>
      </c>
      <c r="B11" s="4">
        <f>IF(laptimes!B11&lt;&gt;"",SUM(laptimes!B$2:'laptimes'!B11),"")</f>
        <v>1.3863414351851852E-2</v>
      </c>
      <c r="C11" s="4">
        <f>IF(laptimes!C11&lt;&gt;"",SUM(laptimes!C$2:'laptimes'!C11),"")</f>
        <v>1.8666064814814816E-2</v>
      </c>
      <c r="D11" s="4">
        <f>IF(laptimes!D11&lt;&gt;"",SUM(laptimes!D$2:'laptimes'!D11),"")</f>
        <v>8.6370486111111092E-3</v>
      </c>
      <c r="E11" s="4">
        <f>IF(laptimes!E11&lt;&gt;"",SUM(laptimes!E$2:'laptimes'!E11),"")</f>
        <v>1.6400844907407404E-2</v>
      </c>
      <c r="F11" s="4">
        <f>IF(laptimes!F11&lt;&gt;"",SUM(laptimes!F$2:'laptimes'!F11),"")</f>
        <v>7.982129629629629E-3</v>
      </c>
      <c r="G11" s="4">
        <f>IF(laptimes!G11&lt;&gt;"",SUM(laptimes!G$2:'laptimes'!G11),"")</f>
        <v>2.0898819444444446E-2</v>
      </c>
      <c r="H11" s="4">
        <f>IF(laptimes!H11&lt;&gt;"",SUM(laptimes!H$2:'laptimes'!H11),"")</f>
        <v>1.2623425925925927E-2</v>
      </c>
      <c r="I11" s="4">
        <f>IF(laptimes!I11&lt;&gt;"",SUM(laptimes!I$2:'laptimes'!I11),"")</f>
        <v>8.6124884259259262E-3</v>
      </c>
      <c r="J11" s="4">
        <f>IF(laptimes!J11&lt;&gt;"",SUM(laptimes!J$2:'laptimes'!J11),"")</f>
        <v>1.2503680555555554E-2</v>
      </c>
      <c r="K11" s="4">
        <f>IF(laptimes!K11&lt;&gt;"",SUM(laptimes!K$2:'laptimes'!K11),"")</f>
        <v>8.8117592592592588E-3</v>
      </c>
      <c r="L11" s="4">
        <f>IF(laptimes!L11&lt;&gt;"",SUM(laptimes!L$2:'laptimes'!L11),"")</f>
        <v>1.7179340277777774E-2</v>
      </c>
      <c r="M11" s="4">
        <f>IF(laptimes!M11&lt;&gt;"",SUM(laptimes!M$2:'laptimes'!M11),"")</f>
        <v>1.6295810185185184E-2</v>
      </c>
      <c r="N11" s="4">
        <f>IF(laptimes!N11&lt;&gt;"",SUM(laptimes!N$2:'laptimes'!N11),"")</f>
        <v>1.6117569444444441E-2</v>
      </c>
      <c r="O11" s="4">
        <f>IF(laptimes!O11&lt;&gt;"",SUM(laptimes!O$2:'laptimes'!O11),"")</f>
        <v>9.6395023148148143E-3</v>
      </c>
      <c r="P11" s="4">
        <f>IF(laptimes!P11&lt;&gt;"",SUM(laptimes!P$2:'laptimes'!P11),"")</f>
        <v>9.1099999999999983E-3</v>
      </c>
      <c r="Q11" s="4">
        <f>IF(laptimes!Q11&lt;&gt;"",SUM(laptimes!Q$2:'laptimes'!Q11),"")</f>
        <v>1.3114201388888887E-2</v>
      </c>
      <c r="R11" s="4">
        <f>IF(laptimes!R11&lt;&gt;"",SUM(laptimes!R$2:'laptimes'!R11),"")</f>
        <v>2.7813749999999998E-2</v>
      </c>
      <c r="S11" s="4">
        <f>IF(laptimes!S11&lt;&gt;"",SUM(laptimes!S$2:'laptimes'!S11),"")</f>
        <v>9.3886458333333339E-3</v>
      </c>
      <c r="T11" s="4">
        <f>IF(laptimes!T11&lt;&gt;"",SUM(laptimes!T$2:'laptimes'!T11),"")</f>
        <v>8.4315624999999998E-3</v>
      </c>
      <c r="U11" s="4">
        <f>IF(laptimes!U11&lt;&gt;"",SUM(laptimes!U$2:'laptimes'!U11),"")</f>
        <v>3.9086018518518513E-2</v>
      </c>
    </row>
    <row r="12" spans="1:21" x14ac:dyDescent="0.25">
      <c r="A12">
        <v>11</v>
      </c>
      <c r="B12" s="4">
        <f>IF(laptimes!B12&lt;&gt;"",SUM(laptimes!B$2:'laptimes'!B12),"")</f>
        <v>2.5135405092592593E-2</v>
      </c>
      <c r="C12" s="4">
        <f>IF(laptimes!C12&lt;&gt;"",SUM(laptimes!C$2:'laptimes'!C12),"")</f>
        <v>1.9714236111111113E-2</v>
      </c>
      <c r="D12" s="4">
        <f>IF(laptimes!D12&lt;&gt;"",SUM(laptimes!D$2:'laptimes'!D12),"")</f>
        <v>9.8606018518518496E-3</v>
      </c>
      <c r="E12" s="4">
        <f>IF(laptimes!E12&lt;&gt;"",SUM(laptimes!E$2:'laptimes'!E12),"")</f>
        <v>1.7637291666666662E-2</v>
      </c>
      <c r="F12" s="4">
        <f>IF(laptimes!F12&lt;&gt;"",SUM(laptimes!F$2:'laptimes'!F12),"")</f>
        <v>8.9069791666666655E-3</v>
      </c>
      <c r="G12" s="4">
        <f>IF(laptimes!G12&lt;&gt;"",SUM(laptimes!G$2:'laptimes'!G12),"")</f>
        <v>3.4269641203703703E-2</v>
      </c>
      <c r="H12" s="4">
        <f>IF(laptimes!H12&lt;&gt;"",SUM(laptimes!H$2:'laptimes'!H12),"")</f>
        <v>1.35453125E-2</v>
      </c>
      <c r="I12" s="4">
        <f>IF(laptimes!I12&lt;&gt;"",SUM(laptimes!I$2:'laptimes'!I12),"")</f>
        <v>9.855138888888889E-3</v>
      </c>
      <c r="J12" s="4">
        <f>IF(laptimes!J12&lt;&gt;"",SUM(laptimes!J$2:'laptimes'!J12),"")</f>
        <v>1.8812025462962963E-2</v>
      </c>
      <c r="K12" s="4">
        <f>IF(laptimes!K12&lt;&gt;"",SUM(laptimes!K$2:'laptimes'!K12),"")</f>
        <v>9.729421296296295E-3</v>
      </c>
      <c r="L12" s="4">
        <f>IF(laptimes!L12&lt;&gt;"",SUM(laptimes!L$2:'laptimes'!L12),"")</f>
        <v>1.8402638888888885E-2</v>
      </c>
      <c r="M12" s="4">
        <f>IF(laptimes!M12&lt;&gt;"",SUM(laptimes!M$2:'laptimes'!M12),"")</f>
        <v>1.7233333333333333E-2</v>
      </c>
      <c r="N12" s="4">
        <f>IF(laptimes!N12&lt;&gt;"",SUM(laptimes!N$2:'laptimes'!N12),"")</f>
        <v>1.7133749999999996E-2</v>
      </c>
      <c r="O12" s="4">
        <f>IF(laptimes!O12&lt;&gt;"",SUM(laptimes!O$2:'laptimes'!O12),"")</f>
        <v>1.0590393518518518E-2</v>
      </c>
      <c r="P12" s="4">
        <f>IF(laptimes!P12&lt;&gt;"",SUM(laptimes!P$2:'laptimes'!P12),"")</f>
        <v>1.0413287037037035E-2</v>
      </c>
      <c r="Q12" s="4">
        <f>IF(laptimes!Q12&lt;&gt;"",SUM(laptimes!Q$2:'laptimes'!Q12),"")</f>
        <v>1.4283321759259258E-2</v>
      </c>
      <c r="R12" s="4">
        <f>IF(laptimes!R12&lt;&gt;"",SUM(laptimes!R$2:'laptimes'!R12),"")</f>
        <v>3.1641030092592587E-2</v>
      </c>
      <c r="S12" s="4">
        <f>IF(laptimes!S12&lt;&gt;"",SUM(laptimes!S$2:'laptimes'!S12),"")</f>
        <v>1.0432314814814816E-2</v>
      </c>
      <c r="T12" s="4">
        <f>IF(laptimes!T12&lt;&gt;"",SUM(laptimes!T$2:'laptimes'!T12),"")</f>
        <v>3.3753449074074071E-2</v>
      </c>
      <c r="U12" s="4">
        <f>IF(laptimes!U12&lt;&gt;"",SUM(laptimes!U$2:'laptimes'!U12),"")</f>
        <v>4.001626157407407E-2</v>
      </c>
    </row>
    <row r="13" spans="1:21" x14ac:dyDescent="0.25">
      <c r="A13">
        <v>12</v>
      </c>
      <c r="B13" s="4">
        <f>IF(laptimes!B13&lt;&gt;"",SUM(laptimes!B$2:'laptimes'!B13),"")</f>
        <v>3.6296446759259256E-2</v>
      </c>
      <c r="C13" s="4">
        <f>IF(laptimes!C13&lt;&gt;"",SUM(laptimes!C$2:'laptimes'!C13),"")</f>
        <v>3.3951134259259261E-2</v>
      </c>
      <c r="D13" s="4">
        <f>IF(laptimes!D13&lt;&gt;"",SUM(laptimes!D$2:'laptimes'!D13),"")</f>
        <v>1.1468310185185182E-2</v>
      </c>
      <c r="E13" s="4">
        <f>IF(laptimes!E13&lt;&gt;"",SUM(laptimes!E$2:'laptimes'!E13),"")</f>
        <v>1.8563530092592588E-2</v>
      </c>
      <c r="F13" s="4">
        <f>IF(laptimes!F13&lt;&gt;"",SUM(laptimes!F$2:'laptimes'!F13),"")</f>
        <v>1.0021018518518518E-2</v>
      </c>
      <c r="G13" s="4">
        <f>IF(laptimes!G13&lt;&gt;"",SUM(laptimes!G$2:'laptimes'!G13),"")</f>
        <v>3.9780393518518517E-2</v>
      </c>
      <c r="H13" s="4">
        <f>IF(laptimes!H13&lt;&gt;"",SUM(laptimes!H$2:'laptimes'!H13),"")</f>
        <v>1.4887511574074074E-2</v>
      </c>
      <c r="I13" s="4">
        <f>IF(laptimes!I13&lt;&gt;"",SUM(laptimes!I$2:'laptimes'!I13),"")</f>
        <v>1.0833715277777777E-2</v>
      </c>
      <c r="J13" s="4">
        <f>IF(laptimes!J13&lt;&gt;"",SUM(laptimes!J$2:'laptimes'!J13),"")</f>
        <v>2.3833194444444445E-2</v>
      </c>
      <c r="K13" s="4">
        <f>IF(laptimes!K13&lt;&gt;"",SUM(laptimes!K$2:'laptimes'!K13),"")</f>
        <v>1.109505787037037E-2</v>
      </c>
      <c r="L13" s="4">
        <f>IF(laptimes!L13&lt;&gt;"",SUM(laptimes!L$2:'laptimes'!L13),"")</f>
        <v>1.9507048611111109E-2</v>
      </c>
      <c r="M13" s="4">
        <f>IF(laptimes!M13&lt;&gt;"",SUM(laptimes!M$2:'laptimes'!M13),"")</f>
        <v>1.8568425925925926E-2</v>
      </c>
      <c r="N13" s="4">
        <f>IF(laptimes!N13&lt;&gt;"",SUM(laptimes!N$2:'laptimes'!N13),"")</f>
        <v>1.8061203703703701E-2</v>
      </c>
      <c r="O13" s="4">
        <f>IF(laptimes!O13&lt;&gt;"",SUM(laptimes!O$2:'laptimes'!O13),"")</f>
        <v>1.1875289351851852E-2</v>
      </c>
      <c r="P13" s="4">
        <f>IF(laptimes!P13&lt;&gt;"",SUM(laptimes!P$2:'laptimes'!P13),"")</f>
        <v>1.1514837962962961E-2</v>
      </c>
      <c r="Q13" s="4">
        <f>IF(laptimes!Q13&lt;&gt;"",SUM(laptimes!Q$2:'laptimes'!Q13),"")</f>
        <v>1.5208460648148146E-2</v>
      </c>
      <c r="R13" s="4">
        <f>IF(laptimes!R13&lt;&gt;"",SUM(laptimes!R$2:'laptimes'!R13),"")</f>
        <v>3.5468310185185176E-2</v>
      </c>
      <c r="S13" s="4">
        <f>IF(laptimes!S13&lt;&gt;"",SUM(laptimes!S$2:'laptimes'!S13),"")</f>
        <v>1.1477453703703705E-2</v>
      </c>
      <c r="T13" s="4">
        <f>IF(laptimes!T13&lt;&gt;"",SUM(laptimes!T$2:'laptimes'!T13),"")</f>
        <v>3.9074178240740734E-2</v>
      </c>
      <c r="U13" s="4">
        <f>IF(laptimes!U13&lt;&gt;"",SUM(laptimes!U$2:'laptimes'!U13),"")</f>
        <v>4.1387268518518518E-2</v>
      </c>
    </row>
    <row r="14" spans="1:21" x14ac:dyDescent="0.25">
      <c r="A14">
        <v>13</v>
      </c>
      <c r="B14" s="4">
        <f>IF(laptimes!B14&lt;&gt;"",SUM(laptimes!B$2:'laptimes'!B14),"")</f>
        <v>3.7209571759259256E-2</v>
      </c>
      <c r="C14" s="4">
        <f>IF(laptimes!C14&lt;&gt;"",SUM(laptimes!C$2:'laptimes'!C14),"")</f>
        <v>3.4920185185185186E-2</v>
      </c>
      <c r="D14" s="4">
        <f>IF(laptimes!D14&lt;&gt;"",SUM(laptimes!D$2:'laptimes'!D14),"")</f>
        <v>3.8474988425925921E-2</v>
      </c>
      <c r="E14" s="4">
        <f>IF(laptimes!E14&lt;&gt;"",SUM(laptimes!E$2:'laptimes'!E14),"")</f>
        <v>1.9775312499999996E-2</v>
      </c>
      <c r="F14" s="4">
        <f>IF(laptimes!F14&lt;&gt;"",SUM(laptimes!F$2:'laptimes'!F14),"")</f>
        <v>2.1536435185185186E-2</v>
      </c>
      <c r="G14" s="4">
        <f>IF(laptimes!G14&lt;&gt;"",SUM(laptimes!G$2:'laptimes'!G14),"")</f>
        <v>4.0679490740740738E-2</v>
      </c>
      <c r="H14" s="4">
        <f>IF(laptimes!H14&lt;&gt;"",SUM(laptimes!H$2:'laptimes'!H14),"")</f>
        <v>1.6276608796296298E-2</v>
      </c>
      <c r="I14" s="4">
        <f>IF(laptimes!I14&lt;&gt;"",SUM(laptimes!I$2:'laptimes'!I14),"")</f>
        <v>1.2517881944444444E-2</v>
      </c>
      <c r="J14" s="4">
        <f>IF(laptimes!J14&lt;&gt;"",SUM(laptimes!J$2:'laptimes'!J14),"")</f>
        <v>3.1559548611111113E-2</v>
      </c>
      <c r="K14" s="4">
        <f>IF(laptimes!K14&lt;&gt;"",SUM(laptimes!K$2:'laptimes'!K14),"")</f>
        <v>2.7793287037037033E-2</v>
      </c>
      <c r="L14" s="4">
        <f>IF(laptimes!L14&lt;&gt;"",SUM(laptimes!L$2:'laptimes'!L14),"")</f>
        <v>2.053190972222222E-2</v>
      </c>
      <c r="M14" s="4">
        <f>IF(laptimes!M14&lt;&gt;"",SUM(laptimes!M$2:'laptimes'!M14),"")</f>
        <v>1.9495289351851852E-2</v>
      </c>
      <c r="N14" s="4">
        <f>IF(laptimes!N14&lt;&gt;"",SUM(laptimes!N$2:'laptimes'!N14),"")</f>
        <v>1.9163946759259257E-2</v>
      </c>
      <c r="O14" s="4">
        <f>IF(laptimes!O14&lt;&gt;"",SUM(laptimes!O$2:'laptimes'!O14),"")</f>
        <v>1.3008391203703704E-2</v>
      </c>
      <c r="P14" s="4">
        <f>IF(laptimes!P14&lt;&gt;"",SUM(laptimes!P$2:'laptimes'!P14),"")</f>
        <v>1.2412581018518517E-2</v>
      </c>
      <c r="Q14" s="4">
        <f>IF(laptimes!Q14&lt;&gt;"",SUM(laptimes!Q$2:'laptimes'!Q14),"")</f>
        <v>1.6371122685185185E-2</v>
      </c>
      <c r="R14" s="4">
        <f>IF(laptimes!R14&lt;&gt;"",SUM(laptimes!R$2:'laptimes'!R14),"")</f>
        <v>3.6402731481481473E-2</v>
      </c>
      <c r="S14" s="4">
        <f>IF(laptimes!S14&lt;&gt;"",SUM(laptimes!S$2:'laptimes'!S14),"")</f>
        <v>1.2527696759259261E-2</v>
      </c>
      <c r="T14" s="4">
        <f>IF(laptimes!T14&lt;&gt;"",SUM(laptimes!T$2:'laptimes'!T14),"")</f>
        <v>4.0009120370370362E-2</v>
      </c>
      <c r="U14" s="4">
        <f>IF(laptimes!U14&lt;&gt;"",SUM(laptimes!U$2:'laptimes'!U14),"")</f>
        <v>4.2314027777777777E-2</v>
      </c>
    </row>
    <row r="15" spans="1:21" x14ac:dyDescent="0.25">
      <c r="A15">
        <v>14</v>
      </c>
      <c r="B15" s="4">
        <f>IF(laptimes!B15&lt;&gt;"",SUM(laptimes!B$2:'laptimes'!B15),"")</f>
        <v>3.8566192129629626E-2</v>
      </c>
      <c r="C15" s="4">
        <f>IF(laptimes!C15&lt;&gt;"",SUM(laptimes!C$2:'laptimes'!C15),"")</f>
        <v>3.6085775462962967E-2</v>
      </c>
      <c r="D15" s="4">
        <f>IF(laptimes!D15&lt;&gt;"",SUM(laptimes!D$2:'laptimes'!D15),"")</f>
        <v>3.9370810185185179E-2</v>
      </c>
      <c r="E15" s="4">
        <f>IF(laptimes!E15&lt;&gt;"",SUM(laptimes!E$2:'laptimes'!E15),"")</f>
        <v>2.0944513888888884E-2</v>
      </c>
      <c r="F15" s="4">
        <f>IF(laptimes!F15&lt;&gt;"",SUM(laptimes!F$2:'laptimes'!F15),"")</f>
        <v>2.7954293981481484E-2</v>
      </c>
      <c r="G15" s="4">
        <f>IF(laptimes!G15&lt;&gt;"",SUM(laptimes!G$2:'laptimes'!G15),"")</f>
        <v>4.2270266203703701E-2</v>
      </c>
      <c r="H15" s="4">
        <f>IF(laptimes!H15&lt;&gt;"",SUM(laptimes!H$2:'laptimes'!H15),"")</f>
        <v>1.734951388888889E-2</v>
      </c>
      <c r="I15" s="4">
        <f>IF(laptimes!I15&lt;&gt;"",SUM(laptimes!I$2:'laptimes'!I15),"")</f>
        <v>2.4141643518518517E-2</v>
      </c>
      <c r="J15" s="4">
        <f>IF(laptimes!J15&lt;&gt;"",SUM(laptimes!J$2:'laptimes'!J15),"")</f>
        <v>3.2482835648148148E-2</v>
      </c>
      <c r="K15" s="4">
        <f>IF(laptimes!K15&lt;&gt;"",SUM(laptimes!K$2:'laptimes'!K15),"")</f>
        <v>3.3264513888888889E-2</v>
      </c>
      <c r="L15" s="4">
        <f>IF(laptimes!L15&lt;&gt;"",SUM(laptimes!L$2:'laptimes'!L15),"")</f>
        <v>3.5729641203703699E-2</v>
      </c>
      <c r="M15" s="4">
        <f>IF(laptimes!M15&lt;&gt;"",SUM(laptimes!M$2:'laptimes'!M15),"")</f>
        <v>2.0756226851851852E-2</v>
      </c>
      <c r="N15" s="4">
        <f>IF(laptimes!N15&lt;&gt;"",SUM(laptimes!N$2:'laptimes'!N15),"")</f>
        <v>2.623099537037037E-2</v>
      </c>
      <c r="O15" s="4">
        <f>IF(laptimes!O15&lt;&gt;"",SUM(laptimes!O$2:'laptimes'!O15),"")</f>
        <v>1.4093368055555557E-2</v>
      </c>
      <c r="P15" s="4">
        <f>IF(laptimes!P15&lt;&gt;"",SUM(laptimes!P$2:'laptimes'!P15),"")</f>
        <v>1.3813020833333332E-2</v>
      </c>
      <c r="Q15" s="4">
        <f>IF(laptimes!Q15&lt;&gt;"",SUM(laptimes!Q$2:'laptimes'!Q15),"")</f>
        <v>1.7850717592592592E-2</v>
      </c>
      <c r="R15" s="4">
        <f>IF(laptimes!R15&lt;&gt;"",SUM(laptimes!R$2:'laptimes'!R15),"")</f>
        <v>3.7783622685185175E-2</v>
      </c>
      <c r="S15" s="4">
        <f>IF(laptimes!S15&lt;&gt;"",SUM(laptimes!S$2:'laptimes'!S15),"")</f>
        <v>1.3582187500000002E-2</v>
      </c>
      <c r="T15" s="4">
        <f>IF(laptimes!T15&lt;&gt;"",SUM(laptimes!T$2:'laptimes'!T15),"")</f>
        <v>4.1331030092592584E-2</v>
      </c>
      <c r="U15" s="4">
        <f>IF(laptimes!U15&lt;&gt;"",SUM(laptimes!U$2:'laptimes'!U15),"")</f>
        <v>4.3675555555555558E-2</v>
      </c>
    </row>
    <row r="16" spans="1:21" x14ac:dyDescent="0.25">
      <c r="A16">
        <v>15</v>
      </c>
      <c r="B16" s="4">
        <f>IF(laptimes!B16&lt;&gt;"",SUM(laptimes!B$2:'laptimes'!B16),"")</f>
        <v>3.9485092592592586E-2</v>
      </c>
      <c r="C16" s="4">
        <f>IF(laptimes!C16&lt;&gt;"",SUM(laptimes!C$2:'laptimes'!C16),"")</f>
        <v>3.6994699074074079E-2</v>
      </c>
      <c r="D16" s="4">
        <f>IF(laptimes!D16&lt;&gt;"",SUM(laptimes!D$2:'laptimes'!D16),"")</f>
        <v>4.0626307870370366E-2</v>
      </c>
      <c r="E16" s="4">
        <f>IF(laptimes!E16&lt;&gt;"",SUM(laptimes!E$2:'laptimes'!E16),"")</f>
        <v>3.2484467592592589E-2</v>
      </c>
      <c r="F16" s="4">
        <f>IF(laptimes!F16&lt;&gt;"",SUM(laptimes!F$2:'laptimes'!F16),"")</f>
        <v>3.2633819444444448E-2</v>
      </c>
      <c r="G16" s="4">
        <f>IF(laptimes!G16&lt;&gt;"",SUM(laptimes!G$2:'laptimes'!G16),"")</f>
        <v>4.3171180555555549E-2</v>
      </c>
      <c r="H16" s="4">
        <f>IF(laptimes!H16&lt;&gt;"",SUM(laptimes!H$2:'laptimes'!H16),"")</f>
        <v>2.5487418981481484E-2</v>
      </c>
      <c r="I16" s="4">
        <f>IF(laptimes!I16&lt;&gt;"",SUM(laptimes!I$2:'laptimes'!I16),"")</f>
        <v>3.6912175925925925E-2</v>
      </c>
      <c r="J16" s="4">
        <f>IF(laptimes!J16&lt;&gt;"",SUM(laptimes!J$2:'laptimes'!J16),"")</f>
        <v>3.396103009259259E-2</v>
      </c>
      <c r="K16" s="4">
        <f>IF(laptimes!K16&lt;&gt;"",SUM(laptimes!K$2:'laptimes'!K16),"")</f>
        <v>3.4171562500000002E-2</v>
      </c>
      <c r="L16" s="4">
        <f>IF(laptimes!L16&lt;&gt;"",SUM(laptimes!L$2:'laptimes'!L16),"")</f>
        <v>3.6646574074074068E-2</v>
      </c>
      <c r="M16" s="4">
        <f>IF(laptimes!M16&lt;&gt;"",SUM(laptimes!M$2:'laptimes'!M16),"")</f>
        <v>3.4043634259259256E-2</v>
      </c>
      <c r="N16" s="4">
        <f>IF(laptimes!N16&lt;&gt;"",SUM(laptimes!N$2:'laptimes'!N16),"")</f>
        <v>3.2431909722222221E-2</v>
      </c>
      <c r="O16" s="4">
        <f>IF(laptimes!O16&lt;&gt;"",SUM(laptimes!O$2:'laptimes'!O16),"")</f>
        <v>1.5184270833333334E-2</v>
      </c>
      <c r="P16" s="4">
        <f>IF(laptimes!P16&lt;&gt;"",SUM(laptimes!P$2:'laptimes'!P16),"")</f>
        <v>1.5213460648148146E-2</v>
      </c>
      <c r="Q16" s="4">
        <f>IF(laptimes!Q16&lt;&gt;"",SUM(laptimes!Q$2:'laptimes'!Q16),"")</f>
        <v>1.8770381944444442E-2</v>
      </c>
      <c r="R16" s="4">
        <f>IF(laptimes!R16&lt;&gt;"",SUM(laptimes!R$2:'laptimes'!R16),"")</f>
        <v>3.8713275462962951E-2</v>
      </c>
      <c r="S16" s="4">
        <f>IF(laptimes!S16&lt;&gt;"",SUM(laptimes!S$2:'laptimes'!S16),"")</f>
        <v>1.4782326388888892E-2</v>
      </c>
      <c r="T16" s="4">
        <f>IF(laptimes!T16&lt;&gt;"",SUM(laptimes!T$2:'laptimes'!T16),"")</f>
        <v>4.2652939814814807E-2</v>
      </c>
      <c r="U16" s="4">
        <f>IF(laptimes!U16&lt;&gt;"",SUM(laptimes!U$2:'laptimes'!U16),"")</f>
        <v>4.4598159722222225E-2</v>
      </c>
    </row>
    <row r="17" spans="1:21" x14ac:dyDescent="0.25">
      <c r="A17">
        <v>16</v>
      </c>
      <c r="B17" s="4">
        <f>IF(laptimes!B17&lt;&gt;"",SUM(laptimes!B$2:'laptimes'!B17),"")</f>
        <v>4.0873703703703697E-2</v>
      </c>
      <c r="C17" s="4">
        <f>IF(laptimes!C17&lt;&gt;"",SUM(laptimes!C$2:'laptimes'!C17),"")</f>
        <v>3.8281504629629634E-2</v>
      </c>
      <c r="D17" s="4">
        <f>IF(laptimes!D17&lt;&gt;"",SUM(laptimes!D$2:'laptimes'!D17),"")</f>
        <v>4.1849351851851846E-2</v>
      </c>
      <c r="E17" s="4">
        <f>IF(laptimes!E17&lt;&gt;"",SUM(laptimes!E$2:'laptimes'!E17),"")</f>
        <v>3.712065972222222E-2</v>
      </c>
      <c r="F17" s="4">
        <f>IF(laptimes!F17&lt;&gt;"",SUM(laptimes!F$2:'laptimes'!F17),"")</f>
        <v>3.3694305555555561E-2</v>
      </c>
      <c r="G17" s="4">
        <f>IF(laptimes!G17&lt;&gt;"",SUM(laptimes!G$2:'laptimes'!G17),"")</f>
        <v>4.4618541666666664E-2</v>
      </c>
      <c r="H17" s="4">
        <f>IF(laptimes!H17&lt;&gt;"",SUM(laptimes!H$2:'laptimes'!H17),"")</f>
        <v>3.3625324074074078E-2</v>
      </c>
      <c r="I17" s="4">
        <f>IF(laptimes!I17&lt;&gt;"",SUM(laptimes!I$2:'laptimes'!I17),"")</f>
        <v>3.781972222222222E-2</v>
      </c>
      <c r="J17" s="4">
        <f>IF(laptimes!J17&lt;&gt;"",SUM(laptimes!J$2:'laptimes'!J17),"")</f>
        <v>3.5346238425925922E-2</v>
      </c>
      <c r="K17" s="4">
        <f>IF(laptimes!K17&lt;&gt;"",SUM(laptimes!K$2:'laptimes'!K17),"")</f>
        <v>3.5646365740740746E-2</v>
      </c>
      <c r="L17" s="4">
        <f>IF(laptimes!L17&lt;&gt;"",SUM(laptimes!L$2:'laptimes'!L17),"")</f>
        <v>3.7960578703703694E-2</v>
      </c>
      <c r="M17" s="4">
        <f>IF(laptimes!M17&lt;&gt;"",SUM(laptimes!M$2:'laptimes'!M17),"")</f>
        <v>3.4963379629629629E-2</v>
      </c>
      <c r="N17" s="4">
        <f>IF(laptimes!N17&lt;&gt;"",SUM(laptimes!N$2:'laptimes'!N17),"")</f>
        <v>3.3340115740740743E-2</v>
      </c>
      <c r="O17" s="4">
        <f>IF(laptimes!O17&lt;&gt;"",SUM(laptimes!O$2:'laptimes'!O17),"")</f>
        <v>2.8519502314814815E-2</v>
      </c>
      <c r="P17" s="4">
        <f>IF(laptimes!P17&lt;&gt;"",SUM(laptimes!P$2:'laptimes'!P17),"")</f>
        <v>1.6112361111111109E-2</v>
      </c>
      <c r="Q17" s="4">
        <f>IF(laptimes!Q17&lt;&gt;"",SUM(laptimes!Q$2:'laptimes'!Q17),"")</f>
        <v>1.9943252314814811E-2</v>
      </c>
      <c r="R17" s="4">
        <f>IF(laptimes!R17&lt;&gt;"",SUM(laptimes!R$2:'laptimes'!R17),"")</f>
        <v>3.9986956018518503E-2</v>
      </c>
      <c r="S17" s="4">
        <f>IF(laptimes!S17&lt;&gt;"",SUM(laptimes!S$2:'laptimes'!S17),"")</f>
        <v>1.5966793981481483E-2</v>
      </c>
      <c r="T17" s="4">
        <f>IF(laptimes!T17&lt;&gt;"",SUM(laptimes!T$2:'laptimes'!T17),"")</f>
        <v>4.3972974537037031E-2</v>
      </c>
      <c r="U17" s="4">
        <f>IF(laptimes!U17&lt;&gt;"",SUM(laptimes!U$2:'laptimes'!U17),"")</f>
        <v>4.5935347222222228E-2</v>
      </c>
    </row>
    <row r="18" spans="1:21" x14ac:dyDescent="0.25">
      <c r="A18">
        <v>17</v>
      </c>
      <c r="B18" s="4">
        <f>IF(laptimes!B18&lt;&gt;"",SUM(laptimes!B$2:'laptimes'!B18),"")</f>
        <v>4.1933657407407399E-2</v>
      </c>
      <c r="C18" s="4">
        <f>IF(laptimes!C18&lt;&gt;"",SUM(laptimes!C$2:'laptimes'!C18),"")</f>
        <v>3.9193923611111119E-2</v>
      </c>
      <c r="D18" s="4">
        <f>IF(laptimes!D18&lt;&gt;"",SUM(laptimes!D$2:'laptimes'!D18),"")</f>
        <v>4.2753449074074065E-2</v>
      </c>
      <c r="E18" s="4">
        <f>IF(laptimes!E18&lt;&gt;"",SUM(laptimes!E$2:'laptimes'!E18),"")</f>
        <v>3.8033796296296295E-2</v>
      </c>
      <c r="F18" s="4">
        <f>IF(laptimes!F18&lt;&gt;"",SUM(laptimes!F$2:'laptimes'!F18),"")</f>
        <v>3.4652337962962965E-2</v>
      </c>
      <c r="G18" s="4">
        <f>IF(laptimes!G18&lt;&gt;"",SUM(laptimes!G$2:'laptimes'!G18),"")</f>
        <v>4.5934004629629627E-2</v>
      </c>
      <c r="H18" s="4">
        <f>IF(laptimes!H18&lt;&gt;"",SUM(laptimes!H$2:'laptimes'!H18),"")</f>
        <v>4.5551203703703705E-2</v>
      </c>
      <c r="I18" s="4">
        <f>IF(laptimes!I18&lt;&gt;"",SUM(laptimes!I$2:'laptimes'!I18),"")</f>
        <v>3.9107534722222219E-2</v>
      </c>
      <c r="J18" s="4">
        <f>IF(laptimes!J18&lt;&gt;"",SUM(laptimes!J$2:'laptimes'!J18),"")</f>
        <v>3.65177662037037E-2</v>
      </c>
      <c r="K18" s="4">
        <f>IF(laptimes!K18&lt;&gt;"",SUM(laptimes!K$2:'laptimes'!K18),"")</f>
        <v>3.6550023148148154E-2</v>
      </c>
      <c r="L18" s="4">
        <f>IF(laptimes!L18&lt;&gt;"",SUM(laptimes!L$2:'laptimes'!L18),"")</f>
        <v>3.9245844907407401E-2</v>
      </c>
      <c r="M18" s="4">
        <f>IF(laptimes!M18&lt;&gt;"",SUM(laptimes!M$2:'laptimes'!M18),"")</f>
        <v>3.6318136574074074E-2</v>
      </c>
      <c r="N18" s="4">
        <f>IF(laptimes!N18&lt;&gt;"",SUM(laptimes!N$2:'laptimes'!N18),"")</f>
        <v>3.4489363425925929E-2</v>
      </c>
      <c r="O18" s="4">
        <f>IF(laptimes!O18&lt;&gt;"",SUM(laptimes!O$2:'laptimes'!O18),"")</f>
        <v>3.3508657407407411E-2</v>
      </c>
      <c r="P18" s="4">
        <f>IF(laptimes!P18&lt;&gt;"",SUM(laptimes!P$2:'laptimes'!P18),"")</f>
        <v>1.741898148148148E-2</v>
      </c>
      <c r="Q18" s="4">
        <f>IF(laptimes!Q18&lt;&gt;"",SUM(laptimes!Q$2:'laptimes'!Q18),"")</f>
        <v>2.1120416666666662E-2</v>
      </c>
      <c r="R18" s="4">
        <f>IF(laptimes!R18&lt;&gt;"",SUM(laptimes!R$2:'laptimes'!R18),"")</f>
        <v>4.1315937499999983E-2</v>
      </c>
      <c r="S18" s="4">
        <f>IF(laptimes!S18&lt;&gt;"",SUM(laptimes!S$2:'laptimes'!S18),"")</f>
        <v>1.7038599537037038E-2</v>
      </c>
      <c r="T18" s="4">
        <f>IF(laptimes!T18&lt;&gt;"",SUM(laptimes!T$2:'laptimes'!T18),"")</f>
        <v>4.4902627314814807E-2</v>
      </c>
      <c r="U18" s="4">
        <f>IF(laptimes!U18&lt;&gt;"",SUM(laptimes!U$2:'laptimes'!U18),"")</f>
        <v>4.7041423611111119E-2</v>
      </c>
    </row>
    <row r="19" spans="1:21" x14ac:dyDescent="0.25">
      <c r="A19">
        <v>18</v>
      </c>
      <c r="B19" s="4">
        <f>IF(laptimes!B19&lt;&gt;"",SUM(laptimes!B$2:'laptimes'!B19),"")</f>
        <v>4.2993611111111101E-2</v>
      </c>
      <c r="C19" s="4">
        <f>IF(laptimes!C19&lt;&gt;"",SUM(laptimes!C$2:'laptimes'!C19),"")</f>
        <v>4.0439768518518528E-2</v>
      </c>
      <c r="D19" s="4">
        <f>IF(laptimes!D19&lt;&gt;"",SUM(laptimes!D$2:'laptimes'!D19),"")</f>
        <v>4.3929537037037031E-2</v>
      </c>
      <c r="E19" s="4">
        <f>IF(laptimes!E19&lt;&gt;"",SUM(laptimes!E$2:'laptimes'!E19),"")</f>
        <v>3.9335057870370366E-2</v>
      </c>
      <c r="F19" s="4">
        <f>IF(laptimes!F19&lt;&gt;"",SUM(laptimes!F$2:'laptimes'!F19),"")</f>
        <v>3.5874525462962964E-2</v>
      </c>
      <c r="G19" s="4">
        <f>IF(laptimes!G19&lt;&gt;"",SUM(laptimes!G$2:'laptimes'!G19),"")</f>
        <v>4.7039664351851848E-2</v>
      </c>
      <c r="H19" s="4">
        <f>IF(laptimes!H19&lt;&gt;"",SUM(laptimes!H$2:'laptimes'!H19),"")</f>
        <v>4.6711863425925926E-2</v>
      </c>
      <c r="I19" s="4">
        <f>IF(laptimes!I19&lt;&gt;"",SUM(laptimes!I$2:'laptimes'!I19),"")</f>
        <v>4.0404467592592593E-2</v>
      </c>
      <c r="J19" s="4">
        <f>IF(laptimes!J19&lt;&gt;"",SUM(laptimes!J$2:'laptimes'!J19),"")</f>
        <v>3.7447141203703703E-2</v>
      </c>
      <c r="K19" s="4">
        <f>IF(laptimes!K19&lt;&gt;"",SUM(laptimes!K$2:'laptimes'!K19),"")</f>
        <v>3.8099629629629636E-2</v>
      </c>
      <c r="L19" s="4">
        <f>IF(laptimes!L19&lt;&gt;"",SUM(laptimes!L$2:'laptimes'!L19),"")</f>
        <v>4.0344513888888885E-2</v>
      </c>
      <c r="M19" s="4">
        <f>IF(laptimes!M19&lt;&gt;"",SUM(laptimes!M$2:'laptimes'!M19),"")</f>
        <v>3.7234386574074074E-2</v>
      </c>
      <c r="N19" s="4">
        <f>IF(laptimes!N19&lt;&gt;"",SUM(laptimes!N$2:'laptimes'!N19),"")</f>
        <v>3.5396967592592594E-2</v>
      </c>
      <c r="O19" s="4">
        <f>IF(laptimes!O19&lt;&gt;"",SUM(laptimes!O$2:'laptimes'!O19),"")</f>
        <v>3.4680289351851856E-2</v>
      </c>
      <c r="P19" s="4">
        <f>IF(laptimes!P19&lt;&gt;"",SUM(laptimes!P$2:'laptimes'!P19),"")</f>
        <v>1.8632870370370369E-2</v>
      </c>
      <c r="Q19" s="4">
        <f>IF(laptimes!Q19&lt;&gt;"",SUM(laptimes!Q$2:'laptimes'!Q19),"")</f>
        <v>3.2267326388888885E-2</v>
      </c>
      <c r="R19" s="4">
        <f>IF(laptimes!R19&lt;&gt;"",SUM(laptimes!R$2:'laptimes'!R19),"")</f>
        <v>4.2244594907407389E-2</v>
      </c>
      <c r="S19" s="4">
        <f>IF(laptimes!S19&lt;&gt;"",SUM(laptimes!S$2:'laptimes'!S19),"")</f>
        <v>1.8092395833333334E-2</v>
      </c>
      <c r="T19" s="4">
        <f>IF(laptimes!T19&lt;&gt;"",SUM(laptimes!T$2:'laptimes'!T19),"")</f>
        <v>4.618945601851851E-2</v>
      </c>
      <c r="U19" s="4">
        <f>IF(laptimes!U19&lt;&gt;"",SUM(laptimes!U$2:'laptimes'!U19),"")</f>
        <v>4.814750000000001E-2</v>
      </c>
    </row>
    <row r="20" spans="1:21" x14ac:dyDescent="0.25">
      <c r="A20">
        <v>19</v>
      </c>
      <c r="B20" s="4">
        <f>IF(laptimes!B20&lt;&gt;"",SUM(laptimes!B$2:'laptimes'!B20),"")</f>
        <v>4.8986504629629619E-2</v>
      </c>
      <c r="C20" s="4">
        <f>IF(laptimes!C20&lt;&gt;"",SUM(laptimes!C$2:'laptimes'!C20),"")</f>
        <v>4.1502627314814827E-2</v>
      </c>
      <c r="D20" s="4">
        <f>IF(laptimes!D20&lt;&gt;"",SUM(laptimes!D$2:'laptimes'!D20),"")</f>
        <v>5.1129340277777768E-2</v>
      </c>
      <c r="E20" s="4">
        <f>IF(laptimes!E20&lt;&gt;"",SUM(laptimes!E$2:'laptimes'!E20),"")</f>
        <v>4.0251087962962957E-2</v>
      </c>
      <c r="F20" s="4">
        <f>IF(laptimes!F20&lt;&gt;"",SUM(laptimes!F$2:'laptimes'!F20),"")</f>
        <v>3.6797037037037038E-2</v>
      </c>
      <c r="G20" s="4">
        <f>IF(laptimes!G20&lt;&gt;"",SUM(laptimes!G$2:'laptimes'!G20),"")</f>
        <v>4.814532407407407E-2</v>
      </c>
      <c r="H20" s="4">
        <f>IF(laptimes!H20&lt;&gt;"",SUM(laptimes!H$2:'laptimes'!H20),"")</f>
        <v>4.7725162037037035E-2</v>
      </c>
      <c r="I20" s="4">
        <f>IF(laptimes!I20&lt;&gt;"",SUM(laptimes!I$2:'laptimes'!I20),"")</f>
        <v>4.1557256944444447E-2</v>
      </c>
      <c r="J20" s="4">
        <f>IF(laptimes!J20&lt;&gt;"",SUM(laptimes!J$2:'laptimes'!J20),"")</f>
        <v>3.8515868055555555E-2</v>
      </c>
      <c r="K20" s="4">
        <f>IF(laptimes!K20&lt;&gt;"",SUM(laptimes!K$2:'laptimes'!K20),"")</f>
        <v>3.9003888888888893E-2</v>
      </c>
      <c r="L20" s="4">
        <f>IF(laptimes!L20&lt;&gt;"",SUM(laptimes!L$2:'laptimes'!L20),"")</f>
        <v>4.1596539351851848E-2</v>
      </c>
      <c r="M20" s="4">
        <f>IF(laptimes!M20&lt;&gt;"",SUM(laptimes!M$2:'laptimes'!M20),"")</f>
        <v>3.8503368055555556E-2</v>
      </c>
      <c r="N20" s="4">
        <f>IF(laptimes!N20&lt;&gt;"",SUM(laptimes!N$2:'laptimes'!N20),"")</f>
        <v>3.6635046296296297E-2</v>
      </c>
      <c r="O20" s="4">
        <f>IF(laptimes!O20&lt;&gt;"",SUM(laptimes!O$2:'laptimes'!O20),"")</f>
        <v>3.5851921296296302E-2</v>
      </c>
      <c r="P20" s="4">
        <f>IF(laptimes!P20&lt;&gt;"",SUM(laptimes!P$2:'laptimes'!P20),"")</f>
        <v>1.9526770833333332E-2</v>
      </c>
      <c r="Q20" s="4">
        <f>IF(laptimes!Q20&lt;&gt;"",SUM(laptimes!Q$2:'laptimes'!Q20),"")</f>
        <v>3.3178229166666663E-2</v>
      </c>
      <c r="R20" s="4">
        <f>IF(laptimes!R20&lt;&gt;"",SUM(laptimes!R$2:'laptimes'!R20),"")</f>
        <v>4.3558877314814795E-2</v>
      </c>
      <c r="S20" s="4">
        <f>IF(laptimes!S20&lt;&gt;"",SUM(laptimes!S$2:'laptimes'!S20),"")</f>
        <v>1.9142916666666666E-2</v>
      </c>
      <c r="T20" s="4">
        <f>IF(laptimes!T20&lt;&gt;"",SUM(laptimes!T$2:'laptimes'!T20),"")</f>
        <v>4.7384247685185177E-2</v>
      </c>
      <c r="U20" s="4">
        <f>IF(laptimes!U20&lt;&gt;"",SUM(laptimes!U$2:'laptimes'!U20),"")</f>
        <v>5.6567500000000007E-2</v>
      </c>
    </row>
    <row r="21" spans="1:21" x14ac:dyDescent="0.25">
      <c r="A21">
        <v>20</v>
      </c>
      <c r="B21" s="4">
        <f>IF(laptimes!B21&lt;&gt;"",SUM(laptimes!B$2:'laptimes'!B21),"")</f>
        <v>4.9952523148148138E-2</v>
      </c>
      <c r="C21" s="4">
        <f>IF(laptimes!C21&lt;&gt;"",SUM(laptimes!C$2:'laptimes'!C21),"")</f>
        <v>4.7572210648148164E-2</v>
      </c>
      <c r="D21" s="4">
        <f>IF(laptimes!D21&lt;&gt;"",SUM(laptimes!D$2:'laptimes'!D21),"")</f>
        <v>5.6248495370370362E-2</v>
      </c>
      <c r="E21" s="4">
        <f>IF(laptimes!E21&lt;&gt;"",SUM(laptimes!E$2:'laptimes'!E21),"")</f>
        <v>4.1633252314814809E-2</v>
      </c>
      <c r="F21" s="4">
        <f>IF(laptimes!F21&lt;&gt;"",SUM(laptimes!F$2:'laptimes'!F21),"")</f>
        <v>3.8052025462962963E-2</v>
      </c>
      <c r="G21" s="4">
        <f>IF(laptimes!G21&lt;&gt;"",SUM(laptimes!G$2:'laptimes'!G21),"")</f>
        <v>5.6490474537037032E-2</v>
      </c>
      <c r="H21" s="4">
        <f>IF(laptimes!H21&lt;&gt;"",SUM(laptimes!H$2:'laptimes'!H21),"")</f>
        <v>4.9088483796296295E-2</v>
      </c>
      <c r="I21" s="4">
        <f>IF(laptimes!I21&lt;&gt;"",SUM(laptimes!I$2:'laptimes'!I21),"")</f>
        <v>4.2637905092592597E-2</v>
      </c>
      <c r="J21" s="4">
        <f>IF(laptimes!J21&lt;&gt;"",SUM(laptimes!J$2:'laptimes'!J21),"")</f>
        <v>3.9584594907407407E-2</v>
      </c>
      <c r="K21" s="4">
        <f>IF(laptimes!K21&lt;&gt;"",SUM(laptimes!K$2:'laptimes'!K21),"")</f>
        <v>4.0583159722222227E-2</v>
      </c>
      <c r="L21" s="4">
        <f>IF(laptimes!L21&lt;&gt;"",SUM(laptimes!L$2:'laptimes'!L21),"")</f>
        <v>4.2856944444444441E-2</v>
      </c>
      <c r="M21" s="4">
        <f>IF(laptimes!M21&lt;&gt;"",SUM(laptimes!M$2:'laptimes'!M21),"")</f>
        <v>3.9961550925925925E-2</v>
      </c>
      <c r="N21" s="4">
        <f>IF(laptimes!N21&lt;&gt;"",SUM(laptimes!N$2:'laptimes'!N21),"")</f>
        <v>3.7786354166666668E-2</v>
      </c>
      <c r="O21" s="4">
        <f>IF(laptimes!O21&lt;&gt;"",SUM(laptimes!O$2:'laptimes'!O21),"")</f>
        <v>3.7496250000000009E-2</v>
      </c>
      <c r="P21" s="4">
        <f>IF(laptimes!P21&lt;&gt;"",SUM(laptimes!P$2:'laptimes'!P21),"")</f>
        <v>2.0550879629629627E-2</v>
      </c>
      <c r="Q21" s="4">
        <f>IF(laptimes!Q21&lt;&gt;"",SUM(laptimes!Q$2:'laptimes'!Q21),"")</f>
        <v>3.4424942129629627E-2</v>
      </c>
      <c r="R21" s="4">
        <f>IF(laptimes!R21&lt;&gt;"",SUM(laptimes!R$2:'laptimes'!R21),"")</f>
        <v>4.4870416666666649E-2</v>
      </c>
      <c r="S21" s="4">
        <f>IF(laptimes!S21&lt;&gt;"",SUM(laptimes!S$2:'laptimes'!S21),"")</f>
        <v>2.0200949074074073E-2</v>
      </c>
      <c r="T21" s="4">
        <f>IF(laptimes!T21&lt;&gt;"",SUM(laptimes!T$2:'laptimes'!T21),"")</f>
        <v>4.8579039351851844E-2</v>
      </c>
      <c r="U21" s="4">
        <f>IF(laptimes!U21&lt;&gt;"",SUM(laptimes!U$2:'laptimes'!U21),"")</f>
        <v>5.7538113425925935E-2</v>
      </c>
    </row>
    <row r="22" spans="1:21" x14ac:dyDescent="0.25">
      <c r="A22">
        <v>21</v>
      </c>
      <c r="B22" s="4">
        <f>IF(laptimes!B22&lt;&gt;"",SUM(laptimes!B$2:'laptimes'!B22),"")</f>
        <v>5.0920844907407399E-2</v>
      </c>
      <c r="C22" s="4">
        <f>IF(laptimes!C22&lt;&gt;"",SUM(laptimes!C$2:'laptimes'!C22),"")</f>
        <v>5.36417939814815E-2</v>
      </c>
      <c r="D22" s="4">
        <f>IF(laptimes!D22&lt;&gt;"",SUM(laptimes!D$2:'laptimes'!D22),"")</f>
        <v>6.1367650462962955E-2</v>
      </c>
      <c r="E22" s="4">
        <f>IF(laptimes!E22&lt;&gt;"",SUM(laptimes!E$2:'laptimes'!E22),"")</f>
        <v>4.2548020833333325E-2</v>
      </c>
      <c r="F22" s="4">
        <f>IF(laptimes!F22&lt;&gt;"",SUM(laptimes!F$2:'laptimes'!F22),"")</f>
        <v>3.8966064814814814E-2</v>
      </c>
      <c r="G22" s="4">
        <f>IF(laptimes!G22&lt;&gt;"",SUM(laptimes!G$2:'laptimes'!G22),"")</f>
        <v>5.7451099537037031E-2</v>
      </c>
      <c r="H22" s="4" t="str">
        <f>IF(laptimes!H22&lt;&gt;"",SUM(laptimes!H$2:'laptimes'!H22),"")</f>
        <v/>
      </c>
      <c r="I22" s="4">
        <f>IF(laptimes!I22&lt;&gt;"",SUM(laptimes!I$2:'laptimes'!I22),"")</f>
        <v>4.3718553240740747E-2</v>
      </c>
      <c r="J22" s="4">
        <f>IF(laptimes!J22&lt;&gt;"",SUM(laptimes!J$2:'laptimes'!J22),"")</f>
        <v>4.534675925925926E-2</v>
      </c>
      <c r="K22" s="4">
        <f>IF(laptimes!K22&lt;&gt;"",SUM(laptimes!K$2:'laptimes'!K22),"")</f>
        <v>4.1888229166666673E-2</v>
      </c>
      <c r="L22" s="4">
        <f>IF(laptimes!L22&lt;&gt;"",SUM(laptimes!L$2:'laptimes'!L22),"")</f>
        <v>4.4117349537037033E-2</v>
      </c>
      <c r="M22" s="4">
        <f>IF(laptimes!M22&lt;&gt;"",SUM(laptimes!M$2:'laptimes'!M22),"")</f>
        <v>4.0877800925925925E-2</v>
      </c>
      <c r="N22" s="4">
        <f>IF(laptimes!N22&lt;&gt;"",SUM(laptimes!N$2:'laptimes'!N22),"")</f>
        <v>3.8937662037037038E-2</v>
      </c>
      <c r="O22" s="4">
        <f>IF(laptimes!O22&lt;&gt;"",SUM(laptimes!O$2:'laptimes'!O22),"")</f>
        <v>3.8568055555555564E-2</v>
      </c>
      <c r="P22" s="4">
        <f>IF(laptimes!P22&lt;&gt;"",SUM(laptimes!P$2:'laptimes'!P22),"")</f>
        <v>2.9922141203703699E-2</v>
      </c>
      <c r="Q22" s="4">
        <f>IF(laptimes!Q22&lt;&gt;"",SUM(laptimes!Q$2:'laptimes'!Q22),"")</f>
        <v>3.5833020833333333E-2</v>
      </c>
      <c r="R22" s="4">
        <f>IF(laptimes!R22&lt;&gt;"",SUM(laptimes!R$2:'laptimes'!R22),"")</f>
        <v>4.5796168981481464E-2</v>
      </c>
      <c r="S22" s="4">
        <f>IF(laptimes!S22&lt;&gt;"",SUM(laptimes!S$2:'laptimes'!S22),"")</f>
        <v>2.1270486111111108E-2</v>
      </c>
      <c r="T22" s="4">
        <f>IF(laptimes!T22&lt;&gt;"",SUM(laptimes!T$2:'laptimes'!T22),"")</f>
        <v>5.3938159722222212E-2</v>
      </c>
      <c r="U22" s="4">
        <f>IF(laptimes!U22&lt;&gt;"",SUM(laptimes!U$2:'laptimes'!U22),"")</f>
        <v>5.8514791666666677E-2</v>
      </c>
    </row>
    <row r="23" spans="1:21" x14ac:dyDescent="0.25">
      <c r="A23">
        <v>22</v>
      </c>
      <c r="B23" s="4">
        <f>IF(laptimes!B23&lt;&gt;"",SUM(laptimes!B$2:'laptimes'!B23),"")</f>
        <v>5.1885752314814806E-2</v>
      </c>
      <c r="C23" s="4">
        <f>IF(laptimes!C23&lt;&gt;"",SUM(laptimes!C$2:'laptimes'!C23),"")</f>
        <v>5.5066238425925944E-2</v>
      </c>
      <c r="D23" s="4">
        <f>IF(laptimes!D23&lt;&gt;"",SUM(laptimes!D$2:'laptimes'!D23),"")</f>
        <v>6.2698321759259254E-2</v>
      </c>
      <c r="E23" s="4">
        <f>IF(laptimes!E23&lt;&gt;"",SUM(laptimes!E$2:'laptimes'!E23),"")</f>
        <v>4.3865497685185176E-2</v>
      </c>
      <c r="F23" s="4">
        <f>IF(laptimes!F23&lt;&gt;"",SUM(laptimes!F$2:'laptimes'!F23),"")</f>
        <v>4.0098668981481483E-2</v>
      </c>
      <c r="G23" s="4">
        <f>IF(laptimes!G23&lt;&gt;"",SUM(laptimes!G$2:'laptimes'!G23),"")</f>
        <v>5.8411504629629622E-2</v>
      </c>
      <c r="H23" s="4" t="str">
        <f>IF(laptimes!H23&lt;&gt;"",SUM(laptimes!H$2:'laptimes'!H23),"")</f>
        <v/>
      </c>
      <c r="I23" s="4">
        <f>IF(laptimes!I23&lt;&gt;"",SUM(laptimes!I$2:'laptimes'!I23),"")</f>
        <v>5.0348807870370375E-2</v>
      </c>
      <c r="J23" s="4">
        <f>IF(laptimes!J23&lt;&gt;"",SUM(laptimes!J$2:'laptimes'!J23),"")</f>
        <v>4.6331701388888889E-2</v>
      </c>
      <c r="K23" s="4">
        <f>IF(laptimes!K23&lt;&gt;"",SUM(laptimes!K$2:'laptimes'!K23),"")</f>
        <v>4.3193298611111118E-2</v>
      </c>
      <c r="L23" s="4">
        <f>IF(laptimes!L23&lt;&gt;"",SUM(laptimes!L$2:'laptimes'!L23),"")</f>
        <v>5.5575682870370367E-2</v>
      </c>
      <c r="M23" s="4">
        <f>IF(laptimes!M23&lt;&gt;"",SUM(laptimes!M$2:'laptimes'!M23),"")</f>
        <v>4.2201562499999998E-2</v>
      </c>
      <c r="N23" s="4">
        <f>IF(laptimes!N23&lt;&gt;"",SUM(laptimes!N$2:'laptimes'!N23),"")</f>
        <v>5.2716539351851853E-2</v>
      </c>
      <c r="O23" s="4">
        <f>IF(laptimes!O23&lt;&gt;"",SUM(laptimes!O$2:'laptimes'!O23),"")</f>
        <v>3.9639861111111119E-2</v>
      </c>
      <c r="P23" s="4">
        <f>IF(laptimes!P23&lt;&gt;"",SUM(laptimes!P$2:'laptimes'!P23),"")</f>
        <v>3.5313506944444441E-2</v>
      </c>
      <c r="Q23" s="4">
        <f>IF(laptimes!Q23&lt;&gt;"",SUM(laptimes!Q$2:'laptimes'!Q23),"")</f>
        <v>3.6784178240740741E-2</v>
      </c>
      <c r="R23" s="4">
        <f>IF(laptimes!R23&lt;&gt;"",SUM(laptimes!R$2:'laptimes'!R23),"")</f>
        <v>4.7182986111111096E-2</v>
      </c>
      <c r="S23" s="4">
        <f>IF(laptimes!S23&lt;&gt;"",SUM(laptimes!S$2:'laptimes'!S23),"")</f>
        <v>2.2337997685185181E-2</v>
      </c>
      <c r="T23" s="4">
        <f>IF(laptimes!T23&lt;&gt;"",SUM(laptimes!T$2:'laptimes'!T23),"")</f>
        <v>5.491687499999999E-2</v>
      </c>
      <c r="U23" s="4">
        <f>IF(laptimes!U23&lt;&gt;"",SUM(laptimes!U$2:'laptimes'!U23),"")</f>
        <v>5.9497581018518528E-2</v>
      </c>
    </row>
    <row r="24" spans="1:21" x14ac:dyDescent="0.25">
      <c r="A24">
        <v>23</v>
      </c>
      <c r="B24" s="4">
        <f>IF(laptimes!B24&lt;&gt;"",SUM(laptimes!B$2:'laptimes'!B24),"")</f>
        <v>5.2852905092592585E-2</v>
      </c>
      <c r="C24" s="4">
        <f>IF(laptimes!C24&lt;&gt;"",SUM(laptimes!C$2:'laptimes'!C24),"")</f>
        <v>5.6036354166666684E-2</v>
      </c>
      <c r="D24" s="4">
        <f>IF(laptimes!D24&lt;&gt;"",SUM(laptimes!D$2:'laptimes'!D24),"")</f>
        <v>6.3647280092592587E-2</v>
      </c>
      <c r="E24" s="4">
        <f>IF(laptimes!E24&lt;&gt;"",SUM(laptimes!E$2:'laptimes'!E24),"")</f>
        <v>4.4955497685185176E-2</v>
      </c>
      <c r="F24" s="4">
        <f>IF(laptimes!F24&lt;&gt;"",SUM(laptimes!F$2:'laptimes'!F24),"")</f>
        <v>4.1304293981481485E-2</v>
      </c>
      <c r="G24" s="4">
        <f>IF(laptimes!G24&lt;&gt;"",SUM(laptimes!G$2:'laptimes'!G24),"")</f>
        <v>5.9372106481481474E-2</v>
      </c>
      <c r="H24" s="4" t="str">
        <f>IF(laptimes!H24&lt;&gt;"",SUM(laptimes!H$2:'laptimes'!H24),"")</f>
        <v/>
      </c>
      <c r="I24" s="4">
        <f>IF(laptimes!I24&lt;&gt;"",SUM(laptimes!I$2:'laptimes'!I24),"")</f>
        <v>5.1253761574074082E-2</v>
      </c>
      <c r="J24" s="4">
        <f>IF(laptimes!J24&lt;&gt;"",SUM(laptimes!J$2:'laptimes'!J24),"")</f>
        <v>4.7309537037037039E-2</v>
      </c>
      <c r="K24" s="4">
        <f>IF(laptimes!K24&lt;&gt;"",SUM(laptimes!K$2:'laptimes'!K24),"")</f>
        <v>5.2998541666666676E-2</v>
      </c>
      <c r="L24" s="4">
        <f>IF(laptimes!L24&lt;&gt;"",SUM(laptimes!L$2:'laptimes'!L24),"")</f>
        <v>5.6498761574074068E-2</v>
      </c>
      <c r="M24" s="4">
        <f>IF(laptimes!M24&lt;&gt;"",SUM(laptimes!M$2:'laptimes'!M24),"")</f>
        <v>4.3115706018518517E-2</v>
      </c>
      <c r="N24" s="4">
        <f>IF(laptimes!N24&lt;&gt;"",SUM(laptimes!N$2:'laptimes'!N24),"")</f>
        <v>5.3695324074074076E-2</v>
      </c>
      <c r="O24" s="4">
        <f>IF(laptimes!O24&lt;&gt;"",SUM(laptimes!O$2:'laptimes'!O24),"")</f>
        <v>4.6541608796296305E-2</v>
      </c>
      <c r="P24" s="4">
        <f>IF(laptimes!P24&lt;&gt;"",SUM(laptimes!P$2:'laptimes'!P24),"")</f>
        <v>3.6586932870370369E-2</v>
      </c>
      <c r="Q24" s="4">
        <f>IF(laptimes!Q24&lt;&gt;"",SUM(laptimes!Q$2:'laptimes'!Q24),"")</f>
        <v>3.8224560185185184E-2</v>
      </c>
      <c r="R24" s="4">
        <f>IF(laptimes!R24&lt;&gt;"",SUM(laptimes!R$2:'laptimes'!R24),"")</f>
        <v>4.8215381944444427E-2</v>
      </c>
      <c r="S24" s="4">
        <f>IF(laptimes!S24&lt;&gt;"",SUM(laptimes!S$2:'laptimes'!S24),"")</f>
        <v>2.3414618055555551E-2</v>
      </c>
      <c r="T24" s="4">
        <f>IF(laptimes!T24&lt;&gt;"",SUM(laptimes!T$2:'laptimes'!T24),"")</f>
        <v>5.588784722222221E-2</v>
      </c>
      <c r="U24" s="4">
        <f>IF(laptimes!U24&lt;&gt;"",SUM(laptimes!U$2:'laptimes'!U24),"")</f>
        <v>6.0483020833333345E-2</v>
      </c>
    </row>
    <row r="25" spans="1:21" x14ac:dyDescent="0.25">
      <c r="A25">
        <v>24</v>
      </c>
      <c r="B25" s="4">
        <f>IF(laptimes!B25&lt;&gt;"",SUM(laptimes!B$2:'laptimes'!B25),"")</f>
        <v>5.3818622685185176E-2</v>
      </c>
      <c r="C25" s="4">
        <f>IF(laptimes!C25&lt;&gt;"",SUM(laptimes!C$2:'laptimes'!C25),"")</f>
        <v>5.6991400462962978E-2</v>
      </c>
      <c r="D25" s="4">
        <f>IF(laptimes!D25&lt;&gt;"",SUM(laptimes!D$2:'laptimes'!D25),"")</f>
        <v>6.4616967592592583E-2</v>
      </c>
      <c r="E25" s="4">
        <f>IF(laptimes!E25&lt;&gt;"",SUM(laptimes!E$2:'laptimes'!E25),"")</f>
        <v>4.6045497685185177E-2</v>
      </c>
      <c r="F25" s="4">
        <f>IF(laptimes!F25&lt;&gt;"",SUM(laptimes!F$2:'laptimes'!F25),"")</f>
        <v>4.2509918981481487E-2</v>
      </c>
      <c r="G25" s="4">
        <f>IF(laptimes!G25&lt;&gt;"",SUM(laptimes!G$2:'laptimes'!G25),"")</f>
        <v>6.033150462962962E-2</v>
      </c>
      <c r="H25" s="4" t="str">
        <f>IF(laptimes!H25&lt;&gt;"",SUM(laptimes!H$2:'laptimes'!H25),"")</f>
        <v/>
      </c>
      <c r="I25" s="4">
        <f>IF(laptimes!I25&lt;&gt;"",SUM(laptimes!I$2:'laptimes'!I25),"")</f>
        <v>5.2562025462962972E-2</v>
      </c>
      <c r="J25" s="4">
        <f>IF(laptimes!J25&lt;&gt;"",SUM(laptimes!J$2:'laptimes'!J25),"")</f>
        <v>4.8280868055555558E-2</v>
      </c>
      <c r="K25" s="4">
        <f>IF(laptimes!K25&lt;&gt;"",SUM(laptimes!K$2:'laptimes'!K25),"")</f>
        <v>5.3960300925925936E-2</v>
      </c>
      <c r="L25" s="4">
        <f>IF(laptimes!L25&lt;&gt;"",SUM(laptimes!L$2:'laptimes'!L25),"")</f>
        <v>5.7837210648148139E-2</v>
      </c>
      <c r="M25" s="4">
        <f>IF(laptimes!M25&lt;&gt;"",SUM(laptimes!M$2:'laptimes'!M25),"")</f>
        <v>4.444450231481481E-2</v>
      </c>
      <c r="N25" s="4">
        <f>IF(laptimes!N25&lt;&gt;"",SUM(laptimes!N$2:'laptimes'!N25),"")</f>
        <v>5.4660775462962961E-2</v>
      </c>
      <c r="O25" s="4">
        <f>IF(laptimes!O25&lt;&gt;"",SUM(laptimes!O$2:'laptimes'!O25),"")</f>
        <v>4.7437418981481488E-2</v>
      </c>
      <c r="P25" s="4">
        <f>IF(laptimes!P25&lt;&gt;"",SUM(laptimes!P$2:'laptimes'!P25),"")</f>
        <v>3.7860358796296296E-2</v>
      </c>
      <c r="Q25" s="4">
        <f>IF(laptimes!Q25&lt;&gt;"",SUM(laptimes!Q$2:'laptimes'!Q25),"")</f>
        <v>3.9313692129629631E-2</v>
      </c>
      <c r="R25" s="4">
        <f>IF(laptimes!R25&lt;&gt;"",SUM(laptimes!R$2:'laptimes'!R25),"")</f>
        <v>4.9247777777777758E-2</v>
      </c>
      <c r="S25" s="4">
        <f>IF(laptimes!S25&lt;&gt;"",SUM(laptimes!S$2:'laptimes'!S25),"")</f>
        <v>2.4486238425925923E-2</v>
      </c>
      <c r="T25" s="4">
        <f>IF(laptimes!T25&lt;&gt;"",SUM(laptimes!T$2:'laptimes'!T25),"")</f>
        <v>5.6861400462962952E-2</v>
      </c>
      <c r="U25" s="4">
        <f>IF(laptimes!U25&lt;&gt;"",SUM(laptimes!U$2:'laptimes'!U25),"")</f>
        <v>6.1572916666666679E-2</v>
      </c>
    </row>
    <row r="26" spans="1:21" x14ac:dyDescent="0.25">
      <c r="A26">
        <v>25</v>
      </c>
      <c r="B26" s="4">
        <f>IF(laptimes!B26&lt;&gt;"",SUM(laptimes!B$2:'laptimes'!B26),"")</f>
        <v>5.4790289351851845E-2</v>
      </c>
      <c r="C26" s="4">
        <f>IF(laptimes!C26&lt;&gt;"",SUM(laptimes!C$2:'laptimes'!C26),"")</f>
        <v>5.7948680555555569E-2</v>
      </c>
      <c r="D26" s="4">
        <f>IF(laptimes!D26&lt;&gt;"",SUM(laptimes!D$2:'laptimes'!D26),"")</f>
        <v>6.569890046296295E-2</v>
      </c>
      <c r="E26" s="4">
        <f>IF(laptimes!E26&lt;&gt;"",SUM(laptimes!E$2:'laptimes'!E26),"")</f>
        <v>4.7741030092592583E-2</v>
      </c>
      <c r="F26" s="4">
        <f>IF(laptimes!F26&lt;&gt;"",SUM(laptimes!F$2:'laptimes'!F26),"")</f>
        <v>5.217230324074075E-2</v>
      </c>
      <c r="G26" s="4">
        <f>IF(laptimes!G26&lt;&gt;"",SUM(laptimes!G$2:'laptimes'!G26),"")</f>
        <v>6.1422627314814807E-2</v>
      </c>
      <c r="H26" s="4" t="str">
        <f>IF(laptimes!H26&lt;&gt;"",SUM(laptimes!H$2:'laptimes'!H26),"")</f>
        <v/>
      </c>
      <c r="I26" s="4">
        <f>IF(laptimes!I26&lt;&gt;"",SUM(laptimes!I$2:'laptimes'!I26),"")</f>
        <v>5.3538923611111122E-2</v>
      </c>
      <c r="J26" s="4">
        <f>IF(laptimes!J26&lt;&gt;"",SUM(laptimes!J$2:'laptimes'!J26),"")</f>
        <v>4.9251701388888888E-2</v>
      </c>
      <c r="K26" s="4">
        <f>IF(laptimes!K26&lt;&gt;"",SUM(laptimes!K$2:'laptimes'!K26),"")</f>
        <v>5.4924675925925939E-2</v>
      </c>
      <c r="L26" s="4">
        <f>IF(laptimes!L26&lt;&gt;"",SUM(laptimes!L$2:'laptimes'!L26),"")</f>
        <v>5.8767094907407398E-2</v>
      </c>
      <c r="M26" s="4">
        <f>IF(laptimes!M26&lt;&gt;"",SUM(laptimes!M$2:'laptimes'!M26),"")</f>
        <v>4.548043981481481E-2</v>
      </c>
      <c r="N26" s="4">
        <f>IF(laptimes!N26&lt;&gt;"",SUM(laptimes!N$2:'laptimes'!N26),"")</f>
        <v>5.5619363425925925E-2</v>
      </c>
      <c r="O26" s="4">
        <f>IF(laptimes!O26&lt;&gt;"",SUM(laptimes!O$2:'laptimes'!O26),"")</f>
        <v>4.8811886574074079E-2</v>
      </c>
      <c r="P26" s="4">
        <f>IF(laptimes!P26&lt;&gt;"",SUM(laptimes!P$2:'laptimes'!P26),"")</f>
        <v>3.9300335648148152E-2</v>
      </c>
      <c r="Q26" s="4">
        <f>IF(laptimes!Q26&lt;&gt;"",SUM(laptimes!Q$2:'laptimes'!Q26),"")</f>
        <v>4.0413541666666671E-2</v>
      </c>
      <c r="R26" s="4">
        <f>IF(laptimes!R26&lt;&gt;"",SUM(laptimes!R$2:'laptimes'!R26),"")</f>
        <v>5.6719560185185168E-2</v>
      </c>
      <c r="S26" s="4">
        <f>IF(laptimes!S26&lt;&gt;"",SUM(laptimes!S$2:'laptimes'!S26),"")</f>
        <v>2.5562696759259255E-2</v>
      </c>
      <c r="T26" s="4">
        <f>IF(laptimes!T26&lt;&gt;"",SUM(laptimes!T$2:'laptimes'!T26),"")</f>
        <v>5.7837037037037027E-2</v>
      </c>
      <c r="U26" s="4">
        <f>IF(laptimes!U26&lt;&gt;"",SUM(laptimes!U$2:'laptimes'!U26),"")</f>
        <v>6.2663101851851866E-2</v>
      </c>
    </row>
    <row r="27" spans="1:21" x14ac:dyDescent="0.25">
      <c r="A27">
        <v>26</v>
      </c>
      <c r="B27" s="4">
        <f>IF(laptimes!B27&lt;&gt;"",SUM(laptimes!B$2:'laptimes'!B27),"")</f>
        <v>5.5760011574074064E-2</v>
      </c>
      <c r="C27" s="4">
        <f>IF(laptimes!C27&lt;&gt;"",SUM(laptimes!C$2:'laptimes'!C27),"")</f>
        <v>5.8911064814814826E-2</v>
      </c>
      <c r="D27" s="4">
        <f>IF(laptimes!D27&lt;&gt;"",SUM(laptimes!D$2:'laptimes'!D27),"")</f>
        <v>6.6807858796296277E-2</v>
      </c>
      <c r="E27" s="4">
        <f>IF(laptimes!E27&lt;&gt;"",SUM(laptimes!E$2:'laptimes'!E27),"")</f>
        <v>4.8796388888888882E-2</v>
      </c>
      <c r="F27" s="4">
        <f>IF(laptimes!F27&lt;&gt;"",SUM(laptimes!F$2:'laptimes'!F27),"")</f>
        <v>5.3130335648148154E-2</v>
      </c>
      <c r="G27" s="4">
        <f>IF(laptimes!G27&lt;&gt;"",SUM(laptimes!G$2:'laptimes'!G27),"")</f>
        <v>6.2560092592592584E-2</v>
      </c>
      <c r="H27" s="4" t="str">
        <f>IF(laptimes!H27&lt;&gt;"",SUM(laptimes!H$2:'laptimes'!H27),"")</f>
        <v/>
      </c>
      <c r="I27" s="4">
        <f>IF(laptimes!I27&lt;&gt;"",SUM(laptimes!I$2:'laptimes'!I27),"")</f>
        <v>5.7623298611111123E-2</v>
      </c>
      <c r="J27" s="4">
        <f>IF(laptimes!J27&lt;&gt;"",SUM(laptimes!J$2:'laptimes'!J27),"")</f>
        <v>5.0217777777777778E-2</v>
      </c>
      <c r="K27" s="4">
        <f>IF(laptimes!K27&lt;&gt;"",SUM(laptimes!K$2:'laptimes'!K27),"")</f>
        <v>5.5891886574074089E-2</v>
      </c>
      <c r="L27" s="4">
        <f>IF(laptimes!L27&lt;&gt;"",SUM(laptimes!L$2:'laptimes'!L27),"")</f>
        <v>5.9787812499999989E-2</v>
      </c>
      <c r="M27" s="4">
        <f>IF(laptimes!M27&lt;&gt;"",SUM(laptimes!M$2:'laptimes'!M27),"")</f>
        <v>4.6516377314814811E-2</v>
      </c>
      <c r="N27" s="4">
        <f>IF(laptimes!N27&lt;&gt;"",SUM(laptimes!N$2:'laptimes'!N27),"")</f>
        <v>5.6580995370370368E-2</v>
      </c>
      <c r="O27" s="4">
        <f>IF(laptimes!O27&lt;&gt;"",SUM(laptimes!O$2:'laptimes'!O27),"")</f>
        <v>4.9851828703703707E-2</v>
      </c>
      <c r="P27" s="4">
        <f>IF(laptimes!P27&lt;&gt;"",SUM(laptimes!P$2:'laptimes'!P27),"")</f>
        <v>4.0196851851851859E-2</v>
      </c>
      <c r="Q27" s="4">
        <f>IF(laptimes!Q27&lt;&gt;"",SUM(laptimes!Q$2:'laptimes'!Q27),"")</f>
        <v>4.1506481481481484E-2</v>
      </c>
      <c r="R27" s="4">
        <f>IF(laptimes!R27&lt;&gt;"",SUM(laptimes!R$2:'laptimes'!R27),"")</f>
        <v>5.7693020833333317E-2</v>
      </c>
      <c r="S27" s="4">
        <f>IF(laptimes!S27&lt;&gt;"",SUM(laptimes!S$2:'laptimes'!S27),"")</f>
        <v>2.6682615740740736E-2</v>
      </c>
      <c r="T27" s="4">
        <f>IF(laptimes!T27&lt;&gt;"",SUM(laptimes!T$2:'laptimes'!T27),"")</f>
        <v>5.8816377314814802E-2</v>
      </c>
      <c r="U27" s="4">
        <f>IF(laptimes!U27&lt;&gt;"",SUM(laptimes!U$2:'laptimes'!U27),"")</f>
        <v>6.380664351851853E-2</v>
      </c>
    </row>
    <row r="28" spans="1:21" x14ac:dyDescent="0.25">
      <c r="A28">
        <v>27</v>
      </c>
      <c r="B28" s="4">
        <f>IF(laptimes!B28&lt;&gt;"",SUM(laptimes!B$2:'laptimes'!B28),"")</f>
        <v>5.676292824074073E-2</v>
      </c>
      <c r="C28" s="4">
        <f>IF(laptimes!C28&lt;&gt;"",SUM(laptimes!C$2:'laptimes'!C28),"")</f>
        <v>5.9874155092592606E-2</v>
      </c>
      <c r="D28" s="4">
        <f>IF(laptimes!D28&lt;&gt;"",SUM(laptimes!D$2:'laptimes'!D28),"")</f>
        <v>6.8146921296296278E-2</v>
      </c>
      <c r="E28" s="4">
        <f>IF(laptimes!E28&lt;&gt;"",SUM(laptimes!E$2:'laptimes'!E28),"")</f>
        <v>4.9851747685185181E-2</v>
      </c>
      <c r="F28" s="4">
        <f>IF(laptimes!F28&lt;&gt;"",SUM(laptimes!F$2:'laptimes'!F28),"")</f>
        <v>5.4095625000000008E-2</v>
      </c>
      <c r="G28" s="4">
        <f>IF(laptimes!G28&lt;&gt;"",SUM(laptimes!G$2:'laptimes'!G28),"")</f>
        <v>6.4142025462962951E-2</v>
      </c>
      <c r="H28" s="4" t="str">
        <f>IF(laptimes!H28&lt;&gt;"",SUM(laptimes!H$2:'laptimes'!H28),"")</f>
        <v/>
      </c>
      <c r="I28" s="4">
        <f>IF(laptimes!I28&lt;&gt;"",SUM(laptimes!I$2:'laptimes'!I28),"")</f>
        <v>6.1707673611111125E-2</v>
      </c>
      <c r="J28" s="4">
        <f>IF(laptimes!J28&lt;&gt;"",SUM(laptimes!J$2:'laptimes'!J28),"")</f>
        <v>5.1180138888888886E-2</v>
      </c>
      <c r="K28" s="4">
        <f>IF(laptimes!K28&lt;&gt;"",SUM(laptimes!K$2:'laptimes'!K28),"")</f>
        <v>5.6862951388888902E-2</v>
      </c>
      <c r="L28" s="4">
        <f>IF(laptimes!L28&lt;&gt;"",SUM(laptimes!L$2:'laptimes'!L28),"")</f>
        <v>6.0741053240740729E-2</v>
      </c>
      <c r="M28" s="4">
        <f>IF(laptimes!M28&lt;&gt;"",SUM(laptimes!M$2:'laptimes'!M28),"")</f>
        <v>5.5074016203703696E-2</v>
      </c>
      <c r="N28" s="4">
        <f>IF(laptimes!N28&lt;&gt;"",SUM(laptimes!N$2:'laptimes'!N28),"")</f>
        <v>5.7541030092592593E-2</v>
      </c>
      <c r="O28" s="4">
        <f>IF(laptimes!O28&lt;&gt;"",SUM(laptimes!O$2:'laptimes'!O28),"")</f>
        <v>5.1437106481481483E-2</v>
      </c>
      <c r="P28" s="4">
        <f>IF(laptimes!P28&lt;&gt;"",SUM(laptimes!P$2:'laptimes'!P28),"")</f>
        <v>4.1480891203703713E-2</v>
      </c>
      <c r="Q28" s="4">
        <f>IF(laptimes!Q28&lt;&gt;"",SUM(laptimes!Q$2:'laptimes'!Q28),"")</f>
        <v>4.2855925925925929E-2</v>
      </c>
      <c r="R28" s="4">
        <f>IF(laptimes!R28&lt;&gt;"",SUM(laptimes!R$2:'laptimes'!R28),"")</f>
        <v>5.8667442129629613E-2</v>
      </c>
      <c r="S28" s="4">
        <f>IF(laptimes!S28&lt;&gt;"",SUM(laptimes!S$2:'laptimes'!S28),"")</f>
        <v>2.8091736111111106E-2</v>
      </c>
      <c r="T28" s="4">
        <f>IF(laptimes!T28&lt;&gt;"",SUM(laptimes!T$2:'laptimes'!T28),"")</f>
        <v>5.9804143518518503E-2</v>
      </c>
      <c r="U28" s="4">
        <f>IF(laptimes!U28&lt;&gt;"",SUM(laptimes!U$2:'laptimes'!U28),"")</f>
        <v>6.538372685185187E-2</v>
      </c>
    </row>
    <row r="29" spans="1:21" x14ac:dyDescent="0.25">
      <c r="A29">
        <v>28</v>
      </c>
      <c r="B29" s="4">
        <f>IF(laptimes!B29&lt;&gt;"",SUM(laptimes!B$2:'laptimes'!B29),"")</f>
        <v>5.775005787037036E-2</v>
      </c>
      <c r="C29" s="4">
        <f>IF(laptimes!C29&lt;&gt;"",SUM(laptimes!C$2:'laptimes'!C29),"")</f>
        <v>6.0838530092592609E-2</v>
      </c>
      <c r="D29" s="4">
        <f>IF(laptimes!D29&lt;&gt;"",SUM(laptimes!D$2:'laptimes'!D29),"")</f>
        <v>6.9565891203703684E-2</v>
      </c>
      <c r="E29" s="4">
        <f>IF(laptimes!E29&lt;&gt;"",SUM(laptimes!E$2:'laptimes'!E29),"")</f>
        <v>5.7832314814814809E-2</v>
      </c>
      <c r="F29" s="4">
        <f>IF(laptimes!F29&lt;&gt;"",SUM(laptimes!F$2:'laptimes'!F29),"")</f>
        <v>5.5068067129629639E-2</v>
      </c>
      <c r="G29" s="4">
        <f>IF(laptimes!G29&lt;&gt;"",SUM(laptimes!G$2:'laptimes'!G29),"")</f>
        <v>6.5559988425925919E-2</v>
      </c>
      <c r="H29" s="4" t="str">
        <f>IF(laptimes!H29&lt;&gt;"",SUM(laptimes!H$2:'laptimes'!H29),"")</f>
        <v/>
      </c>
      <c r="I29" s="4">
        <f>IF(laptimes!I29&lt;&gt;"",SUM(laptimes!I$2:'laptimes'!I29),"")</f>
        <v>6.3028252314814834E-2</v>
      </c>
      <c r="J29" s="4">
        <f>IF(laptimes!J29&lt;&gt;"",SUM(laptimes!J$2:'laptimes'!J29),"")</f>
        <v>5.2147141203703701E-2</v>
      </c>
      <c r="K29" s="4">
        <f>IF(laptimes!K29&lt;&gt;"",SUM(laptimes!K$2:'laptimes'!K29),"")</f>
        <v>5.7842164351851862E-2</v>
      </c>
      <c r="L29" s="4">
        <f>IF(laptimes!L29&lt;&gt;"",SUM(laptimes!L$2:'laptimes'!L29),"")</f>
        <v>6.2310648148148136E-2</v>
      </c>
      <c r="M29" s="4">
        <f>IF(laptimes!M29&lt;&gt;"",SUM(laptimes!M$2:'laptimes'!M29),"")</f>
        <v>5.5996469907407399E-2</v>
      </c>
      <c r="N29" s="4">
        <f>IF(laptimes!N29&lt;&gt;"",SUM(laptimes!N$2:'laptimes'!N29),"")</f>
        <v>5.8508854166666666E-2</v>
      </c>
      <c r="O29" s="4">
        <f>IF(laptimes!O29&lt;&gt;"",SUM(laptimes!O$2:'laptimes'!O29),"")</f>
        <v>5.2501215277777777E-2</v>
      </c>
      <c r="P29" s="4">
        <f>IF(laptimes!P29&lt;&gt;"",SUM(laptimes!P$2:'laptimes'!P29),"")</f>
        <v>4.2654166666666674E-2</v>
      </c>
      <c r="Q29" s="4">
        <f>IF(laptimes!Q29&lt;&gt;"",SUM(laptimes!Q$2:'laptimes'!Q29),"")</f>
        <v>4.4235462962962969E-2</v>
      </c>
      <c r="R29" s="4">
        <f>IF(laptimes!R29&lt;&gt;"",SUM(laptimes!R$2:'laptimes'!R29),"")</f>
        <v>5.964239583333332E-2</v>
      </c>
      <c r="S29" s="4">
        <f>IF(laptimes!S29&lt;&gt;"",SUM(laptimes!S$2:'laptimes'!S29),"")</f>
        <v>2.9387418981481474E-2</v>
      </c>
      <c r="T29" s="4">
        <f>IF(laptimes!T29&lt;&gt;"",SUM(laptimes!T$2:'laptimes'!T29),"")</f>
        <v>6.0794444444444429E-2</v>
      </c>
      <c r="U29" s="4">
        <f>IF(laptimes!U29&lt;&gt;"",SUM(laptimes!U$2:'laptimes'!U29),"")</f>
        <v>6.6927025462962975E-2</v>
      </c>
    </row>
    <row r="30" spans="1:21" x14ac:dyDescent="0.25">
      <c r="A30">
        <v>29</v>
      </c>
      <c r="B30" s="4">
        <f>IF(laptimes!B30&lt;&gt;"",SUM(laptimes!B$2:'laptimes'!B30),"")</f>
        <v>5.8735196759259249E-2</v>
      </c>
      <c r="C30" s="4">
        <f>IF(laptimes!C30&lt;&gt;"",SUM(laptimes!C$2:'laptimes'!C30),"")</f>
        <v>6.1802905092592612E-2</v>
      </c>
      <c r="D30" s="4">
        <f>IF(laptimes!D30&lt;&gt;"",SUM(laptimes!D$2:'laptimes'!D30),"")</f>
        <v>7.104888888888887E-2</v>
      </c>
      <c r="E30" s="4">
        <f>IF(laptimes!E30&lt;&gt;"",SUM(laptimes!E$2:'laptimes'!E30),"")</f>
        <v>5.8839710648148143E-2</v>
      </c>
      <c r="F30" s="4">
        <f>IF(laptimes!F30&lt;&gt;"",SUM(laptimes!F$2:'laptimes'!F30),"")</f>
        <v>5.6039733796296308E-2</v>
      </c>
      <c r="G30" s="4">
        <f>IF(laptimes!G30&lt;&gt;"",SUM(laptimes!G$2:'laptimes'!G30),"")</f>
        <v>6.7070613425925921E-2</v>
      </c>
      <c r="H30" s="4" t="str">
        <f>IF(laptimes!H30&lt;&gt;"",SUM(laptimes!H$2:'laptimes'!H30),"")</f>
        <v/>
      </c>
      <c r="I30" s="4" t="str">
        <f>IF(laptimes!I30&lt;&gt;"",SUM(laptimes!I$2:'laptimes'!I30),"")</f>
        <v/>
      </c>
      <c r="J30" s="4">
        <f>IF(laptimes!J30&lt;&gt;"",SUM(laptimes!J$2:'laptimes'!J30),"")</f>
        <v>5.3116111111111107E-2</v>
      </c>
      <c r="K30" s="4">
        <f>IF(laptimes!K30&lt;&gt;"",SUM(laptimes!K$2:'laptimes'!K30),"")</f>
        <v>5.8818368055555563E-2</v>
      </c>
      <c r="L30" s="4">
        <f>IF(laptimes!L30&lt;&gt;"",SUM(laptimes!L$2:'laptimes'!L30),"")</f>
        <v>6.3834247685185169E-2</v>
      </c>
      <c r="M30" s="4">
        <f>IF(laptimes!M30&lt;&gt;"",SUM(laptimes!M$2:'laptimes'!M30),"")</f>
        <v>5.7304166666666656E-2</v>
      </c>
      <c r="N30" s="4">
        <f>IF(laptimes!N30&lt;&gt;"",SUM(laptimes!N$2:'laptimes'!N30),"")</f>
        <v>5.9482557870370371E-2</v>
      </c>
      <c r="O30" s="4">
        <f>IF(laptimes!O30&lt;&gt;"",SUM(laptimes!O$2:'laptimes'!O30),"")</f>
        <v>5.3953993055555552E-2</v>
      </c>
      <c r="P30" s="4">
        <f>IF(laptimes!P30&lt;&gt;"",SUM(laptimes!P$2:'laptimes'!P30),"")</f>
        <v>4.897811342592593E-2</v>
      </c>
      <c r="Q30" s="4">
        <f>IF(laptimes!Q30&lt;&gt;"",SUM(laptimes!Q$2:'laptimes'!Q30),"")</f>
        <v>4.5614398148148154E-2</v>
      </c>
      <c r="R30" s="4">
        <f>IF(laptimes!R30&lt;&gt;"",SUM(laptimes!R$2:'laptimes'!R30),"")</f>
        <v>6.0619965277777764E-2</v>
      </c>
      <c r="S30" s="4">
        <f>IF(laptimes!S30&lt;&gt;"",SUM(laptimes!S$2:'laptimes'!S30),"")</f>
        <v>3.0793067129629623E-2</v>
      </c>
      <c r="T30" s="4">
        <f>IF(laptimes!T30&lt;&gt;"",SUM(laptimes!T$2:'laptimes'!T30),"")</f>
        <v>6.1781631944444429E-2</v>
      </c>
      <c r="U30" s="4">
        <f>IF(laptimes!U30&lt;&gt;"",SUM(laptimes!U$2:'laptimes'!U30),"")</f>
        <v>6.8411053240740746E-2</v>
      </c>
    </row>
    <row r="31" spans="1:21" x14ac:dyDescent="0.25">
      <c r="A31">
        <v>30</v>
      </c>
      <c r="B31" s="4">
        <f>IF(laptimes!B31&lt;&gt;"",SUM(laptimes!B$2:'laptimes'!B31),"")</f>
        <v>5.971167824074073E-2</v>
      </c>
      <c r="C31" s="4">
        <f>IF(laptimes!C31&lt;&gt;"",SUM(laptimes!C$2:'laptimes'!C31),"")</f>
        <v>6.2774895833333358E-2</v>
      </c>
      <c r="D31" s="4">
        <f>IF(laptimes!D31&lt;&gt;"",SUM(laptimes!D$2:'laptimes'!D31),"")</f>
        <v>7.2232037037037011E-2</v>
      </c>
      <c r="E31" s="4">
        <f>IF(laptimes!E31&lt;&gt;"",SUM(laptimes!E$2:'laptimes'!E31),"")</f>
        <v>5.9847106481481477E-2</v>
      </c>
      <c r="F31" s="4">
        <f>IF(laptimes!F31&lt;&gt;"",SUM(laptimes!F$2:'laptimes'!F31),"")</f>
        <v>5.7017418981481494E-2</v>
      </c>
      <c r="G31" s="4">
        <f>IF(laptimes!G31&lt;&gt;"",SUM(laptimes!G$2:'laptimes'!G31),"")</f>
        <v>6.8196365740740741E-2</v>
      </c>
      <c r="H31" s="4" t="str">
        <f>IF(laptimes!H31&lt;&gt;"",SUM(laptimes!H$2:'laptimes'!H31),"")</f>
        <v/>
      </c>
      <c r="I31" s="4" t="str">
        <f>IF(laptimes!I31&lt;&gt;"",SUM(laptimes!I$2:'laptimes'!I31),"")</f>
        <v/>
      </c>
      <c r="J31" s="4">
        <f>IF(laptimes!J31&lt;&gt;"",SUM(laptimes!J$2:'laptimes'!J31),"")</f>
        <v>5.4138958333333327E-2</v>
      </c>
      <c r="K31" s="4">
        <f>IF(laptimes!K31&lt;&gt;"",SUM(laptimes!K$2:'laptimes'!K31),"")</f>
        <v>5.9789143518518523E-2</v>
      </c>
      <c r="L31" s="4">
        <f>IF(laptimes!L31&lt;&gt;"",SUM(laptimes!L$2:'laptimes'!L31),"")</f>
        <v>6.4973981481481466E-2</v>
      </c>
      <c r="M31" s="4">
        <f>IF(laptimes!M31&lt;&gt;"",SUM(laptimes!M$2:'laptimes'!M31),"")</f>
        <v>5.8261412037037025E-2</v>
      </c>
      <c r="N31" s="4">
        <f>IF(laptimes!N31&lt;&gt;"",SUM(laptimes!N$2:'laptimes'!N31),"")</f>
        <v>6.0503900462962966E-2</v>
      </c>
      <c r="O31" s="4">
        <f>IF(laptimes!O31&lt;&gt;"",SUM(laptimes!O$2:'laptimes'!O31),"")</f>
        <v>5.5481099537037032E-2</v>
      </c>
      <c r="P31" s="4">
        <f>IF(laptimes!P31&lt;&gt;"",SUM(laptimes!P$2:'laptimes'!P31),"")</f>
        <v>5.5302060185185187E-2</v>
      </c>
      <c r="Q31" s="4">
        <f>IF(laptimes!Q31&lt;&gt;"",SUM(laptimes!Q$2:'laptimes'!Q31),"")</f>
        <v>4.6857870370370376E-2</v>
      </c>
      <c r="R31" s="4">
        <f>IF(laptimes!R31&lt;&gt;"",SUM(laptimes!R$2:'laptimes'!R31),"")</f>
        <v>6.1598773148148135E-2</v>
      </c>
      <c r="S31" s="4">
        <f>IF(laptimes!S31&lt;&gt;"",SUM(laptimes!S$2:'laptimes'!S31),"")</f>
        <v>3.2378182870370364E-2</v>
      </c>
      <c r="T31" s="4">
        <f>IF(laptimes!T31&lt;&gt;"",SUM(laptimes!T$2:'laptimes'!T31),"")</f>
        <v>6.3295543981481461E-2</v>
      </c>
      <c r="U31" s="4">
        <f>IF(laptimes!U31&lt;&gt;"",SUM(laptimes!U$2:'laptimes'!U31),"")</f>
        <v>6.954690972222223E-2</v>
      </c>
    </row>
    <row r="32" spans="1:21" x14ac:dyDescent="0.25">
      <c r="A32">
        <v>31</v>
      </c>
      <c r="B32" s="4" t="str">
        <f>IF(laptimes!B32&lt;&gt;"",SUM(laptimes!B$2:'laptimes'!B32),"")</f>
        <v/>
      </c>
      <c r="C32" s="4">
        <f>IF(laptimes!C32&lt;&gt;"",SUM(laptimes!C$2:'laptimes'!C32),"")</f>
        <v>6.3748854166666688E-2</v>
      </c>
      <c r="D32" s="4">
        <f>IF(laptimes!D32&lt;&gt;"",SUM(laptimes!D$2:'laptimes'!D32),"")</f>
        <v>7.3484988425925907E-2</v>
      </c>
      <c r="E32" s="4">
        <f>IF(laptimes!E32&lt;&gt;"",SUM(laptimes!E$2:'laptimes'!E32),"")</f>
        <v>6.114840277777777E-2</v>
      </c>
      <c r="F32" s="4">
        <f>IF(laptimes!F32&lt;&gt;"",SUM(laptimes!F$2:'laptimes'!F32),"")</f>
        <v>5.7998958333333343E-2</v>
      </c>
      <c r="G32" s="4">
        <f>IF(laptimes!G32&lt;&gt;"",SUM(laptimes!G$2:'laptimes'!G32),"")</f>
        <v>6.9351354166666671E-2</v>
      </c>
      <c r="H32" s="4" t="str">
        <f>IF(laptimes!H32&lt;&gt;"",SUM(laptimes!H$2:'laptimes'!H32),"")</f>
        <v/>
      </c>
      <c r="I32" s="4" t="str">
        <f>IF(laptimes!I32&lt;&gt;"",SUM(laptimes!I$2:'laptimes'!I32),"")</f>
        <v/>
      </c>
      <c r="J32" s="4">
        <f>IF(laptimes!J32&lt;&gt;"",SUM(laptimes!J$2:'laptimes'!J32),"")</f>
        <v>5.5114259259259252E-2</v>
      </c>
      <c r="K32" s="4">
        <f>IF(laptimes!K32&lt;&gt;"",SUM(laptimes!K$2:'laptimes'!K32),"")</f>
        <v>6.0761921296296303E-2</v>
      </c>
      <c r="L32" s="4">
        <f>IF(laptimes!L32&lt;&gt;"",SUM(laptimes!L$2:'laptimes'!L32),"")</f>
        <v>6.6389062499999985E-2</v>
      </c>
      <c r="M32" s="4">
        <f>IF(laptimes!M32&lt;&gt;"",SUM(laptimes!M$2:'laptimes'!M32),"")</f>
        <v>5.9550914351851843E-2</v>
      </c>
      <c r="N32" s="4">
        <f>IF(laptimes!N32&lt;&gt;"",SUM(laptimes!N$2:'laptimes'!N32),"")</f>
        <v>6.2081342592592598E-2</v>
      </c>
      <c r="O32" s="4">
        <f>IF(laptimes!O32&lt;&gt;"",SUM(laptimes!O$2:'laptimes'!O32),"")</f>
        <v>5.7067083333333331E-2</v>
      </c>
      <c r="P32" s="4">
        <f>IF(laptimes!P32&lt;&gt;"",SUM(laptimes!P$2:'laptimes'!P32),"")</f>
        <v>5.6650763888888893E-2</v>
      </c>
      <c r="Q32" s="4">
        <f>IF(laptimes!Q32&lt;&gt;"",SUM(laptimes!Q$2:'laptimes'!Q32),"")</f>
        <v>4.8105358796296301E-2</v>
      </c>
      <c r="R32" s="4">
        <f>IF(laptimes!R32&lt;&gt;"",SUM(laptimes!R$2:'laptimes'!R32),"")</f>
        <v>6.2578946759259249E-2</v>
      </c>
      <c r="S32" s="4">
        <f>IF(laptimes!S32&lt;&gt;"",SUM(laptimes!S$2:'laptimes'!S32),"")</f>
        <v>3.4004999999999994E-2</v>
      </c>
      <c r="T32" s="4">
        <f>IF(laptimes!T32&lt;&gt;"",SUM(laptimes!T$2:'laptimes'!T32),"")</f>
        <v>6.4644236111111086E-2</v>
      </c>
      <c r="U32" s="4">
        <f>IF(laptimes!U32&lt;&gt;"",SUM(laptimes!U$2:'laptimes'!U32),"")</f>
        <v>7.0659444444444455E-2</v>
      </c>
    </row>
    <row r="33" spans="1:21" x14ac:dyDescent="0.25">
      <c r="A33">
        <v>32</v>
      </c>
      <c r="B33" s="4" t="str">
        <f>IF(laptimes!B33&lt;&gt;"",SUM(laptimes!B$2:'laptimes'!B33),"")</f>
        <v/>
      </c>
      <c r="C33" s="4">
        <f>IF(laptimes!C33&lt;&gt;"",SUM(laptimes!C$2:'laptimes'!C33),"")</f>
        <v>6.4718784722222242E-2</v>
      </c>
      <c r="D33" s="4">
        <f>IF(laptimes!D33&lt;&gt;"",SUM(laptimes!D$2:'laptimes'!D33),"")</f>
        <v>7.5049629629629605E-2</v>
      </c>
      <c r="E33" s="4">
        <f>IF(laptimes!E33&lt;&gt;"",SUM(laptimes!E$2:'laptimes'!E33),"")</f>
        <v>6.2704965277777774E-2</v>
      </c>
      <c r="F33" s="4">
        <f>IF(laptimes!F33&lt;&gt;"",SUM(laptimes!F$2:'laptimes'!F33),"")</f>
        <v>5.9127326388888901E-2</v>
      </c>
      <c r="G33" s="4">
        <f>IF(laptimes!G33&lt;&gt;"",SUM(laptimes!G$2:'laptimes'!G33),"")</f>
        <v>7.0902071759259264E-2</v>
      </c>
      <c r="H33" s="4" t="str">
        <f>IF(laptimes!H33&lt;&gt;"",SUM(laptimes!H$2:'laptimes'!H33),"")</f>
        <v/>
      </c>
      <c r="I33" s="4" t="str">
        <f>IF(laptimes!I33&lt;&gt;"",SUM(laptimes!I$2:'laptimes'!I33),"")</f>
        <v/>
      </c>
      <c r="J33" s="4">
        <f>IF(laptimes!J33&lt;&gt;"",SUM(laptimes!J$2:'laptimes'!J33),"")</f>
        <v>5.6088391203703694E-2</v>
      </c>
      <c r="K33" s="4">
        <f>IF(laptimes!K33&lt;&gt;"",SUM(laptimes!K$2:'laptimes'!K33),"")</f>
        <v>6.2025543981481489E-2</v>
      </c>
      <c r="L33" s="4">
        <f>IF(laptimes!L33&lt;&gt;"",SUM(laptimes!L$2:'laptimes'!L33),"")</f>
        <v>6.7951168981481472E-2</v>
      </c>
      <c r="M33" s="4">
        <f>IF(laptimes!M33&lt;&gt;"",SUM(laptimes!M$2:'laptimes'!M33),"")</f>
        <v>6.0498518518518507E-2</v>
      </c>
      <c r="N33" s="4">
        <f>IF(laptimes!N33&lt;&gt;"",SUM(laptimes!N$2:'laptimes'!N33),"")</f>
        <v>6.3669618055555557E-2</v>
      </c>
      <c r="O33" s="4">
        <f>IF(laptimes!O33&lt;&gt;"",SUM(laptimes!O$2:'laptimes'!O33),"")</f>
        <v>5.8658749999999996E-2</v>
      </c>
      <c r="P33" s="4">
        <f>IF(laptimes!P33&lt;&gt;"",SUM(laptimes!P$2:'laptimes'!P33),"")</f>
        <v>5.7601875000000004E-2</v>
      </c>
      <c r="Q33" s="4">
        <f>IF(laptimes!Q33&lt;&gt;"",SUM(laptimes!Q$2:'laptimes'!Q33),"")</f>
        <v>4.9666678240740746E-2</v>
      </c>
      <c r="R33" s="4">
        <f>IF(laptimes!R33&lt;&gt;"",SUM(laptimes!R$2:'laptimes'!R33),"")</f>
        <v>6.3562708333333329E-2</v>
      </c>
      <c r="S33" s="4">
        <f>IF(laptimes!S33&lt;&gt;"",SUM(laptimes!S$2:'laptimes'!S33),"")</f>
        <v>3.5575115740740737E-2</v>
      </c>
      <c r="T33" s="4">
        <f>IF(laptimes!T33&lt;&gt;"",SUM(laptimes!T$2:'laptimes'!T33),"")</f>
        <v>6.5927673611111084E-2</v>
      </c>
      <c r="U33" s="4">
        <f>IF(laptimes!U33&lt;&gt;"",SUM(laptimes!U$2:'laptimes'!U33),"")</f>
        <v>7.2179988425925934E-2</v>
      </c>
    </row>
    <row r="34" spans="1:21" x14ac:dyDescent="0.25">
      <c r="A34">
        <v>33</v>
      </c>
      <c r="B34" s="4" t="str">
        <f>IF(laptimes!B34&lt;&gt;"",SUM(laptimes!B$2:'laptimes'!B34),"")</f>
        <v/>
      </c>
      <c r="C34" s="4">
        <f>IF(laptimes!C34&lt;&gt;"",SUM(laptimes!C$2:'laptimes'!C34),"")</f>
        <v>6.5686574074074092E-2</v>
      </c>
      <c r="D34" s="4">
        <f>IF(laptimes!D34&lt;&gt;"",SUM(laptimes!D$2:'laptimes'!D34),"")</f>
        <v>7.6580497685185156E-2</v>
      </c>
      <c r="E34" s="4">
        <f>IF(laptimes!E34&lt;&gt;"",SUM(laptimes!E$2:'laptimes'!E34),"")</f>
        <v>6.4247824074074075E-2</v>
      </c>
      <c r="F34" s="4">
        <f>IF(laptimes!F34&lt;&gt;"",SUM(laptimes!F$2:'laptimes'!F34),"")</f>
        <v>6.0312812500000014E-2</v>
      </c>
      <c r="G34" s="4">
        <f>IF(laptimes!G34&lt;&gt;"",SUM(laptimes!G$2:'laptimes'!G34),"")</f>
        <v>7.2420775462962966E-2</v>
      </c>
      <c r="H34" s="4" t="str">
        <f>IF(laptimes!H34&lt;&gt;"",SUM(laptimes!H$2:'laptimes'!H34),"")</f>
        <v/>
      </c>
      <c r="I34" s="4" t="str">
        <f>IF(laptimes!I34&lt;&gt;"",SUM(laptimes!I$2:'laptimes'!I34),"")</f>
        <v/>
      </c>
      <c r="J34" s="4">
        <f>IF(laptimes!J34&lt;&gt;"",SUM(laptimes!J$2:'laptimes'!J34),"")</f>
        <v>5.7055208333333322E-2</v>
      </c>
      <c r="K34" s="4">
        <f>IF(laptimes!K34&lt;&gt;"",SUM(laptimes!K$2:'laptimes'!K34),"")</f>
        <v>6.3522627314814825E-2</v>
      </c>
      <c r="L34" s="4">
        <f>IF(laptimes!L34&lt;&gt;"",SUM(laptimes!L$2:'laptimes'!L34),"")</f>
        <v>6.9518958333333325E-2</v>
      </c>
      <c r="M34" s="4">
        <f>IF(laptimes!M34&lt;&gt;"",SUM(laptimes!M$2:'laptimes'!M34),"")</f>
        <v>6.2007916666666656E-2</v>
      </c>
      <c r="N34" s="4">
        <f>IF(laptimes!N34&lt;&gt;"",SUM(laptimes!N$2:'laptimes'!N34),"")</f>
        <v>6.5236712962962962E-2</v>
      </c>
      <c r="O34" s="4">
        <f>IF(laptimes!O34&lt;&gt;"",SUM(laptimes!O$2:'laptimes'!O34),"")</f>
        <v>6.0216388888888882E-2</v>
      </c>
      <c r="P34" s="4">
        <f>IF(laptimes!P34&lt;&gt;"",SUM(laptimes!P$2:'laptimes'!P34),"")</f>
        <v>5.8551087962962968E-2</v>
      </c>
      <c r="Q34" s="4">
        <f>IF(laptimes!Q34&lt;&gt;"",SUM(laptimes!Q$2:'laptimes'!Q34),"")</f>
        <v>5.1212048611111116E-2</v>
      </c>
      <c r="R34" s="4">
        <f>IF(laptimes!R34&lt;&gt;"",SUM(laptimes!R$2:'laptimes'!R34),"")</f>
        <v>6.4655324074074066E-2</v>
      </c>
      <c r="S34" s="4">
        <f>IF(laptimes!S34&lt;&gt;"",SUM(laptimes!S$2:'laptimes'!S34),"")</f>
        <v>3.7139120370370364E-2</v>
      </c>
      <c r="T34" s="4">
        <f>IF(laptimes!T34&lt;&gt;"",SUM(laptimes!T$2:'laptimes'!T34),"")</f>
        <v>6.703060185185182E-2</v>
      </c>
      <c r="U34" s="4">
        <f>IF(laptimes!U34&lt;&gt;"",SUM(laptimes!U$2:'laptimes'!U34),"")</f>
        <v>7.369760416666668E-2</v>
      </c>
    </row>
    <row r="35" spans="1:21" x14ac:dyDescent="0.25">
      <c r="A35">
        <v>34</v>
      </c>
      <c r="B35" s="4" t="str">
        <f>IF(laptimes!B35&lt;&gt;"",SUM(laptimes!B$2:'laptimes'!B35),"")</f>
        <v/>
      </c>
      <c r="C35" s="4" t="str">
        <f>IF(laptimes!C35&lt;&gt;"",SUM(laptimes!C$2:'laptimes'!C35),"")</f>
        <v/>
      </c>
      <c r="D35" s="4">
        <f>IF(laptimes!D35&lt;&gt;"",SUM(laptimes!D$2:'laptimes'!D35),"")</f>
        <v>7.7683680555555523E-2</v>
      </c>
      <c r="E35" s="4">
        <f>IF(laptimes!E35&lt;&gt;"",SUM(laptimes!E$2:'laptimes'!E35),"")</f>
        <v>6.53465162037037E-2</v>
      </c>
      <c r="F35" s="4">
        <f>IF(laptimes!F35&lt;&gt;"",SUM(laptimes!F$2:'laptimes'!F35),"")</f>
        <v>6.1424247685185202E-2</v>
      </c>
      <c r="G35" s="4">
        <f>IF(laptimes!G35&lt;&gt;"",SUM(laptimes!G$2:'laptimes'!G35),"")</f>
        <v>7.3531377314814822E-2</v>
      </c>
      <c r="H35" s="4" t="str">
        <f>IF(laptimes!H35&lt;&gt;"",SUM(laptimes!H$2:'laptimes'!H35),"")</f>
        <v/>
      </c>
      <c r="I35" s="4" t="str">
        <f>IF(laptimes!I35&lt;&gt;"",SUM(laptimes!I$2:'laptimes'!I35),"")</f>
        <v/>
      </c>
      <c r="J35" s="4">
        <f>IF(laptimes!J35&lt;&gt;"",SUM(laptimes!J$2:'laptimes'!J35),"")</f>
        <v>5.8133090277777764E-2</v>
      </c>
      <c r="K35" s="4">
        <f>IF(laptimes!K35&lt;&gt;"",SUM(laptimes!K$2:'laptimes'!K35),"")</f>
        <v>6.464194444444446E-2</v>
      </c>
      <c r="L35" s="4">
        <f>IF(laptimes!L35&lt;&gt;"",SUM(laptimes!L$2:'laptimes'!L35),"")</f>
        <v>7.0604062499999995E-2</v>
      </c>
      <c r="M35" s="4">
        <f>IF(laptimes!M35&lt;&gt;"",SUM(laptimes!M$2:'laptimes'!M35),"")</f>
        <v>6.3120462962962948E-2</v>
      </c>
      <c r="N35" s="4">
        <f>IF(laptimes!N35&lt;&gt;"",SUM(laptimes!N$2:'laptimes'!N35),"")</f>
        <v>6.6291388888888886E-2</v>
      </c>
      <c r="O35" s="4">
        <f>IF(laptimes!O35&lt;&gt;"",SUM(laptimes!O$2:'laptimes'!O35),"")</f>
        <v>6.1242569444444436E-2</v>
      </c>
      <c r="P35" s="4">
        <f>IF(laptimes!P35&lt;&gt;"",SUM(laptimes!P$2:'laptimes'!P35),"")</f>
        <v>5.9495335648148157E-2</v>
      </c>
      <c r="Q35" s="4">
        <f>IF(laptimes!Q35&lt;&gt;"",SUM(laptimes!Q$2:'laptimes'!Q35),"")</f>
        <v>5.2312500000000005E-2</v>
      </c>
      <c r="R35" s="4">
        <f>IF(laptimes!R35&lt;&gt;"",SUM(laptimes!R$2:'laptimes'!R35),"")</f>
        <v>6.5733738425925919E-2</v>
      </c>
      <c r="S35" s="4">
        <f>IF(laptimes!S35&lt;&gt;"",SUM(laptimes!S$2:'laptimes'!S35),"")</f>
        <v>3.8198819444444441E-2</v>
      </c>
      <c r="T35" s="4">
        <f>IF(laptimes!T35&lt;&gt;"",SUM(laptimes!T$2:'laptimes'!T35),"")</f>
        <v>6.8127129629629593E-2</v>
      </c>
      <c r="U35" s="4">
        <f>IF(laptimes!U35&lt;&gt;"",SUM(laptimes!U$2:'laptimes'!U35),"")</f>
        <v>7.4806921296296305E-2</v>
      </c>
    </row>
    <row r="36" spans="1:21" x14ac:dyDescent="0.25">
      <c r="A36">
        <v>35</v>
      </c>
      <c r="B36" s="4" t="str">
        <f>IF(laptimes!B36&lt;&gt;"",SUM(laptimes!B$2:'laptimes'!B36),"")</f>
        <v/>
      </c>
      <c r="C36" s="4" t="str">
        <f>IF(laptimes!C36&lt;&gt;"",SUM(laptimes!C$2:'laptimes'!C36),"")</f>
        <v/>
      </c>
      <c r="D36" s="4">
        <f>IF(laptimes!D36&lt;&gt;"",SUM(laptimes!D$2:'laptimes'!D36),"")</f>
        <v>7.8747476851851822E-2</v>
      </c>
      <c r="E36" s="4">
        <f>IF(laptimes!E36&lt;&gt;"",SUM(laptimes!E$2:'laptimes'!E36),"")</f>
        <v>6.6408969907407397E-2</v>
      </c>
      <c r="F36" s="4">
        <f>IF(laptimes!F36&lt;&gt;"",SUM(laptimes!F$2:'laptimes'!F36),"")</f>
        <v>6.2513738425925947E-2</v>
      </c>
      <c r="G36" s="4">
        <f>IF(laptimes!G36&lt;&gt;"",SUM(laptimes!G$2:'laptimes'!G36),"")</f>
        <v>7.4594699074074081E-2</v>
      </c>
      <c r="H36" s="4" t="str">
        <f>IF(laptimes!H36&lt;&gt;"",SUM(laptimes!H$2:'laptimes'!H36),"")</f>
        <v/>
      </c>
      <c r="I36" s="4" t="str">
        <f>IF(laptimes!I36&lt;&gt;"",SUM(laptimes!I$2:'laptimes'!I36),"")</f>
        <v/>
      </c>
      <c r="J36" s="4">
        <f>IF(laptimes!J36&lt;&gt;"",SUM(laptimes!J$2:'laptimes'!J36),"")</f>
        <v>5.9200682870370357E-2</v>
      </c>
      <c r="K36" s="4">
        <f>IF(laptimes!K36&lt;&gt;"",SUM(laptimes!K$2:'laptimes'!K36),"")</f>
        <v>6.5733703703703725E-2</v>
      </c>
      <c r="L36" s="4">
        <f>IF(laptimes!L36&lt;&gt;"",SUM(laptimes!L$2:'laptimes'!L36),"")</f>
        <v>7.1654108796296287E-2</v>
      </c>
      <c r="M36" s="4">
        <f>IF(laptimes!M36&lt;&gt;"",SUM(laptimes!M$2:'laptimes'!M36),"")</f>
        <v>6.4202245370370351E-2</v>
      </c>
      <c r="N36" s="4">
        <f>IF(laptimes!N36&lt;&gt;"",SUM(laptimes!N$2:'laptimes'!N36),"")</f>
        <v>6.7334745370370361E-2</v>
      </c>
      <c r="O36" s="4">
        <f>IF(laptimes!O36&lt;&gt;"",SUM(laptimes!O$2:'laptimes'!O36),"")</f>
        <v>6.2267569444444434E-2</v>
      </c>
      <c r="P36" s="4">
        <f>IF(laptimes!P36&lt;&gt;"",SUM(laptimes!P$2:'laptimes'!P36),"")</f>
        <v>6.0439768518518525E-2</v>
      </c>
      <c r="Q36" s="4">
        <f>IF(laptimes!Q36&lt;&gt;"",SUM(laptimes!Q$2:'laptimes'!Q36),"")</f>
        <v>5.3368831018518526E-2</v>
      </c>
      <c r="R36" s="4">
        <f>IF(laptimes!R36&lt;&gt;"",SUM(laptimes!R$2:'laptimes'!R36),"")</f>
        <v>6.6815243055555543E-2</v>
      </c>
      <c r="S36" s="4">
        <f>IF(laptimes!S36&lt;&gt;"",SUM(laptimes!S$2:'laptimes'!S36),"")</f>
        <v>3.9237835648148145E-2</v>
      </c>
      <c r="T36" s="4">
        <f>IF(laptimes!T36&lt;&gt;"",SUM(laptimes!T$2:'laptimes'!T36),"")</f>
        <v>6.922447916666663E-2</v>
      </c>
      <c r="U36" s="4">
        <f>IF(laptimes!U36&lt;&gt;"",SUM(laptimes!U$2:'laptimes'!U36),"")</f>
        <v>7.5881724537037051E-2</v>
      </c>
    </row>
    <row r="37" spans="1:21" x14ac:dyDescent="0.25">
      <c r="A37">
        <v>36</v>
      </c>
      <c r="B37" s="4" t="str">
        <f>IF(laptimes!B37&lt;&gt;"",SUM(laptimes!B$2:'laptimes'!B37),"")</f>
        <v/>
      </c>
      <c r="C37" s="4" t="str">
        <f>IF(laptimes!C37&lt;&gt;"",SUM(laptimes!C$2:'laptimes'!C37),"")</f>
        <v/>
      </c>
      <c r="D37" s="4">
        <f>IF(laptimes!D37&lt;&gt;"",SUM(laptimes!D$2:'laptimes'!D37),"")</f>
        <v>7.9798692129629603E-2</v>
      </c>
      <c r="E37" s="4">
        <f>IF(laptimes!E37&lt;&gt;"",SUM(laptimes!E$2:'laptimes'!E37),"")</f>
        <v>6.746010416666666E-2</v>
      </c>
      <c r="F37" s="4">
        <f>IF(laptimes!F37&lt;&gt;"",SUM(laptimes!F$2:'laptimes'!F37),"")</f>
        <v>6.3589652777777797E-2</v>
      </c>
      <c r="G37" s="4">
        <f>IF(laptimes!G37&lt;&gt;"",SUM(laptimes!G$2:'laptimes'!G37),"")</f>
        <v>7.5651527777777783E-2</v>
      </c>
      <c r="H37" s="4" t="str">
        <f>IF(laptimes!H37&lt;&gt;"",SUM(laptimes!H$2:'laptimes'!H37),"")</f>
        <v/>
      </c>
      <c r="I37" s="4" t="str">
        <f>IF(laptimes!I37&lt;&gt;"",SUM(laptimes!I$2:'laptimes'!I37),"")</f>
        <v/>
      </c>
      <c r="J37" s="4">
        <f>IF(laptimes!J37&lt;&gt;"",SUM(laptimes!J$2:'laptimes'!J37),"")</f>
        <v>6.0263680555555539E-2</v>
      </c>
      <c r="K37" s="4">
        <f>IF(laptimes!K37&lt;&gt;"",SUM(laptimes!K$2:'laptimes'!K37),"")</f>
        <v>6.6811122685185201E-2</v>
      </c>
      <c r="L37" s="4">
        <f>IF(laptimes!L37&lt;&gt;"",SUM(laptimes!L$2:'laptimes'!L37),"")</f>
        <v>7.2708541666666654E-2</v>
      </c>
      <c r="M37" s="4">
        <f>IF(laptimes!M37&lt;&gt;"",SUM(laptimes!M$2:'laptimes'!M37),"")</f>
        <v>6.5268032407407389E-2</v>
      </c>
      <c r="N37" s="4">
        <f>IF(laptimes!N37&lt;&gt;"",SUM(laptimes!N$2:'laptimes'!N37),"")</f>
        <v>6.8384004629629624E-2</v>
      </c>
      <c r="O37" s="4">
        <f>IF(laptimes!O37&lt;&gt;"",SUM(laptimes!O$2:'laptimes'!O37),"")</f>
        <v>6.329206018518517E-2</v>
      </c>
      <c r="P37" s="4">
        <f>IF(laptimes!P37&lt;&gt;"",SUM(laptimes!P$2:'laptimes'!P37),"")</f>
        <v>6.1383263888888893E-2</v>
      </c>
      <c r="Q37" s="4">
        <f>IF(laptimes!Q37&lt;&gt;"",SUM(laptimes!Q$2:'laptimes'!Q37),"")</f>
        <v>5.4419467592592599E-2</v>
      </c>
      <c r="R37" s="4">
        <f>IF(laptimes!R37&lt;&gt;"",SUM(laptimes!R$2:'laptimes'!R37),"")</f>
        <v>6.7894675925925907E-2</v>
      </c>
      <c r="S37" s="4">
        <f>IF(laptimes!S37&lt;&gt;"",SUM(laptimes!S$2:'laptimes'!S37),"")</f>
        <v>4.0285763888888888E-2</v>
      </c>
      <c r="T37" s="4">
        <f>IF(laptimes!T37&lt;&gt;"",SUM(laptimes!T$2:'laptimes'!T37),"")</f>
        <v>7.032247685185182E-2</v>
      </c>
      <c r="U37" s="4">
        <f>IF(laptimes!U37&lt;&gt;"",SUM(laptimes!U$2:'laptimes'!U37),"")</f>
        <v>7.6938217592592603E-2</v>
      </c>
    </row>
    <row r="38" spans="1:21" x14ac:dyDescent="0.25">
      <c r="A38">
        <v>37</v>
      </c>
      <c r="B38" s="4" t="str">
        <f>IF(laptimes!B38&lt;&gt;"",SUM(laptimes!B$2:'laptimes'!B38),"")</f>
        <v/>
      </c>
      <c r="C38" s="4" t="str">
        <f>IF(laptimes!C38&lt;&gt;"",SUM(laptimes!C$2:'laptimes'!C38),"")</f>
        <v/>
      </c>
      <c r="D38" s="4">
        <f>IF(laptimes!D38&lt;&gt;"",SUM(laptimes!D$2:'laptimes'!D38),"")</f>
        <v>8.0847025462962935E-2</v>
      </c>
      <c r="E38" s="4">
        <f>IF(laptimes!E38&lt;&gt;"",SUM(laptimes!E$2:'laptimes'!E38),"")</f>
        <v>6.8506238425925917E-2</v>
      </c>
      <c r="F38" s="4">
        <f>IF(laptimes!F38&lt;&gt;"",SUM(laptimes!F$2:'laptimes'!F38),"")</f>
        <v>6.4644282407407425E-2</v>
      </c>
      <c r="G38" s="4">
        <f>IF(laptimes!G38&lt;&gt;"",SUM(laptimes!G$2:'laptimes'!G38),"")</f>
        <v>7.6695543981481484E-2</v>
      </c>
      <c r="H38" s="4" t="str">
        <f>IF(laptimes!H38&lt;&gt;"",SUM(laptimes!H$2:'laptimes'!H38),"")</f>
        <v/>
      </c>
      <c r="I38" s="4" t="str">
        <f>IF(laptimes!I38&lt;&gt;"",SUM(laptimes!I$2:'laptimes'!I38),"")</f>
        <v/>
      </c>
      <c r="J38" s="4">
        <f>IF(laptimes!J38&lt;&gt;"",SUM(laptimes!J$2:'laptimes'!J38),"")</f>
        <v>6.1315196759259241E-2</v>
      </c>
      <c r="K38" s="4">
        <f>IF(laptimes!K38&lt;&gt;"",SUM(laptimes!K$2:'laptimes'!K38),"")</f>
        <v>6.7868912037037057E-2</v>
      </c>
      <c r="L38" s="4">
        <f>IF(laptimes!L38&lt;&gt;"",SUM(laptimes!L$2:'laptimes'!L38),"")</f>
        <v>7.3755891203703697E-2</v>
      </c>
      <c r="M38" s="4">
        <f>IF(laptimes!M38&lt;&gt;"",SUM(laptimes!M$2:'laptimes'!M38),"")</f>
        <v>6.6328993055555535E-2</v>
      </c>
      <c r="N38" s="4">
        <f>IF(laptimes!N38&lt;&gt;"",SUM(laptimes!N$2:'laptimes'!N38),"")</f>
        <v>6.9437453703703703E-2</v>
      </c>
      <c r="O38" s="4">
        <f>IF(laptimes!O38&lt;&gt;"",SUM(laptimes!O$2:'laptimes'!O38),"")</f>
        <v>6.4312245370370349E-2</v>
      </c>
      <c r="P38" s="4">
        <f>IF(laptimes!P38&lt;&gt;"",SUM(laptimes!P$2:'laptimes'!P38),"")</f>
        <v>6.2383900462962966E-2</v>
      </c>
      <c r="Q38" s="4">
        <f>IF(laptimes!Q38&lt;&gt;"",SUM(laptimes!Q$2:'laptimes'!Q38),"")</f>
        <v>5.5470497685185194E-2</v>
      </c>
      <c r="R38" s="4">
        <f>IF(laptimes!R38&lt;&gt;"",SUM(laptimes!R$2:'laptimes'!R38),"")</f>
        <v>6.8966747685185167E-2</v>
      </c>
      <c r="S38" s="4">
        <f>IF(laptimes!S38&lt;&gt;"",SUM(laptimes!S$2:'laptimes'!S38),"")</f>
        <v>4.1308263888888891E-2</v>
      </c>
      <c r="T38" s="4">
        <f>IF(laptimes!T38&lt;&gt;"",SUM(laptimes!T$2:'laptimes'!T38),"")</f>
        <v>7.1413900462962934E-2</v>
      </c>
      <c r="U38" s="4">
        <f>IF(laptimes!U38&lt;&gt;"",SUM(laptimes!U$2:'laptimes'!U38),"")</f>
        <v>7.799511574074075E-2</v>
      </c>
    </row>
    <row r="39" spans="1:21" x14ac:dyDescent="0.25">
      <c r="A39">
        <v>38</v>
      </c>
      <c r="B39" s="4" t="str">
        <f>IF(laptimes!B39&lt;&gt;"",SUM(laptimes!B$2:'laptimes'!B39),"")</f>
        <v/>
      </c>
      <c r="C39" s="4" t="str">
        <f>IF(laptimes!C39&lt;&gt;"",SUM(laptimes!C$2:'laptimes'!C39),"")</f>
        <v/>
      </c>
      <c r="D39" s="4">
        <f>IF(laptimes!D39&lt;&gt;"",SUM(laptimes!D$2:'laptimes'!D39),"")</f>
        <v>8.1890648148148115E-2</v>
      </c>
      <c r="E39" s="4">
        <f>IF(laptimes!E39&lt;&gt;"",SUM(laptimes!E$2:'laptimes'!E39),"")</f>
        <v>6.9548344907407397E-2</v>
      </c>
      <c r="F39" s="4">
        <f>IF(laptimes!F39&lt;&gt;"",SUM(laptimes!F$2:'laptimes'!F39),"")</f>
        <v>6.5699814814814836E-2</v>
      </c>
      <c r="G39" s="4">
        <f>IF(laptimes!G39&lt;&gt;"",SUM(laptimes!G$2:'laptimes'!G39),"")</f>
        <v>7.7735844907407411E-2</v>
      </c>
      <c r="H39" s="4" t="str">
        <f>IF(laptimes!H39&lt;&gt;"",SUM(laptimes!H$2:'laptimes'!H39),"")</f>
        <v/>
      </c>
      <c r="I39" s="4" t="str">
        <f>IF(laptimes!I39&lt;&gt;"",SUM(laptimes!I$2:'laptimes'!I39),"")</f>
        <v/>
      </c>
      <c r="J39" s="4">
        <f>IF(laptimes!J39&lt;&gt;"",SUM(laptimes!J$2:'laptimes'!J39),"")</f>
        <v>6.2363622685185166E-2</v>
      </c>
      <c r="K39" s="4">
        <f>IF(laptimes!K39&lt;&gt;"",SUM(laptimes!K$2:'laptimes'!K39),"")</f>
        <v>6.8922152777777801E-2</v>
      </c>
      <c r="L39" s="4">
        <f>IF(laptimes!L39&lt;&gt;"",SUM(laptimes!L$2:'laptimes'!L39),"")</f>
        <v>7.4797337962962951E-2</v>
      </c>
      <c r="M39" s="4">
        <f>IF(laptimes!M39&lt;&gt;"",SUM(laptimes!M$2:'laptimes'!M39),"")</f>
        <v>6.7380138888888871E-2</v>
      </c>
      <c r="N39" s="4">
        <f>IF(laptimes!N39&lt;&gt;"",SUM(laptimes!N$2:'laptimes'!N39),"")</f>
        <v>7.0483900462962962E-2</v>
      </c>
      <c r="O39" s="4">
        <f>IF(laptimes!O39&lt;&gt;"",SUM(laptimes!O$2:'laptimes'!O39),"")</f>
        <v>6.5331365740740721E-2</v>
      </c>
      <c r="P39" s="4">
        <f>IF(laptimes!P39&lt;&gt;"",SUM(laptimes!P$2:'laptimes'!P39),"")</f>
        <v>6.3329629629629638E-2</v>
      </c>
      <c r="Q39" s="4">
        <f>IF(laptimes!Q39&lt;&gt;"",SUM(laptimes!Q$2:'laptimes'!Q39),"")</f>
        <v>5.6509386574074082E-2</v>
      </c>
      <c r="R39" s="4">
        <f>IF(laptimes!R39&lt;&gt;"",SUM(laptimes!R$2:'laptimes'!R39),"")</f>
        <v>7.0042858796296278E-2</v>
      </c>
      <c r="S39" s="4">
        <f>IF(laptimes!S39&lt;&gt;"",SUM(laptimes!S$2:'laptimes'!S39),"")</f>
        <v>4.2326180555555558E-2</v>
      </c>
      <c r="T39" s="4">
        <f>IF(laptimes!T39&lt;&gt;"",SUM(laptimes!T$2:'laptimes'!T39),"")</f>
        <v>7.249557870370367E-2</v>
      </c>
      <c r="U39" s="4">
        <f>IF(laptimes!U39&lt;&gt;"",SUM(laptimes!U$2:'laptimes'!U39),"")</f>
        <v>7.9046157407407419E-2</v>
      </c>
    </row>
    <row r="40" spans="1:21" x14ac:dyDescent="0.25">
      <c r="A40">
        <v>39</v>
      </c>
      <c r="B40" s="4" t="str">
        <f>IF(laptimes!B40&lt;&gt;"",SUM(laptimes!B$2:'laptimes'!B40),"")</f>
        <v/>
      </c>
      <c r="C40" s="4" t="str">
        <f>IF(laptimes!C40&lt;&gt;"",SUM(laptimes!C$2:'laptimes'!C40),"")</f>
        <v/>
      </c>
      <c r="D40" s="4">
        <f>IF(laptimes!D40&lt;&gt;"",SUM(laptimes!D$2:'laptimes'!D40),"")</f>
        <v>8.2933912037037011E-2</v>
      </c>
      <c r="E40" s="4">
        <f>IF(laptimes!E40&lt;&gt;"",SUM(laptimes!E$2:'laptimes'!E40),"")</f>
        <v>7.0662592592592582E-2</v>
      </c>
      <c r="F40" s="4">
        <f>IF(laptimes!F40&lt;&gt;"",SUM(laptimes!F$2:'laptimes'!F40),"")</f>
        <v>6.6760972222222242E-2</v>
      </c>
      <c r="G40" s="4">
        <f>IF(laptimes!G40&lt;&gt;"",SUM(laptimes!G$2:'laptimes'!G40),"")</f>
        <v>7.8779085648148159E-2</v>
      </c>
      <c r="H40" s="4" t="str">
        <f>IF(laptimes!H40&lt;&gt;"",SUM(laptimes!H$2:'laptimes'!H40),"")</f>
        <v/>
      </c>
      <c r="I40" s="4" t="str">
        <f>IF(laptimes!I40&lt;&gt;"",SUM(laptimes!I$2:'laptimes'!I40),"")</f>
        <v/>
      </c>
      <c r="J40" s="4">
        <f>IF(laptimes!J40&lt;&gt;"",SUM(laptimes!J$2:'laptimes'!J40),"")</f>
        <v>6.3413009259259245E-2</v>
      </c>
      <c r="K40" s="4">
        <f>IF(laptimes!K40&lt;&gt;"",SUM(laptimes!K$2:'laptimes'!K40),"")</f>
        <v>6.9977997685185214E-2</v>
      </c>
      <c r="L40" s="4">
        <f>IF(laptimes!L40&lt;&gt;"",SUM(laptimes!L$2:'laptimes'!L40),"")</f>
        <v>7.5836307870370365E-2</v>
      </c>
      <c r="M40" s="4">
        <f>IF(laptimes!M40&lt;&gt;"",SUM(laptimes!M$2:'laptimes'!M40),"")</f>
        <v>6.8432662037037018E-2</v>
      </c>
      <c r="N40" s="4">
        <f>IF(laptimes!N40&lt;&gt;"",SUM(laptimes!N$2:'laptimes'!N40),"")</f>
        <v>7.1523865740740739E-2</v>
      </c>
      <c r="O40" s="4">
        <f>IF(laptimes!O40&lt;&gt;"",SUM(laptimes!O$2:'laptimes'!O40),"")</f>
        <v>6.634552083333331E-2</v>
      </c>
      <c r="P40" s="4">
        <f>IF(laptimes!P40&lt;&gt;"",SUM(laptimes!P$2:'laptimes'!P40),"")</f>
        <v>6.4276180555555562E-2</v>
      </c>
      <c r="Q40" s="4">
        <f>IF(laptimes!Q40&lt;&gt;"",SUM(laptimes!Q$2:'laptimes'!Q40),"")</f>
        <v>5.7553564814814821E-2</v>
      </c>
      <c r="R40" s="4">
        <f>IF(laptimes!R40&lt;&gt;"",SUM(laptimes!R$2:'laptimes'!R40),"")</f>
        <v>7.1117546296296283E-2</v>
      </c>
      <c r="S40" s="4">
        <f>IF(laptimes!S40&lt;&gt;"",SUM(laptimes!S$2:'laptimes'!S40),"")</f>
        <v>4.3351828703703708E-2</v>
      </c>
      <c r="T40" s="4">
        <f>IF(laptimes!T40&lt;&gt;"",SUM(laptimes!T$2:'laptimes'!T40),"")</f>
        <v>7.3574525462962934E-2</v>
      </c>
      <c r="U40" s="4">
        <f>IF(laptimes!U40&lt;&gt;"",SUM(laptimes!U$2:'laptimes'!U40),"")</f>
        <v>8.0098171296296303E-2</v>
      </c>
    </row>
    <row r="41" spans="1:21" x14ac:dyDescent="0.25">
      <c r="A41">
        <v>40</v>
      </c>
      <c r="B41" s="4" t="str">
        <f>IF(laptimes!B41&lt;&gt;"",SUM(laptimes!B$2:'laptimes'!B41),"")</f>
        <v/>
      </c>
      <c r="C41" s="4" t="str">
        <f>IF(laptimes!C41&lt;&gt;"",SUM(laptimes!C$2:'laptimes'!C41),"")</f>
        <v/>
      </c>
      <c r="D41" s="4">
        <f>IF(laptimes!D41&lt;&gt;"",SUM(laptimes!D$2:'laptimes'!D41),"")</f>
        <v>8.3977974537037009E-2</v>
      </c>
      <c r="E41" s="4">
        <f>IF(laptimes!E41&lt;&gt;"",SUM(laptimes!E$2:'laptimes'!E41),"")</f>
        <v>7.1717777777777769E-2</v>
      </c>
      <c r="F41" s="4">
        <f>IF(laptimes!F41&lt;&gt;"",SUM(laptimes!F$2:'laptimes'!F41),"")</f>
        <v>6.7824895833333357E-2</v>
      </c>
      <c r="G41" s="4">
        <f>IF(laptimes!G41&lt;&gt;"",SUM(laptimes!G$2:'laptimes'!G41),"")</f>
        <v>7.9824652777777783E-2</v>
      </c>
      <c r="H41" s="4" t="str">
        <f>IF(laptimes!H41&lt;&gt;"",SUM(laptimes!H$2:'laptimes'!H41),"")</f>
        <v/>
      </c>
      <c r="I41" s="4" t="str">
        <f>IF(laptimes!I41&lt;&gt;"",SUM(laptimes!I$2:'laptimes'!I41),"")</f>
        <v/>
      </c>
      <c r="J41" s="4">
        <f>IF(laptimes!J41&lt;&gt;"",SUM(laptimes!J$2:'laptimes'!J41),"")</f>
        <v>6.4519282407407397E-2</v>
      </c>
      <c r="K41" s="4">
        <f>IF(laptimes!K41&lt;&gt;"",SUM(laptimes!K$2:'laptimes'!K41),"")</f>
        <v>7.1070474537037062E-2</v>
      </c>
      <c r="L41" s="4">
        <f>IF(laptimes!L41&lt;&gt;"",SUM(laptimes!L$2:'laptimes'!L41),"")</f>
        <v>7.6887129629629625E-2</v>
      </c>
      <c r="M41" s="4">
        <f>IF(laptimes!M41&lt;&gt;"",SUM(laptimes!M$2:'laptimes'!M41),"")</f>
        <v>6.9497268518518493E-2</v>
      </c>
      <c r="N41" s="4" t="str">
        <f>IF(laptimes!N41&lt;&gt;"",SUM(laptimes!N$2:'laptimes'!N41),"")</f>
        <v/>
      </c>
      <c r="O41" s="4">
        <f>IF(laptimes!O41&lt;&gt;"",SUM(laptimes!O$2:'laptimes'!O41),"")</f>
        <v>6.7372256944444417E-2</v>
      </c>
      <c r="P41" s="4">
        <f>IF(laptimes!P41&lt;&gt;"",SUM(laptimes!P$2:'laptimes'!P41),"")</f>
        <v>6.5220023148148148E-2</v>
      </c>
      <c r="Q41" s="4">
        <f>IF(laptimes!Q41&lt;&gt;"",SUM(laptimes!Q$2:'laptimes'!Q41),"")</f>
        <v>5.8601400462962971E-2</v>
      </c>
      <c r="R41" s="4">
        <f>IF(laptimes!R41&lt;&gt;"",SUM(laptimes!R$2:'laptimes'!R41),"")</f>
        <v>7.2276307870370357E-2</v>
      </c>
      <c r="S41" s="4">
        <f>IF(laptimes!S41&lt;&gt;"",SUM(laptimes!S$2:'laptimes'!S41),"")</f>
        <v>4.4381273148148152E-2</v>
      </c>
      <c r="T41" s="4">
        <f>IF(laptimes!T41&lt;&gt;"",SUM(laptimes!T$2:'laptimes'!T41),"")</f>
        <v>7.4795277777777752E-2</v>
      </c>
      <c r="U41" s="4">
        <f>IF(laptimes!U41&lt;&gt;"",SUM(laptimes!U$2:'laptimes'!U41),"")</f>
        <v>8.1168831018518531E-2</v>
      </c>
    </row>
    <row r="42" spans="1:21" x14ac:dyDescent="0.25">
      <c r="A42">
        <v>41</v>
      </c>
      <c r="B42" s="4" t="str">
        <f>IF(laptimes!B42&lt;&gt;"",SUM(laptimes!B$2:'laptimes'!B42),"")</f>
        <v/>
      </c>
      <c r="C42" s="4" t="str">
        <f>IF(laptimes!C42&lt;&gt;"",SUM(laptimes!C$2:'laptimes'!C42),"")</f>
        <v/>
      </c>
      <c r="D42" s="4">
        <f>IF(laptimes!D42&lt;&gt;"",SUM(laptimes!D$2:'laptimes'!D42),"")</f>
        <v>8.5307118055555534E-2</v>
      </c>
      <c r="E42" s="4">
        <f>IF(laptimes!E42&lt;&gt;"",SUM(laptimes!E$2:'laptimes'!E42),"")</f>
        <v>7.3054085648148137E-2</v>
      </c>
      <c r="F42" s="4">
        <f>IF(laptimes!F42&lt;&gt;"",SUM(laptimes!F$2:'laptimes'!F42),"")</f>
        <v>6.9184641203703726E-2</v>
      </c>
      <c r="G42" s="4">
        <f>IF(laptimes!G42&lt;&gt;"",SUM(laptimes!G$2:'laptimes'!G42),"")</f>
        <v>8.1139224537037036E-2</v>
      </c>
      <c r="H42" s="4" t="str">
        <f>IF(laptimes!H42&lt;&gt;"",SUM(laptimes!H$2:'laptimes'!H42),"")</f>
        <v/>
      </c>
      <c r="I42" s="4" t="str">
        <f>IF(laptimes!I42&lt;&gt;"",SUM(laptimes!I$2:'laptimes'!I42),"")</f>
        <v/>
      </c>
      <c r="J42" s="4">
        <f>IF(laptimes!J42&lt;&gt;"",SUM(laptimes!J$2:'laptimes'!J42),"")</f>
        <v>6.5952083333333328E-2</v>
      </c>
      <c r="K42" s="4">
        <f>IF(laptimes!K42&lt;&gt;"",SUM(laptimes!K$2:'laptimes'!K42),"")</f>
        <v>7.2438946759259285E-2</v>
      </c>
      <c r="L42" s="4">
        <f>IF(laptimes!L42&lt;&gt;"",SUM(laptimes!L$2:'laptimes'!L42),"")</f>
        <v>7.8181782407407405E-2</v>
      </c>
      <c r="M42" s="4">
        <f>IF(laptimes!M42&lt;&gt;"",SUM(laptimes!M$2:'laptimes'!M42),"")</f>
        <v>7.0830983796296265E-2</v>
      </c>
      <c r="N42" s="4" t="str">
        <f>IF(laptimes!N42&lt;&gt;"",SUM(laptimes!N$2:'laptimes'!N42),"")</f>
        <v/>
      </c>
      <c r="O42" s="4">
        <f>IF(laptimes!O42&lt;&gt;"",SUM(laptimes!O$2:'laptimes'!O42),"")</f>
        <v>6.8569652777777754E-2</v>
      </c>
      <c r="P42" s="4">
        <f>IF(laptimes!P42&lt;&gt;"",SUM(laptimes!P$2:'laptimes'!P42),"")</f>
        <v>6.6166979166666667E-2</v>
      </c>
      <c r="Q42" s="4">
        <f>IF(laptimes!Q42&lt;&gt;"",SUM(laptimes!Q$2:'laptimes'!Q42),"")</f>
        <v>5.9914571759259266E-2</v>
      </c>
      <c r="R42" s="4">
        <f>IF(laptimes!R42&lt;&gt;"",SUM(laptimes!R$2:'laptimes'!R42),"")</f>
        <v>7.3684259259259241E-2</v>
      </c>
      <c r="S42" s="4">
        <f>IF(laptimes!S42&lt;&gt;"",SUM(laptimes!S$2:'laptimes'!S42),"")</f>
        <v>4.5633576388888895E-2</v>
      </c>
      <c r="T42" s="4">
        <f>IF(laptimes!T42&lt;&gt;"",SUM(laptimes!T$2:'laptimes'!T42),"")</f>
        <v>7.6167094907407376E-2</v>
      </c>
      <c r="U42" s="4">
        <f>IF(laptimes!U42&lt;&gt;"",SUM(laptimes!U$2:'laptimes'!U42),"")</f>
        <v>8.250306712962964E-2</v>
      </c>
    </row>
    <row r="43" spans="1:21" x14ac:dyDescent="0.25">
      <c r="A43">
        <v>42</v>
      </c>
      <c r="B43" s="4" t="str">
        <f>IF(laptimes!B43&lt;&gt;"",SUM(laptimes!B$2:'laptimes'!B43),"")</f>
        <v/>
      </c>
      <c r="C43" s="4" t="str">
        <f>IF(laptimes!C43&lt;&gt;"",SUM(laptimes!C$2:'laptimes'!C43),"")</f>
        <v/>
      </c>
      <c r="D43" s="4">
        <f>IF(laptimes!D43&lt;&gt;"",SUM(laptimes!D$2:'laptimes'!D43),"")</f>
        <v>8.6825208333333306E-2</v>
      </c>
      <c r="E43" s="4">
        <f>IF(laptimes!E43&lt;&gt;"",SUM(laptimes!E$2:'laptimes'!E43),"")</f>
        <v>7.443722222222221E-2</v>
      </c>
      <c r="F43" s="4">
        <f>IF(laptimes!F43&lt;&gt;"",SUM(laptimes!F$2:'laptimes'!F43),"")</f>
        <v>7.0718703703703728E-2</v>
      </c>
      <c r="G43" s="4">
        <f>IF(laptimes!G43&lt;&gt;"",SUM(laptimes!G$2:'laptimes'!G43),"")</f>
        <v>8.2530428240740736E-2</v>
      </c>
      <c r="H43" s="4" t="str">
        <f>IF(laptimes!H43&lt;&gt;"",SUM(laptimes!H$2:'laptimes'!H43),"")</f>
        <v/>
      </c>
      <c r="I43" s="4" t="str">
        <f>IF(laptimes!I43&lt;&gt;"",SUM(laptimes!I$2:'laptimes'!I43),"")</f>
        <v/>
      </c>
      <c r="J43" s="4">
        <f>IF(laptimes!J43&lt;&gt;"",SUM(laptimes!J$2:'laptimes'!J43),"")</f>
        <v>6.721181712962962E-2</v>
      </c>
      <c r="K43" s="4">
        <f>IF(laptimes!K43&lt;&gt;"",SUM(laptimes!K$2:'laptimes'!K43),"")</f>
        <v>7.3850960648148167E-2</v>
      </c>
      <c r="L43" s="4">
        <f>IF(laptimes!L43&lt;&gt;"",SUM(laptimes!L$2:'laptimes'!L43),"")</f>
        <v>7.9590983796296297E-2</v>
      </c>
      <c r="M43" s="4">
        <f>IF(laptimes!M43&lt;&gt;"",SUM(laptimes!M$2:'laptimes'!M43),"")</f>
        <v>7.2214120370370338E-2</v>
      </c>
      <c r="N43" s="4" t="str">
        <f>IF(laptimes!N43&lt;&gt;"",SUM(laptimes!N$2:'laptimes'!N43),"")</f>
        <v/>
      </c>
      <c r="O43" s="4">
        <f>IF(laptimes!O43&lt;&gt;"",SUM(laptimes!O$2:'laptimes'!O43),"")</f>
        <v>7.0164502314814789E-2</v>
      </c>
      <c r="P43" s="4">
        <f>IF(laptimes!P43&lt;&gt;"",SUM(laptimes!P$2:'laptimes'!P43),"")</f>
        <v>6.7606851851851849E-2</v>
      </c>
      <c r="Q43" s="4">
        <f>IF(laptimes!Q43&lt;&gt;"",SUM(laptimes!Q$2:'laptimes'!Q43),"")</f>
        <v>6.1313796296296304E-2</v>
      </c>
      <c r="R43" s="4">
        <f>IF(laptimes!R43&lt;&gt;"",SUM(laptimes!R$2:'laptimes'!R43),"")</f>
        <v>7.4917858796296283E-2</v>
      </c>
      <c r="S43" s="4">
        <f>IF(laptimes!S43&lt;&gt;"",SUM(laptimes!S$2:'laptimes'!S43),"")</f>
        <v>4.7077650462962972E-2</v>
      </c>
      <c r="T43" s="4">
        <f>IF(laptimes!T43&lt;&gt;"",SUM(laptimes!T$2:'laptimes'!T43),"")</f>
        <v>7.7280011574074048E-2</v>
      </c>
      <c r="U43" s="4">
        <f>IF(laptimes!U43&lt;&gt;"",SUM(laptimes!U$2:'laptimes'!U43),"")</f>
        <v>8.3884571759259272E-2</v>
      </c>
    </row>
    <row r="44" spans="1:21" x14ac:dyDescent="0.25">
      <c r="A44">
        <v>43</v>
      </c>
      <c r="B44" s="4" t="str">
        <f>IF(laptimes!B44&lt;&gt;"",SUM(laptimes!B$2:'laptimes'!B44),"")</f>
        <v/>
      </c>
      <c r="C44" s="4" t="str">
        <f>IF(laptimes!C44&lt;&gt;"",SUM(laptimes!C$2:'laptimes'!C44),"")</f>
        <v/>
      </c>
      <c r="D44" s="4">
        <f>IF(laptimes!D44&lt;&gt;"",SUM(laptimes!D$2:'laptimes'!D44),"")</f>
        <v>8.8067175925925903E-2</v>
      </c>
      <c r="E44" s="4">
        <f>IF(laptimes!E44&lt;&gt;"",SUM(laptimes!E$2:'laptimes'!E44),"")</f>
        <v>7.5702789351851846E-2</v>
      </c>
      <c r="F44" s="4">
        <f>IF(laptimes!F44&lt;&gt;"",SUM(laptimes!F$2:'laptimes'!F44),"")</f>
        <v>7.1818657407407435E-2</v>
      </c>
      <c r="G44" s="4">
        <f>IF(laptimes!G44&lt;&gt;"",SUM(laptimes!G$2:'laptimes'!G44),"")</f>
        <v>8.3855011574074073E-2</v>
      </c>
      <c r="H44" s="4" t="str">
        <f>IF(laptimes!H44&lt;&gt;"",SUM(laptimes!H$2:'laptimes'!H44),"")</f>
        <v/>
      </c>
      <c r="I44" s="4" t="str">
        <f>IF(laptimes!I44&lt;&gt;"",SUM(laptimes!I$2:'laptimes'!I44),"")</f>
        <v/>
      </c>
      <c r="J44" s="4">
        <f>IF(laptimes!J44&lt;&gt;"",SUM(laptimes!J$2:'laptimes'!J44),"")</f>
        <v>6.8304988425925917E-2</v>
      </c>
      <c r="K44" s="4">
        <f>IF(laptimes!K44&lt;&gt;"",SUM(laptimes!K$2:'laptimes'!K44),"")</f>
        <v>7.5152881944444458E-2</v>
      </c>
      <c r="L44" s="4">
        <f>IF(laptimes!L44&lt;&gt;"",SUM(laptimes!L$2:'laptimes'!L44),"")</f>
        <v>8.0948576388888888E-2</v>
      </c>
      <c r="M44" s="4">
        <f>IF(laptimes!M44&lt;&gt;"",SUM(laptimes!M$2:'laptimes'!M44),"")</f>
        <v>7.3464398148148119E-2</v>
      </c>
      <c r="N44" s="4" t="str">
        <f>IF(laptimes!N44&lt;&gt;"",SUM(laptimes!N$2:'laptimes'!N44),"")</f>
        <v/>
      </c>
      <c r="O44" s="4">
        <f>IF(laptimes!O44&lt;&gt;"",SUM(laptimes!O$2:'laptimes'!O44),"")</f>
        <v>7.1639178240740717E-2</v>
      </c>
      <c r="P44" s="4">
        <f>IF(laptimes!P44&lt;&gt;"",SUM(laptimes!P$2:'laptimes'!P44),"")</f>
        <v>6.9086932870370363E-2</v>
      </c>
      <c r="Q44" s="4">
        <f>IF(laptimes!Q44&lt;&gt;"",SUM(laptimes!Q$2:'laptimes'!Q44),"")</f>
        <v>6.2647037037037043E-2</v>
      </c>
      <c r="R44" s="4">
        <f>IF(laptimes!R44&lt;&gt;"",SUM(laptimes!R$2:'laptimes'!R44),"")</f>
        <v>7.6013726851851843E-2</v>
      </c>
      <c r="S44" s="4">
        <f>IF(laptimes!S44&lt;&gt;"",SUM(laptimes!S$2:'laptimes'!S44),"")</f>
        <v>4.8552118055555565E-2</v>
      </c>
      <c r="T44" s="4">
        <f>IF(laptimes!T44&lt;&gt;"",SUM(laptimes!T$2:'laptimes'!T44),"")</f>
        <v>7.8403391203703682E-2</v>
      </c>
      <c r="U44" s="4">
        <f>IF(laptimes!U44&lt;&gt;"",SUM(laptimes!U$2:'laptimes'!U44),"")</f>
        <v>8.514222222222223E-2</v>
      </c>
    </row>
    <row r="45" spans="1:21" x14ac:dyDescent="0.25">
      <c r="A45">
        <v>44</v>
      </c>
      <c r="B45" s="4" t="str">
        <f>IF(laptimes!B45&lt;&gt;"",SUM(laptimes!B$2:'laptimes'!B45),"")</f>
        <v/>
      </c>
      <c r="C45" s="4" t="str">
        <f>IF(laptimes!C45&lt;&gt;"",SUM(laptimes!C$2:'laptimes'!C45),"")</f>
        <v/>
      </c>
      <c r="D45" s="4">
        <f>IF(laptimes!D45&lt;&gt;"",SUM(laptimes!D$2:'laptimes'!D45),"")</f>
        <v>8.9422777777777754E-2</v>
      </c>
      <c r="E45" s="4">
        <f>IF(laptimes!E45&lt;&gt;"",SUM(laptimes!E$2:'laptimes'!E45),"")</f>
        <v>7.7064201388888878E-2</v>
      </c>
      <c r="F45" s="4">
        <f>IF(laptimes!F45&lt;&gt;"",SUM(laptimes!F$2:'laptimes'!F45),"")</f>
        <v>7.3152754629629654E-2</v>
      </c>
      <c r="G45" s="4">
        <f>IF(laptimes!G45&lt;&gt;"",SUM(laptimes!G$2:'laptimes'!G45),"")</f>
        <v>8.5212696759259257E-2</v>
      </c>
      <c r="H45" s="4" t="str">
        <f>IF(laptimes!H45&lt;&gt;"",SUM(laptimes!H$2:'laptimes'!H45),"")</f>
        <v/>
      </c>
      <c r="I45" s="4" t="str">
        <f>IF(laptimes!I45&lt;&gt;"",SUM(laptimes!I$2:'laptimes'!I45),"")</f>
        <v/>
      </c>
      <c r="J45" s="4">
        <f>IF(laptimes!J45&lt;&gt;"",SUM(laptimes!J$2:'laptimes'!J45),"")</f>
        <v>6.9562916666666655E-2</v>
      </c>
      <c r="K45" s="4">
        <f>IF(laptimes!K45&lt;&gt;"",SUM(laptimes!K$2:'laptimes'!K45),"")</f>
        <v>7.6373148148148162E-2</v>
      </c>
      <c r="L45" s="4">
        <f>IF(laptimes!L45&lt;&gt;"",SUM(laptimes!L$2:'laptimes'!L45),"")</f>
        <v>8.2319201388888888E-2</v>
      </c>
      <c r="M45" s="4">
        <f>IF(laptimes!M45&lt;&gt;"",SUM(laptimes!M$2:'laptimes'!M45),"")</f>
        <v>7.4823969907407376E-2</v>
      </c>
      <c r="N45" s="4" t="str">
        <f>IF(laptimes!N45&lt;&gt;"",SUM(laptimes!N$2:'laptimes'!N45),"")</f>
        <v/>
      </c>
      <c r="O45" s="4">
        <f>IF(laptimes!O45&lt;&gt;"",SUM(laptimes!O$2:'laptimes'!O45),"")</f>
        <v>7.3011527777777752E-2</v>
      </c>
      <c r="P45" s="4">
        <f>IF(laptimes!P45&lt;&gt;"",SUM(laptimes!P$2:'laptimes'!P45),"")</f>
        <v>7.0467083333333319E-2</v>
      </c>
      <c r="Q45" s="4">
        <f>IF(laptimes!Q45&lt;&gt;"",SUM(laptimes!Q$2:'laptimes'!Q45),"")</f>
        <v>6.4015381944444449E-2</v>
      </c>
      <c r="R45" s="4">
        <f>IF(laptimes!R45&lt;&gt;"",SUM(laptimes!R$2:'laptimes'!R45),"")</f>
        <v>7.7225034722222211E-2</v>
      </c>
      <c r="S45" s="4">
        <f>IF(laptimes!S45&lt;&gt;"",SUM(laptimes!S$2:'laptimes'!S45),"")</f>
        <v>4.992721064814816E-2</v>
      </c>
      <c r="T45" s="4">
        <f>IF(laptimes!T45&lt;&gt;"",SUM(laptimes!T$2:'laptimes'!T45),"")</f>
        <v>7.9535451388888873E-2</v>
      </c>
      <c r="U45" s="4">
        <f>IF(laptimes!U45&lt;&gt;"",SUM(laptimes!U$2:'laptimes'!U45),"")</f>
        <v>8.6508379629629636E-2</v>
      </c>
    </row>
    <row r="46" spans="1:21" x14ac:dyDescent="0.25">
      <c r="A46">
        <v>45</v>
      </c>
      <c r="B46" s="4" t="str">
        <f>IF(laptimes!B46&lt;&gt;"",SUM(laptimes!B$2:'laptimes'!B46),"")</f>
        <v/>
      </c>
      <c r="C46" s="4" t="str">
        <f>IF(laptimes!C46&lt;&gt;"",SUM(laptimes!C$2:'laptimes'!C46),"")</f>
        <v/>
      </c>
      <c r="D46" s="4">
        <f>IF(laptimes!D46&lt;&gt;"",SUM(laptimes!D$2:'laptimes'!D46),"")</f>
        <v>9.0799907407407385E-2</v>
      </c>
      <c r="E46" s="4">
        <f>IF(laptimes!E46&lt;&gt;"",SUM(laptimes!E$2:'laptimes'!E46),"")</f>
        <v>7.845633101851851E-2</v>
      </c>
      <c r="F46" s="4">
        <f>IF(laptimes!F46&lt;&gt;"",SUM(laptimes!F$2:'laptimes'!F46),"")</f>
        <v>7.4516782407407431E-2</v>
      </c>
      <c r="G46" s="4">
        <f>IF(laptimes!G46&lt;&gt;"",SUM(laptimes!G$2:'laptimes'!G46),"")</f>
        <v>8.6613206018518518E-2</v>
      </c>
      <c r="H46" s="4" t="str">
        <f>IF(laptimes!H46&lt;&gt;"",SUM(laptimes!H$2:'laptimes'!H46),"")</f>
        <v/>
      </c>
      <c r="I46" s="4" t="str">
        <f>IF(laptimes!I46&lt;&gt;"",SUM(laptimes!I$2:'laptimes'!I46),"")</f>
        <v/>
      </c>
      <c r="J46" s="4">
        <f>IF(laptimes!J46&lt;&gt;"",SUM(laptimes!J$2:'laptimes'!J46),"")</f>
        <v>7.0893611111111102E-2</v>
      </c>
      <c r="K46" s="4">
        <f>IF(laptimes!K46&lt;&gt;"",SUM(laptimes!K$2:'laptimes'!K46),"")</f>
        <v>7.7778668981481502E-2</v>
      </c>
      <c r="L46" s="4">
        <f>IF(laptimes!L46&lt;&gt;"",SUM(laptimes!L$2:'laptimes'!L46),"")</f>
        <v>8.3729259259259253E-2</v>
      </c>
      <c r="M46" s="4">
        <f>IF(laptimes!M46&lt;&gt;"",SUM(laptimes!M$2:'laptimes'!M46),"")</f>
        <v>7.6249027777777742E-2</v>
      </c>
      <c r="N46" s="4" t="str">
        <f>IF(laptimes!N46&lt;&gt;"",SUM(laptimes!N$2:'laptimes'!N46),"")</f>
        <v/>
      </c>
      <c r="O46" s="4">
        <f>IF(laptimes!O46&lt;&gt;"",SUM(laptimes!O$2:'laptimes'!O46),"")</f>
        <v>7.4427685185185152E-2</v>
      </c>
      <c r="P46" s="4">
        <f>IF(laptimes!P46&lt;&gt;"",SUM(laptimes!P$2:'laptimes'!P46),"")</f>
        <v>7.1876446759259249E-2</v>
      </c>
      <c r="Q46" s="4">
        <f>IF(laptimes!Q46&lt;&gt;"",SUM(laptimes!Q$2:'laptimes'!Q46),"")</f>
        <v>6.5416666666666679E-2</v>
      </c>
      <c r="R46" s="4">
        <f>IF(laptimes!R46&lt;&gt;"",SUM(laptimes!R$2:'laptimes'!R46),"")</f>
        <v>7.8584942129629617E-2</v>
      </c>
      <c r="S46" s="4">
        <f>IF(laptimes!S46&lt;&gt;"",SUM(laptimes!S$2:'laptimes'!S46),"")</f>
        <v>5.1342893518518527E-2</v>
      </c>
      <c r="T46" s="4">
        <f>IF(laptimes!T46&lt;&gt;"",SUM(laptimes!T$2:'laptimes'!T46),"")</f>
        <v>8.0762777777777767E-2</v>
      </c>
      <c r="U46" s="4">
        <f>IF(laptimes!U46&lt;&gt;"",SUM(laptimes!U$2:'laptimes'!U46),"")</f>
        <v>8.790281250000001E-2</v>
      </c>
    </row>
    <row r="47" spans="1:21" x14ac:dyDescent="0.25">
      <c r="A47">
        <v>46</v>
      </c>
      <c r="B47" s="4" t="str">
        <f>IF(laptimes!B47&lt;&gt;"",SUM(laptimes!B$2:'laptimes'!B47),"")</f>
        <v/>
      </c>
      <c r="C47" s="4" t="str">
        <f>IF(laptimes!C47&lt;&gt;"",SUM(laptimes!C$2:'laptimes'!C47),"")</f>
        <v/>
      </c>
      <c r="D47" s="4">
        <f>IF(laptimes!D47&lt;&gt;"",SUM(laptimes!D$2:'laptimes'!D47),"")</f>
        <v>9.1807210648148119E-2</v>
      </c>
      <c r="E47" s="4">
        <f>IF(laptimes!E47&lt;&gt;"",SUM(laptimes!E$2:'laptimes'!E47),"")</f>
        <v>7.9477175925925916E-2</v>
      </c>
      <c r="F47" s="4">
        <f>IF(laptimes!F47&lt;&gt;"",SUM(laptimes!F$2:'laptimes'!F47),"")</f>
        <v>7.5592870370370394E-2</v>
      </c>
      <c r="G47" s="4">
        <f>IF(laptimes!G47&lt;&gt;"",SUM(laptimes!G$2:'laptimes'!G47),"")</f>
        <v>8.768231481481481E-2</v>
      </c>
      <c r="H47" s="4" t="str">
        <f>IF(laptimes!H47&lt;&gt;"",SUM(laptimes!H$2:'laptimes'!H47),"")</f>
        <v/>
      </c>
      <c r="I47" s="4" t="str">
        <f>IF(laptimes!I47&lt;&gt;"",SUM(laptimes!I$2:'laptimes'!I47),"")</f>
        <v/>
      </c>
      <c r="J47" s="4">
        <f>IF(laptimes!J47&lt;&gt;"",SUM(laptimes!J$2:'laptimes'!J47),"")</f>
        <v>7.1910891203703697E-2</v>
      </c>
      <c r="K47" s="4">
        <f>IF(laptimes!K47&lt;&gt;"",SUM(laptimes!K$2:'laptimes'!K47),"")</f>
        <v>7.8964664351851871E-2</v>
      </c>
      <c r="L47" s="4">
        <f>IF(laptimes!L47&lt;&gt;"",SUM(laptimes!L$2:'laptimes'!L47),"")</f>
        <v>8.4828356481481473E-2</v>
      </c>
      <c r="M47" s="4">
        <f>IF(laptimes!M47&lt;&gt;"",SUM(laptimes!M$2:'laptimes'!M47),"")</f>
        <v>7.7400902777777739E-2</v>
      </c>
      <c r="N47" s="4" t="str">
        <f>IF(laptimes!N47&lt;&gt;"",SUM(laptimes!N$2:'laptimes'!N47),"")</f>
        <v/>
      </c>
      <c r="O47" s="4">
        <f>IF(laptimes!O47&lt;&gt;"",SUM(laptimes!O$2:'laptimes'!O47),"")</f>
        <v>7.5425833333333303E-2</v>
      </c>
      <c r="P47" s="4">
        <f>IF(laptimes!P47&lt;&gt;"",SUM(laptimes!P$2:'laptimes'!P47),"")</f>
        <v>7.2889733796296291E-2</v>
      </c>
      <c r="Q47" s="4">
        <f>IF(laptimes!Q47&lt;&gt;"",SUM(laptimes!Q$2:'laptimes'!Q47),"")</f>
        <v>6.6479189814814821E-2</v>
      </c>
      <c r="R47" s="4">
        <f>IF(laptimes!R47&lt;&gt;"",SUM(laptimes!R$2:'laptimes'!R47),"")</f>
        <v>7.9623993055555536E-2</v>
      </c>
      <c r="S47" s="4">
        <f>IF(laptimes!S47&lt;&gt;"",SUM(laptimes!S$2:'laptimes'!S47),"")</f>
        <v>5.2390266203703711E-2</v>
      </c>
      <c r="T47" s="4">
        <f>IF(laptimes!T47&lt;&gt;"",SUM(laptimes!T$2:'laptimes'!T47),"")</f>
        <v>8.19082523148148E-2</v>
      </c>
      <c r="U47" s="4">
        <f>IF(laptimes!U47&lt;&gt;"",SUM(laptimes!U$2:'laptimes'!U47),"")</f>
        <v>8.8939548611111127E-2</v>
      </c>
    </row>
    <row r="48" spans="1:21" x14ac:dyDescent="0.25">
      <c r="A48">
        <v>47</v>
      </c>
      <c r="B48" s="4" t="str">
        <f>IF(laptimes!B48&lt;&gt;"",SUM(laptimes!B$2:'laptimes'!B48),"")</f>
        <v/>
      </c>
      <c r="C48" s="4" t="str">
        <f>IF(laptimes!C48&lt;&gt;"",SUM(laptimes!C$2:'laptimes'!C48),"")</f>
        <v/>
      </c>
      <c r="D48" s="4">
        <f>IF(laptimes!D48&lt;&gt;"",SUM(laptimes!D$2:'laptimes'!D48),"")</f>
        <v>9.2869849537037003E-2</v>
      </c>
      <c r="E48" s="4">
        <f>IF(laptimes!E48&lt;&gt;"",SUM(laptimes!E$2:'laptimes'!E48),"")</f>
        <v>8.0536620370370363E-2</v>
      </c>
      <c r="F48" s="4">
        <f>IF(laptimes!F48&lt;&gt;"",SUM(laptimes!F$2:'laptimes'!F48),"")</f>
        <v>7.6801342592592622E-2</v>
      </c>
      <c r="G48" s="4">
        <f>IF(laptimes!G48&lt;&gt;"",SUM(laptimes!G$2:'laptimes'!G48),"")</f>
        <v>8.8870949074074071E-2</v>
      </c>
      <c r="H48" s="4" t="str">
        <f>IF(laptimes!H48&lt;&gt;"",SUM(laptimes!H$2:'laptimes'!H48),"")</f>
        <v/>
      </c>
      <c r="I48" s="4" t="str">
        <f>IF(laptimes!I48&lt;&gt;"",SUM(laptimes!I$2:'laptimes'!I48),"")</f>
        <v/>
      </c>
      <c r="J48" s="4">
        <f>IF(laptimes!J48&lt;&gt;"",SUM(laptimes!J$2:'laptimes'!J48),"")</f>
        <v>7.2905752314814803E-2</v>
      </c>
      <c r="K48" s="4">
        <f>IF(laptimes!K48&lt;&gt;"",SUM(laptimes!K$2:'laptimes'!K48),"")</f>
        <v>7.9929756944444458E-2</v>
      </c>
      <c r="L48" s="4">
        <f>IF(laptimes!L48&lt;&gt;"",SUM(laptimes!L$2:'laptimes'!L48),"")</f>
        <v>8.6004490740740736E-2</v>
      </c>
      <c r="M48" s="4">
        <f>IF(laptimes!M48&lt;&gt;"",SUM(laptimes!M$2:'laptimes'!M48),"")</f>
        <v>7.8343379629629589E-2</v>
      </c>
      <c r="N48" s="4" t="str">
        <f>IF(laptimes!N48&lt;&gt;"",SUM(laptimes!N$2:'laptimes'!N48),"")</f>
        <v/>
      </c>
      <c r="O48" s="4">
        <f>IF(laptimes!O48&lt;&gt;"",SUM(laptimes!O$2:'laptimes'!O48),"")</f>
        <v>7.6579814814814781E-2</v>
      </c>
      <c r="P48" s="4">
        <f>IF(laptimes!P48&lt;&gt;"",SUM(laptimes!P$2:'laptimes'!P48),"")</f>
        <v>7.3948969907407403E-2</v>
      </c>
      <c r="Q48" s="4">
        <f>IF(laptimes!Q48&lt;&gt;"",SUM(laptimes!Q$2:'laptimes'!Q48),"")</f>
        <v>6.7641377314814816E-2</v>
      </c>
      <c r="R48" s="4">
        <f>IF(laptimes!R48&lt;&gt;"",SUM(laptimes!R$2:'laptimes'!R48),"")</f>
        <v>8.0737858796296275E-2</v>
      </c>
      <c r="S48" s="4">
        <f>IF(laptimes!S48&lt;&gt;"",SUM(laptimes!S$2:'laptimes'!S48),"")</f>
        <v>5.3575810185185195E-2</v>
      </c>
      <c r="T48" s="4">
        <f>IF(laptimes!T48&lt;&gt;"",SUM(laptimes!T$2:'laptimes'!T48),"")</f>
        <v>8.3121342592592573E-2</v>
      </c>
      <c r="U48" s="4">
        <f>IF(laptimes!U48&lt;&gt;"",SUM(laptimes!U$2:'laptimes'!U48),"")</f>
        <v>9.0016342592592613E-2</v>
      </c>
    </row>
    <row r="49" spans="1:21" x14ac:dyDescent="0.25">
      <c r="A49">
        <v>48</v>
      </c>
      <c r="B49" s="4" t="str">
        <f>IF(laptimes!B49&lt;&gt;"",SUM(laptimes!B$2:'laptimes'!B49),"")</f>
        <v/>
      </c>
      <c r="C49" s="4" t="str">
        <f>IF(laptimes!C49&lt;&gt;"",SUM(laptimes!C$2:'laptimes'!C49),"")</f>
        <v/>
      </c>
      <c r="D49" s="4">
        <f>IF(laptimes!D49&lt;&gt;"",SUM(laptimes!D$2:'laptimes'!D49),"")</f>
        <v>9.4005011574074038E-2</v>
      </c>
      <c r="E49" s="4">
        <f>IF(laptimes!E49&lt;&gt;"",SUM(laptimes!E$2:'laptimes'!E49),"")</f>
        <v>8.1718634259259251E-2</v>
      </c>
      <c r="F49" s="4">
        <f>IF(laptimes!F49&lt;&gt;"",SUM(laptimes!F$2:'laptimes'!F49),"")</f>
        <v>7.7738483796296332E-2</v>
      </c>
      <c r="G49" s="4">
        <f>IF(laptimes!G49&lt;&gt;"",SUM(laptimes!G$2:'laptimes'!G49),"")</f>
        <v>8.9816550925925928E-2</v>
      </c>
      <c r="H49" s="4" t="str">
        <f>IF(laptimes!H49&lt;&gt;"",SUM(laptimes!H$2:'laptimes'!H49),"")</f>
        <v/>
      </c>
      <c r="I49" s="4" t="str">
        <f>IF(laptimes!I49&lt;&gt;"",SUM(laptimes!I$2:'laptimes'!I49),"")</f>
        <v/>
      </c>
      <c r="J49" s="4">
        <f>IF(laptimes!J49&lt;&gt;"",SUM(laptimes!J$2:'laptimes'!J49),"")</f>
        <v>7.3860659722222208E-2</v>
      </c>
      <c r="K49" s="4">
        <f>IF(laptimes!K49&lt;&gt;"",SUM(laptimes!K$2:'laptimes'!K49),"")</f>
        <v>8.0869733796296306E-2</v>
      </c>
      <c r="L49" s="4">
        <f>IF(laptimes!L49&lt;&gt;"",SUM(laptimes!L$2:'laptimes'!L49),"")</f>
        <v>8.6933449074074062E-2</v>
      </c>
      <c r="M49" s="4">
        <f>IF(laptimes!M49&lt;&gt;"",SUM(laptimes!M$2:'laptimes'!M49),"")</f>
        <v>7.9269664351851815E-2</v>
      </c>
      <c r="N49" s="4" t="str">
        <f>IF(laptimes!N49&lt;&gt;"",SUM(laptimes!N$2:'laptimes'!N49),"")</f>
        <v/>
      </c>
      <c r="O49" s="4">
        <f>IF(laptimes!O49&lt;&gt;"",SUM(laptimes!O$2:'laptimes'!O49),"")</f>
        <v>7.7509282407407371E-2</v>
      </c>
      <c r="P49" s="4">
        <f>IF(laptimes!P49&lt;&gt;"",SUM(laptimes!P$2:'laptimes'!P49),"")</f>
        <v>7.5199953703703692E-2</v>
      </c>
      <c r="Q49" s="4">
        <f>IF(laptimes!Q49&lt;&gt;"",SUM(laptimes!Q$2:'laptimes'!Q49),"")</f>
        <v>6.8573912037037041E-2</v>
      </c>
      <c r="R49" s="4">
        <f>IF(laptimes!R49&lt;&gt;"",SUM(laptimes!R$2:'laptimes'!R49),"")</f>
        <v>8.193850694444442E-2</v>
      </c>
      <c r="S49" s="4">
        <f>IF(laptimes!S49&lt;&gt;"",SUM(laptimes!S$2:'laptimes'!S49),"")</f>
        <v>5.4509247685185197E-2</v>
      </c>
      <c r="T49" s="4">
        <f>IF(laptimes!T49&lt;&gt;"",SUM(laptimes!T$2:'laptimes'!T49),"")</f>
        <v>8.4102777777777762E-2</v>
      </c>
      <c r="U49" s="4">
        <f>IF(laptimes!U49&lt;&gt;"",SUM(laptimes!U$2:'laptimes'!U49),"")</f>
        <v>9.1274375000000019E-2</v>
      </c>
    </row>
    <row r="50" spans="1:21" x14ac:dyDescent="0.25">
      <c r="A50">
        <v>49</v>
      </c>
      <c r="B50" s="4" t="str">
        <f>IF(laptimes!B50&lt;&gt;"",SUM(laptimes!B$2:'laptimes'!B50),"")</f>
        <v/>
      </c>
      <c r="C50" s="4" t="str">
        <f>IF(laptimes!C50&lt;&gt;"",SUM(laptimes!C$2:'laptimes'!C50),"")</f>
        <v/>
      </c>
      <c r="D50" s="4">
        <f>IF(laptimes!D50&lt;&gt;"",SUM(laptimes!D$2:'laptimes'!D50),"")</f>
        <v>9.4914641203703673E-2</v>
      </c>
      <c r="E50" s="4">
        <f>IF(laptimes!E50&lt;&gt;"",SUM(laptimes!E$2:'laptimes'!E50),"")</f>
        <v>8.264652777777777E-2</v>
      </c>
      <c r="F50" s="4">
        <f>IF(laptimes!F50&lt;&gt;"",SUM(laptimes!F$2:'laptimes'!F50),"")</f>
        <v>7.8663750000000032E-2</v>
      </c>
      <c r="G50" s="4">
        <f>IF(laptimes!G50&lt;&gt;"",SUM(laptimes!G$2:'laptimes'!G50),"")</f>
        <v>9.0732430555555563E-2</v>
      </c>
      <c r="H50" s="4" t="str">
        <f>IF(laptimes!H50&lt;&gt;"",SUM(laptimes!H$2:'laptimes'!H50),"")</f>
        <v/>
      </c>
      <c r="I50" s="4" t="str">
        <f>IF(laptimes!I50&lt;&gt;"",SUM(laptimes!I$2:'laptimes'!I50),"")</f>
        <v/>
      </c>
      <c r="J50" s="4">
        <f>IF(laptimes!J50&lt;&gt;"",SUM(laptimes!J$2:'laptimes'!J50),"")</f>
        <v>7.4792870370370357E-2</v>
      </c>
      <c r="K50" s="4">
        <f>IF(laptimes!K50&lt;&gt;"",SUM(laptimes!K$2:'laptimes'!K50),"")</f>
        <v>8.1802858796296313E-2</v>
      </c>
      <c r="L50" s="4">
        <f>IF(laptimes!L50&lt;&gt;"",SUM(laptimes!L$2:'laptimes'!L50),"")</f>
        <v>8.7854097222222205E-2</v>
      </c>
      <c r="M50" s="4">
        <f>IF(laptimes!M50&lt;&gt;"",SUM(laptimes!M$2:'laptimes'!M50),"")</f>
        <v>8.0188206018518476E-2</v>
      </c>
      <c r="N50" s="4" t="str">
        <f>IF(laptimes!N50&lt;&gt;"",SUM(laptimes!N$2:'laptimes'!N50),"")</f>
        <v/>
      </c>
      <c r="O50" s="4">
        <f>IF(laptimes!O50&lt;&gt;"",SUM(laptimes!O$2:'laptimes'!O50),"")</f>
        <v>7.8416527777777745E-2</v>
      </c>
      <c r="P50" s="4">
        <f>IF(laptimes!P50&lt;&gt;"",SUM(laptimes!P$2:'laptimes'!P50),"")</f>
        <v>7.6116840277777764E-2</v>
      </c>
      <c r="Q50" s="4">
        <f>IF(laptimes!Q50&lt;&gt;"",SUM(laptimes!Q$2:'laptimes'!Q50),"")</f>
        <v>6.9496747685185184E-2</v>
      </c>
      <c r="R50" s="4">
        <f>IF(laptimes!R50&lt;&gt;"",SUM(laptimes!R$2:'laptimes'!R50),"")</f>
        <v>8.2874560185185159E-2</v>
      </c>
      <c r="S50" s="4">
        <f>IF(laptimes!S50&lt;&gt;"",SUM(laptimes!S$2:'laptimes'!S50),"")</f>
        <v>5.542752314814816E-2</v>
      </c>
      <c r="T50" s="4">
        <f>IF(laptimes!T50&lt;&gt;"",SUM(laptimes!T$2:'laptimes'!T50),"")</f>
        <v>8.5051273148148129E-2</v>
      </c>
      <c r="U50" s="4">
        <f>IF(laptimes!U50&lt;&gt;"",SUM(laptimes!U$2:'laptimes'!U50),"")</f>
        <v>9.2184780092592608E-2</v>
      </c>
    </row>
    <row r="51" spans="1:21" x14ac:dyDescent="0.25">
      <c r="A51">
        <v>50</v>
      </c>
      <c r="B51" s="4" t="str">
        <f>IF(laptimes!B51&lt;&gt;"",SUM(laptimes!B$2:'laptimes'!B51),"")</f>
        <v/>
      </c>
      <c r="C51" s="4" t="str">
        <f>IF(laptimes!C51&lt;&gt;"",SUM(laptimes!C$2:'laptimes'!C51),"")</f>
        <v/>
      </c>
      <c r="D51" s="4">
        <f>IF(laptimes!D51&lt;&gt;"",SUM(laptimes!D$2:'laptimes'!D51),"")</f>
        <v>9.5835092592592555E-2</v>
      </c>
      <c r="E51" s="4">
        <f>IF(laptimes!E51&lt;&gt;"",SUM(laptimes!E$2:'laptimes'!E51),"")</f>
        <v>8.3561608796296288E-2</v>
      </c>
      <c r="F51" s="4">
        <f>IF(laptimes!F51&lt;&gt;"",SUM(laptimes!F$2:'laptimes'!F51),"")</f>
        <v>7.9581134259259292E-2</v>
      </c>
      <c r="G51" s="4">
        <f>IF(laptimes!G51&lt;&gt;"",SUM(laptimes!G$2:'laptimes'!G51),"")</f>
        <v>9.1666273148148153E-2</v>
      </c>
      <c r="H51" s="4" t="str">
        <f>IF(laptimes!H51&lt;&gt;"",SUM(laptimes!H$2:'laptimes'!H51),"")</f>
        <v/>
      </c>
      <c r="I51" s="4" t="str">
        <f>IF(laptimes!I51&lt;&gt;"",SUM(laptimes!I$2:'laptimes'!I51),"")</f>
        <v/>
      </c>
      <c r="J51" s="4">
        <f>IF(laptimes!J51&lt;&gt;"",SUM(laptimes!J$2:'laptimes'!J51),"")</f>
        <v>7.5744861111111103E-2</v>
      </c>
      <c r="K51" s="4">
        <f>IF(laptimes!K51&lt;&gt;"",SUM(laptimes!K$2:'laptimes'!K51),"")</f>
        <v>8.2741655092592611E-2</v>
      </c>
      <c r="L51" s="4">
        <f>IF(laptimes!L51&lt;&gt;"",SUM(laptimes!L$2:'laptimes'!L51),"")</f>
        <v>8.8771030092592573E-2</v>
      </c>
      <c r="M51" s="4">
        <f>IF(laptimes!M51&lt;&gt;"",SUM(laptimes!M$2:'laptimes'!M51),"")</f>
        <v>8.1128437499999956E-2</v>
      </c>
      <c r="N51" s="4" t="str">
        <f>IF(laptimes!N51&lt;&gt;"",SUM(laptimes!N$2:'laptimes'!N51),"")</f>
        <v/>
      </c>
      <c r="O51" s="4">
        <f>IF(laptimes!O51&lt;&gt;"",SUM(laptimes!O$2:'laptimes'!O51),"")</f>
        <v>7.9321122685185153E-2</v>
      </c>
      <c r="P51" s="4">
        <f>IF(laptimes!P51&lt;&gt;"",SUM(laptimes!P$2:'laptimes'!P51),"")</f>
        <v>7.7052129629629609E-2</v>
      </c>
      <c r="Q51" s="4">
        <f>IF(laptimes!Q51&lt;&gt;"",SUM(laptimes!Q$2:'laptimes'!Q51),"")</f>
        <v>7.0410925925925918E-2</v>
      </c>
      <c r="R51" s="4">
        <f>IF(laptimes!R51&lt;&gt;"",SUM(laptimes!R$2:'laptimes'!R51),"")</f>
        <v>8.3805300925925905E-2</v>
      </c>
      <c r="S51" s="4">
        <f>IF(laptimes!S51&lt;&gt;"",SUM(laptimes!S$2:'laptimes'!S51),"")</f>
        <v>5.6336122685185196E-2</v>
      </c>
      <c r="T51" s="4">
        <f>IF(laptimes!T51&lt;&gt;"",SUM(laptimes!T$2:'laptimes'!T51),"")</f>
        <v>8.5986608796296271E-2</v>
      </c>
      <c r="U51" s="4">
        <f>IF(laptimes!U51&lt;&gt;"",SUM(laptimes!U$2:'laptimes'!U51),"")</f>
        <v>9.3083425925925944E-2</v>
      </c>
    </row>
    <row r="52" spans="1:21" x14ac:dyDescent="0.25">
      <c r="A52">
        <v>51</v>
      </c>
      <c r="B52" s="4" t="str">
        <f>IF(laptimes!B52&lt;&gt;"",SUM(laptimes!B$2:'laptimes'!B52),"")</f>
        <v/>
      </c>
      <c r="C52" s="4" t="str">
        <f>IF(laptimes!C52&lt;&gt;"",SUM(laptimes!C$2:'laptimes'!C52),"")</f>
        <v/>
      </c>
      <c r="D52" s="4">
        <f>IF(laptimes!D52&lt;&gt;"",SUM(laptimes!D$2:'laptimes'!D52),"")</f>
        <v>9.6733124999999962E-2</v>
      </c>
      <c r="E52" s="4">
        <f>IF(laptimes!E52&lt;&gt;"",SUM(laptimes!E$2:'laptimes'!E52),"")</f>
        <v>8.4475532407407405E-2</v>
      </c>
      <c r="F52" s="4">
        <f>IF(laptimes!F52&lt;&gt;"",SUM(laptimes!F$2:'laptimes'!F52),"")</f>
        <v>8.0500543981481515E-2</v>
      </c>
      <c r="G52" s="4">
        <f>IF(laptimes!G52&lt;&gt;"",SUM(laptimes!G$2:'laptimes'!G52),"")</f>
        <v>9.2600104166666669E-2</v>
      </c>
      <c r="H52" s="4" t="str">
        <f>IF(laptimes!H52&lt;&gt;"",SUM(laptimes!H$2:'laptimes'!H52),"")</f>
        <v/>
      </c>
      <c r="I52" s="4" t="str">
        <f>IF(laptimes!I52&lt;&gt;"",SUM(laptimes!I$2:'laptimes'!I52),"")</f>
        <v/>
      </c>
      <c r="J52" s="4">
        <f>IF(laptimes!J52&lt;&gt;"",SUM(laptimes!J$2:'laptimes'!J52),"")</f>
        <v>7.668306712962962E-2</v>
      </c>
      <c r="K52" s="4">
        <f>IF(laptimes!K52&lt;&gt;"",SUM(laptimes!K$2:'laptimes'!K52),"")</f>
        <v>8.3675775462962981E-2</v>
      </c>
      <c r="L52" s="4">
        <f>IF(laptimes!L52&lt;&gt;"",SUM(laptimes!L$2:'laptimes'!L52),"")</f>
        <v>8.9682418981481465E-2</v>
      </c>
      <c r="M52" s="4">
        <f>IF(laptimes!M52&lt;&gt;"",SUM(laptimes!M$2:'laptimes'!M52),"")</f>
        <v>8.204212962962959E-2</v>
      </c>
      <c r="N52" s="4" t="str">
        <f>IF(laptimes!N52&lt;&gt;"",SUM(laptimes!N$2:'laptimes'!N52),"")</f>
        <v/>
      </c>
      <c r="O52" s="4">
        <f>IF(laptimes!O52&lt;&gt;"",SUM(laptimes!O$2:'laptimes'!O52),"")</f>
        <v>8.0225578703703671E-2</v>
      </c>
      <c r="P52" s="4">
        <f>IF(laptimes!P52&lt;&gt;"",SUM(laptimes!P$2:'laptimes'!P52),"")</f>
        <v>7.7964386574074049E-2</v>
      </c>
      <c r="Q52" s="4">
        <f>IF(laptimes!Q52&lt;&gt;"",SUM(laptimes!Q$2:'laptimes'!Q52),"")</f>
        <v>7.1320636574074073E-2</v>
      </c>
      <c r="R52" s="4">
        <f>IF(laptimes!R52&lt;&gt;"",SUM(laptimes!R$2:'laptimes'!R52),"")</f>
        <v>8.4780624999999984E-2</v>
      </c>
      <c r="S52" s="4">
        <f>IF(laptimes!S52&lt;&gt;"",SUM(laptimes!S$2:'laptimes'!S52),"")</f>
        <v>5.7255497685185196E-2</v>
      </c>
      <c r="T52" s="4">
        <f>IF(laptimes!T52&lt;&gt;"",SUM(laptimes!T$2:'laptimes'!T52),"")</f>
        <v>8.691128472222219E-2</v>
      </c>
      <c r="U52" s="4">
        <f>IF(laptimes!U52&lt;&gt;"",SUM(laptimes!U$2:'laptimes'!U52),"")</f>
        <v>9.3984594907407432E-2</v>
      </c>
    </row>
    <row r="53" spans="1:21" x14ac:dyDescent="0.25">
      <c r="A53">
        <v>52</v>
      </c>
      <c r="B53" s="4" t="str">
        <f>IF(laptimes!B53&lt;&gt;"",SUM(laptimes!B$2:'laptimes'!B53),"")</f>
        <v/>
      </c>
      <c r="C53" s="4" t="str">
        <f>IF(laptimes!C53&lt;&gt;"",SUM(laptimes!C$2:'laptimes'!C53),"")</f>
        <v/>
      </c>
      <c r="D53" s="4">
        <f>IF(laptimes!D53&lt;&gt;"",SUM(laptimes!D$2:'laptimes'!D53),"")</f>
        <v>9.7641678240740701E-2</v>
      </c>
      <c r="E53" s="4">
        <f>IF(laptimes!E53&lt;&gt;"",SUM(laptimes!E$2:'laptimes'!E53),"")</f>
        <v>8.538743055555556E-2</v>
      </c>
      <c r="F53" s="4">
        <f>IF(laptimes!F53&lt;&gt;"",SUM(laptimes!F$2:'laptimes'!F53),"")</f>
        <v>8.1413240740740772E-2</v>
      </c>
      <c r="G53" s="4">
        <f>IF(laptimes!G53&lt;&gt;"",SUM(laptimes!G$2:'laptimes'!G53),"")</f>
        <v>9.3505694444444454E-2</v>
      </c>
      <c r="H53" s="4" t="str">
        <f>IF(laptimes!H53&lt;&gt;"",SUM(laptimes!H$2:'laptimes'!H53),"")</f>
        <v/>
      </c>
      <c r="I53" s="4" t="str">
        <f>IF(laptimes!I53&lt;&gt;"",SUM(laptimes!I$2:'laptimes'!I53),"")</f>
        <v/>
      </c>
      <c r="J53" s="4">
        <f>IF(laptimes!J53&lt;&gt;"",SUM(laptimes!J$2:'laptimes'!J53),"")</f>
        <v>7.7602546296296288E-2</v>
      </c>
      <c r="K53" s="4">
        <f>IF(laptimes!K53&lt;&gt;"",SUM(laptimes!K$2:'laptimes'!K53),"")</f>
        <v>8.4606840277777789E-2</v>
      </c>
      <c r="L53" s="4">
        <f>IF(laptimes!L53&lt;&gt;"",SUM(laptimes!L$2:'laptimes'!L53),"")</f>
        <v>9.0597337962962946E-2</v>
      </c>
      <c r="M53" s="4">
        <f>IF(laptimes!M53&lt;&gt;"",SUM(laptimes!M$2:'laptimes'!M53),"")</f>
        <v>8.2952060185185139E-2</v>
      </c>
      <c r="N53" s="4" t="str">
        <f>IF(laptimes!N53&lt;&gt;"",SUM(laptimes!N$2:'laptimes'!N53),"")</f>
        <v/>
      </c>
      <c r="O53" s="4">
        <f>IF(laptimes!O53&lt;&gt;"",SUM(laptimes!O$2:'laptimes'!O53),"")</f>
        <v>8.1128564814814785E-2</v>
      </c>
      <c r="P53" s="4">
        <f>IF(laptimes!P53&lt;&gt;"",SUM(laptimes!P$2:'laptimes'!P53),"")</f>
        <v>7.8866574074074047E-2</v>
      </c>
      <c r="Q53" s="4">
        <f>IF(laptimes!Q53&lt;&gt;"",SUM(laptimes!Q$2:'laptimes'!Q53),"")</f>
        <v>7.2234930555555549E-2</v>
      </c>
      <c r="R53" s="4">
        <f>IF(laptimes!R53&lt;&gt;"",SUM(laptimes!R$2:'laptimes'!R53),"")</f>
        <v>8.5705995370370353E-2</v>
      </c>
      <c r="S53" s="4">
        <f>IF(laptimes!S53&lt;&gt;"",SUM(laptimes!S$2:'laptimes'!S53),"")</f>
        <v>5.8174560185185194E-2</v>
      </c>
      <c r="T53" s="4">
        <f>IF(laptimes!T53&lt;&gt;"",SUM(laptimes!T$2:'laptimes'!T53),"")</f>
        <v>8.784156249999997E-2</v>
      </c>
      <c r="U53" s="4">
        <f>IF(laptimes!U53&lt;&gt;"",SUM(laptimes!U$2:'laptimes'!U53),"")</f>
        <v>9.488849537037039E-2</v>
      </c>
    </row>
    <row r="54" spans="1:21" x14ac:dyDescent="0.25">
      <c r="A54">
        <v>53</v>
      </c>
      <c r="B54" s="4" t="str">
        <f>IF(laptimes!B54&lt;&gt;"",SUM(laptimes!B$2:'laptimes'!B54),"")</f>
        <v/>
      </c>
      <c r="C54" s="4" t="str">
        <f>IF(laptimes!C54&lt;&gt;"",SUM(laptimes!C$2:'laptimes'!C54),"")</f>
        <v/>
      </c>
      <c r="D54" s="4">
        <f>IF(laptimes!D54&lt;&gt;"",SUM(laptimes!D$2:'laptimes'!D54),"")</f>
        <v>9.8547615740740696E-2</v>
      </c>
      <c r="E54" s="4">
        <f>IF(laptimes!E54&lt;&gt;"",SUM(laptimes!E$2:'laptimes'!E54),"")</f>
        <v>8.6315162037037041E-2</v>
      </c>
      <c r="F54" s="4">
        <f>IF(laptimes!F54&lt;&gt;"",SUM(laptimes!F$2:'laptimes'!F54),"")</f>
        <v>8.234856481481484E-2</v>
      </c>
      <c r="G54" s="4">
        <f>IF(laptimes!G54&lt;&gt;"",SUM(laptimes!G$2:'laptimes'!G54),"")</f>
        <v>9.4422604166666674E-2</v>
      </c>
      <c r="H54" s="4" t="str">
        <f>IF(laptimes!H54&lt;&gt;"",SUM(laptimes!H$2:'laptimes'!H54),"")</f>
        <v/>
      </c>
      <c r="I54" s="4" t="str">
        <f>IF(laptimes!I54&lt;&gt;"",SUM(laptimes!I$2:'laptimes'!I54),"")</f>
        <v/>
      </c>
      <c r="J54" s="4">
        <f>IF(laptimes!J54&lt;&gt;"",SUM(laptimes!J$2:'laptimes'!J54),"")</f>
        <v>7.8514768518518505E-2</v>
      </c>
      <c r="K54" s="4">
        <f>IF(laptimes!K54&lt;&gt;"",SUM(laptimes!K$2:'laptimes'!K54),"")</f>
        <v>8.5556446759259275E-2</v>
      </c>
      <c r="L54" s="4">
        <f>IF(laptimes!L54&lt;&gt;"",SUM(laptimes!L$2:'laptimes'!L54),"")</f>
        <v>9.1504895833333322E-2</v>
      </c>
      <c r="M54" s="4">
        <f>IF(laptimes!M54&lt;&gt;"",SUM(laptimes!M$2:'laptimes'!M54),"")</f>
        <v>8.3860034722222171E-2</v>
      </c>
      <c r="N54" s="4" t="str">
        <f>IF(laptimes!N54&lt;&gt;"",SUM(laptimes!N$2:'laptimes'!N54),"")</f>
        <v/>
      </c>
      <c r="O54" s="4">
        <f>IF(laptimes!O54&lt;&gt;"",SUM(laptimes!O$2:'laptimes'!O54),"")</f>
        <v>8.2031134259259231E-2</v>
      </c>
      <c r="P54" s="4">
        <f>IF(laptimes!P54&lt;&gt;"",SUM(laptimes!P$2:'laptimes'!P54),"")</f>
        <v>7.9997465277777749E-2</v>
      </c>
      <c r="Q54" s="4">
        <f>IF(laptimes!Q54&lt;&gt;"",SUM(laptimes!Q$2:'laptimes'!Q54),"")</f>
        <v>7.3147465277777768E-2</v>
      </c>
      <c r="R54" s="4">
        <f>IF(laptimes!R54&lt;&gt;"",SUM(laptimes!R$2:'laptimes'!R54),"")</f>
        <v>8.6641238425925915E-2</v>
      </c>
      <c r="S54" s="4">
        <f>IF(laptimes!S54&lt;&gt;"",SUM(laptimes!S$2:'laptimes'!S54),"")</f>
        <v>5.9086296296296303E-2</v>
      </c>
      <c r="T54" s="4">
        <f>IF(laptimes!T54&lt;&gt;"",SUM(laptimes!T$2:'laptimes'!T54),"")</f>
        <v>8.8778472222222196E-2</v>
      </c>
      <c r="U54" s="4">
        <f>IF(laptimes!U54&lt;&gt;"",SUM(laptimes!U$2:'laptimes'!U54),"")</f>
        <v>9.5797893518518543E-2</v>
      </c>
    </row>
    <row r="55" spans="1:21" x14ac:dyDescent="0.25">
      <c r="A55">
        <v>54</v>
      </c>
      <c r="B55" s="4" t="str">
        <f>IF(laptimes!B55&lt;&gt;"",SUM(laptimes!B$2:'laptimes'!B55),"")</f>
        <v/>
      </c>
      <c r="C55" s="4" t="str">
        <f>IF(laptimes!C55&lt;&gt;"",SUM(laptimes!C$2:'laptimes'!C55),"")</f>
        <v/>
      </c>
      <c r="D55" s="4">
        <f>IF(laptimes!D55&lt;&gt;"",SUM(laptimes!D$2:'laptimes'!D55),"")</f>
        <v>9.9439340277777732E-2</v>
      </c>
      <c r="E55" s="4">
        <f>IF(laptimes!E55&lt;&gt;"",SUM(laptimes!E$2:'laptimes'!E55),"")</f>
        <v>8.7235601851851849E-2</v>
      </c>
      <c r="F55" s="4">
        <f>IF(laptimes!F55&lt;&gt;"",SUM(laptimes!F$2:'laptimes'!F55),"")</f>
        <v>8.3262071759259287E-2</v>
      </c>
      <c r="G55" s="4">
        <f>IF(laptimes!G55&lt;&gt;"",SUM(laptimes!G$2:'laptimes'!G55),"")</f>
        <v>9.5355428240740753E-2</v>
      </c>
      <c r="H55" s="4" t="str">
        <f>IF(laptimes!H55&lt;&gt;"",SUM(laptimes!H$2:'laptimes'!H55),"")</f>
        <v/>
      </c>
      <c r="I55" s="4" t="str">
        <f>IF(laptimes!I55&lt;&gt;"",SUM(laptimes!I$2:'laptimes'!I55),"")</f>
        <v/>
      </c>
      <c r="J55" s="4">
        <f>IF(laptimes!J55&lt;&gt;"",SUM(laptimes!J$2:'laptimes'!J55),"")</f>
        <v>7.942118055555554E-2</v>
      </c>
      <c r="K55" s="4">
        <f>IF(laptimes!K55&lt;&gt;"",SUM(laptimes!K$2:'laptimes'!K55),"")</f>
        <v>8.6507071759259271E-2</v>
      </c>
      <c r="L55" s="4">
        <f>IF(laptimes!L55&lt;&gt;"",SUM(laptimes!L$2:'laptimes'!L55),"")</f>
        <v>9.2418506944444437E-2</v>
      </c>
      <c r="M55" s="4">
        <f>IF(laptimes!M55&lt;&gt;"",SUM(laptimes!M$2:'laptimes'!M55),"")</f>
        <v>8.4763645833333276E-2</v>
      </c>
      <c r="N55" s="4" t="str">
        <f>IF(laptimes!N55&lt;&gt;"",SUM(laptimes!N$2:'laptimes'!N55),"")</f>
        <v/>
      </c>
      <c r="O55" s="4">
        <f>IF(laptimes!O55&lt;&gt;"",SUM(laptimes!O$2:'laptimes'!O55),"")</f>
        <v>8.2938611111111088E-2</v>
      </c>
      <c r="P55" s="4">
        <f>IF(laptimes!P55&lt;&gt;"",SUM(laptimes!P$2:'laptimes'!P55),"")</f>
        <v>8.1130219907407375E-2</v>
      </c>
      <c r="Q55" s="4">
        <f>IF(laptimes!Q55&lt;&gt;"",SUM(laptimes!Q$2:'laptimes'!Q55),"")</f>
        <v>7.4054201388888879E-2</v>
      </c>
      <c r="R55" s="4">
        <f>IF(laptimes!R55&lt;&gt;"",SUM(laptimes!R$2:'laptimes'!R55),"")</f>
        <v>8.7579953703703695E-2</v>
      </c>
      <c r="S55" s="4">
        <f>IF(laptimes!S55&lt;&gt;"",SUM(laptimes!S$2:'laptimes'!S55),"")</f>
        <v>5.9992222222222231E-2</v>
      </c>
      <c r="T55" s="4">
        <f>IF(laptimes!T55&lt;&gt;"",SUM(laptimes!T$2:'laptimes'!T55),"")</f>
        <v>8.9719444444444421E-2</v>
      </c>
      <c r="U55" s="4">
        <f>IF(laptimes!U55&lt;&gt;"",SUM(laptimes!U$2:'laptimes'!U55),"")</f>
        <v>9.6706041666666687E-2</v>
      </c>
    </row>
    <row r="56" spans="1:21" x14ac:dyDescent="0.25">
      <c r="A56">
        <v>55</v>
      </c>
      <c r="B56" s="4" t="str">
        <f>IF(laptimes!B56&lt;&gt;"",SUM(laptimes!B$2:'laptimes'!B56),"")</f>
        <v/>
      </c>
      <c r="C56" s="4" t="str">
        <f>IF(laptimes!C56&lt;&gt;"",SUM(laptimes!C$2:'laptimes'!C56),"")</f>
        <v/>
      </c>
      <c r="D56" s="4">
        <f>IF(laptimes!D56&lt;&gt;"",SUM(laptimes!D$2:'laptimes'!D56),"")</f>
        <v>0.10033822916666663</v>
      </c>
      <c r="E56" s="4">
        <f>IF(laptimes!E56&lt;&gt;"",SUM(laptimes!E$2:'laptimes'!E56),"")</f>
        <v>8.8135439814814809E-2</v>
      </c>
      <c r="F56" s="4">
        <f>IF(laptimes!F56&lt;&gt;"",SUM(laptimes!F$2:'laptimes'!F56),"")</f>
        <v>8.4188622685185219E-2</v>
      </c>
      <c r="G56" s="4">
        <f>IF(laptimes!G56&lt;&gt;"",SUM(laptimes!G$2:'laptimes'!G56),"")</f>
        <v>9.6262650462962979E-2</v>
      </c>
      <c r="H56" s="4" t="str">
        <f>IF(laptimes!H56&lt;&gt;"",SUM(laptimes!H$2:'laptimes'!H56),"")</f>
        <v/>
      </c>
      <c r="I56" s="4" t="str">
        <f>IF(laptimes!I56&lt;&gt;"",SUM(laptimes!I$2:'laptimes'!I56),"")</f>
        <v/>
      </c>
      <c r="J56" s="4">
        <f>IF(laptimes!J56&lt;&gt;"",SUM(laptimes!J$2:'laptimes'!J56),"")</f>
        <v>8.0327962962962948E-2</v>
      </c>
      <c r="K56" s="4">
        <f>IF(laptimes!K56&lt;&gt;"",SUM(laptimes!K$2:'laptimes'!K56),"")</f>
        <v>8.7434375000000009E-2</v>
      </c>
      <c r="L56" s="4">
        <f>IF(laptimes!L56&lt;&gt;"",SUM(laptimes!L$2:'laptimes'!L56),"")</f>
        <v>9.3326620370370358E-2</v>
      </c>
      <c r="M56" s="4">
        <f>IF(laptimes!M56&lt;&gt;"",SUM(laptimes!M$2:'laptimes'!M56),"")</f>
        <v>8.5670821759259205E-2</v>
      </c>
      <c r="N56" s="4" t="str">
        <f>IF(laptimes!N56&lt;&gt;"",SUM(laptimes!N$2:'laptimes'!N56),"")</f>
        <v/>
      </c>
      <c r="O56" s="4">
        <f>IF(laptimes!O56&lt;&gt;"",SUM(laptimes!O$2:'laptimes'!O56),"")</f>
        <v>8.3840370370370343E-2</v>
      </c>
      <c r="P56" s="4">
        <f>IF(laptimes!P56&lt;&gt;"",SUM(laptimes!P$2:'laptimes'!P56),"")</f>
        <v>8.2047453703703671E-2</v>
      </c>
      <c r="Q56" s="4">
        <f>IF(laptimes!Q56&lt;&gt;"",SUM(laptimes!Q$2:'laptimes'!Q56),"")</f>
        <v>7.4962592592592581E-2</v>
      </c>
      <c r="R56" s="4">
        <f>IF(laptimes!R56&lt;&gt;"",SUM(laptimes!R$2:'laptimes'!R56),"")</f>
        <v>8.8516365740740732E-2</v>
      </c>
      <c r="S56" s="4">
        <f>IF(laptimes!S56&lt;&gt;"",SUM(laptimes!S$2:'laptimes'!S56),"")</f>
        <v>6.0899687500000008E-2</v>
      </c>
      <c r="T56" s="4">
        <f>IF(laptimes!T56&lt;&gt;"",SUM(laptimes!T$2:'laptimes'!T56),"")</f>
        <v>9.0652951388888861E-2</v>
      </c>
      <c r="U56" s="4">
        <f>IF(laptimes!U56&lt;&gt;"",SUM(laptimes!U$2:'laptimes'!U56),"")</f>
        <v>9.7628611111111124E-2</v>
      </c>
    </row>
    <row r="57" spans="1:21" x14ac:dyDescent="0.25">
      <c r="A57">
        <v>56</v>
      </c>
      <c r="B57" s="4" t="str">
        <f>IF(laptimes!B57&lt;&gt;"",SUM(laptimes!B$2:'laptimes'!B57),"")</f>
        <v/>
      </c>
      <c r="C57" s="4" t="str">
        <f>IF(laptimes!C57&lt;&gt;"",SUM(laptimes!C$2:'laptimes'!C57),"")</f>
        <v/>
      </c>
      <c r="D57" s="4">
        <f>IF(laptimes!D57&lt;&gt;"",SUM(laptimes!D$2:'laptimes'!D57),"")</f>
        <v>0.10123780092592588</v>
      </c>
      <c r="E57" s="4">
        <f>IF(laptimes!E57&lt;&gt;"",SUM(laptimes!E$2:'laptimes'!E57),"")</f>
        <v>8.904321759259258E-2</v>
      </c>
      <c r="F57" s="4">
        <f>IF(laptimes!F57&lt;&gt;"",SUM(laptimes!F$2:'laptimes'!F57),"")</f>
        <v>8.5107326388888918E-2</v>
      </c>
      <c r="G57" s="4">
        <f>IF(laptimes!G57&lt;&gt;"",SUM(laptimes!G$2:'laptimes'!G57),"")</f>
        <v>9.7159583333333355E-2</v>
      </c>
      <c r="H57" s="4" t="str">
        <f>IF(laptimes!H57&lt;&gt;"",SUM(laptimes!H$2:'laptimes'!H57),"")</f>
        <v/>
      </c>
      <c r="I57" s="4" t="str">
        <f>IF(laptimes!I57&lt;&gt;"",SUM(laptimes!I$2:'laptimes'!I57),"")</f>
        <v/>
      </c>
      <c r="J57" s="4">
        <f>IF(laptimes!J57&lt;&gt;"",SUM(laptimes!J$2:'laptimes'!J57),"")</f>
        <v>8.1234594907407393E-2</v>
      </c>
      <c r="K57" s="4">
        <f>IF(laptimes!K57&lt;&gt;"",SUM(laptimes!K$2:'laptimes'!K57),"")</f>
        <v>8.8372256944444449E-2</v>
      </c>
      <c r="L57" s="4">
        <f>IF(laptimes!L57&lt;&gt;"",SUM(laptimes!L$2:'laptimes'!L57),"")</f>
        <v>9.4227905092592587E-2</v>
      </c>
      <c r="M57" s="4">
        <f>IF(laptimes!M57&lt;&gt;"",SUM(laptimes!M$2:'laptimes'!M57),"")</f>
        <v>8.658210648148143E-2</v>
      </c>
      <c r="N57" s="4" t="str">
        <f>IF(laptimes!N57&lt;&gt;"",SUM(laptimes!N$2:'laptimes'!N57),"")</f>
        <v/>
      </c>
      <c r="O57" s="4">
        <f>IF(laptimes!O57&lt;&gt;"",SUM(laptimes!O$2:'laptimes'!O57),"")</f>
        <v>8.4741574074074053E-2</v>
      </c>
      <c r="P57" s="4">
        <f>IF(laptimes!P57&lt;&gt;"",SUM(laptimes!P$2:'laptimes'!P57),"")</f>
        <v>8.3189050925925892E-2</v>
      </c>
      <c r="Q57" s="4">
        <f>IF(laptimes!Q57&lt;&gt;"",SUM(laptimes!Q$2:'laptimes'!Q57),"")</f>
        <v>7.587745370370369E-2</v>
      </c>
      <c r="R57" s="4">
        <f>IF(laptimes!R57&lt;&gt;"",SUM(laptimes!R$2:'laptimes'!R57),"")</f>
        <v>8.9551354166666652E-2</v>
      </c>
      <c r="S57" s="4">
        <f>IF(laptimes!S57&lt;&gt;"",SUM(laptimes!S$2:'laptimes'!S57),"")</f>
        <v>6.1806226851851859E-2</v>
      </c>
      <c r="T57" s="4">
        <f>IF(laptimes!T57&lt;&gt;"",SUM(laptimes!T$2:'laptimes'!T57),"")</f>
        <v>9.1695428240740715E-2</v>
      </c>
      <c r="U57" s="4">
        <f>IF(laptimes!U57&lt;&gt;"",SUM(laptimes!U$2:'laptimes'!U57),"")</f>
        <v>9.8531840277777796E-2</v>
      </c>
    </row>
    <row r="58" spans="1:21" x14ac:dyDescent="0.25">
      <c r="A58">
        <v>57</v>
      </c>
      <c r="B58" s="4" t="str">
        <f>IF(laptimes!B58&lt;&gt;"",SUM(laptimes!B$2:'laptimes'!B58),"")</f>
        <v/>
      </c>
      <c r="C58" s="4" t="str">
        <f>IF(laptimes!C58&lt;&gt;"",SUM(laptimes!C$2:'laptimes'!C58),"")</f>
        <v/>
      </c>
      <c r="D58" s="4">
        <f>IF(laptimes!D58&lt;&gt;"",SUM(laptimes!D$2:'laptimes'!D58),"")</f>
        <v>0.10248445601851847</v>
      </c>
      <c r="E58" s="4">
        <f>IF(laptimes!E58&lt;&gt;"",SUM(laptimes!E$2:'laptimes'!E58),"")</f>
        <v>9.0363981481481476E-2</v>
      </c>
      <c r="F58" s="4">
        <f>IF(laptimes!F58&lt;&gt;"",SUM(laptimes!F$2:'laptimes'!F58),"")</f>
        <v>8.6452986111111144E-2</v>
      </c>
      <c r="G58" s="4">
        <f>IF(laptimes!G58&lt;&gt;"",SUM(laptimes!G$2:'laptimes'!G58),"")</f>
        <v>9.8448738425925941E-2</v>
      </c>
      <c r="H58" s="4" t="str">
        <f>IF(laptimes!H58&lt;&gt;"",SUM(laptimes!H$2:'laptimes'!H58),"")</f>
        <v/>
      </c>
      <c r="I58" s="4" t="str">
        <f>IF(laptimes!I58&lt;&gt;"",SUM(laptimes!I$2:'laptimes'!I58),"")</f>
        <v/>
      </c>
      <c r="J58" s="4">
        <f>IF(laptimes!J58&lt;&gt;"",SUM(laptimes!J$2:'laptimes'!J58),"")</f>
        <v>8.2469803240740727E-2</v>
      </c>
      <c r="K58" s="4">
        <f>IF(laptimes!K58&lt;&gt;"",SUM(laptimes!K$2:'laptimes'!K58),"")</f>
        <v>8.9758310185185194E-2</v>
      </c>
      <c r="L58" s="4">
        <f>IF(laptimes!L58&lt;&gt;"",SUM(laptimes!L$2:'laptimes'!L58),"")</f>
        <v>9.5494722222222217E-2</v>
      </c>
      <c r="M58" s="4">
        <f>IF(laptimes!M58&lt;&gt;"",SUM(laptimes!M$2:'laptimes'!M58),"")</f>
        <v>8.780853009259254E-2</v>
      </c>
      <c r="N58" s="4" t="str">
        <f>IF(laptimes!N58&lt;&gt;"",SUM(laptimes!N$2:'laptimes'!N58),"")</f>
        <v/>
      </c>
      <c r="O58" s="4">
        <f>IF(laptimes!O58&lt;&gt;"",SUM(laptimes!O$2:'laptimes'!O58),"")</f>
        <v>8.5977453703703688E-2</v>
      </c>
      <c r="P58" s="4">
        <f>IF(laptimes!P58&lt;&gt;"",SUM(laptimes!P$2:'laptimes'!P58),"")</f>
        <v>8.4684594907407373E-2</v>
      </c>
      <c r="Q58" s="4">
        <f>IF(laptimes!Q58&lt;&gt;"",SUM(laptimes!Q$2:'laptimes'!Q58),"")</f>
        <v>7.7126134259259252E-2</v>
      </c>
      <c r="R58" s="4">
        <f>IF(laptimes!R58&lt;&gt;"",SUM(laptimes!R$2:'laptimes'!R58),"")</f>
        <v>9.0977951388888881E-2</v>
      </c>
      <c r="S58" s="4" t="str">
        <f>IF(laptimes!S58&lt;&gt;"",SUM(laptimes!S$2:'laptimes'!S58),"")</f>
        <v/>
      </c>
      <c r="T58" s="4">
        <f>IF(laptimes!T58&lt;&gt;"",SUM(laptimes!T$2:'laptimes'!T58),"")</f>
        <v>9.3085092592592567E-2</v>
      </c>
      <c r="U58" s="4">
        <f>IF(laptimes!U58&lt;&gt;"",SUM(laptimes!U$2:'laptimes'!U58),"")</f>
        <v>9.9881527777777798E-2</v>
      </c>
    </row>
    <row r="59" spans="1:21" x14ac:dyDescent="0.25">
      <c r="A59">
        <v>58</v>
      </c>
      <c r="B59" s="4" t="str">
        <f>IF(laptimes!B59&lt;&gt;"",SUM(laptimes!B$2:'laptimes'!B59),"")</f>
        <v/>
      </c>
      <c r="C59" s="4" t="str">
        <f>IF(laptimes!C59&lt;&gt;"",SUM(laptimes!C$2:'laptimes'!C59),"")</f>
        <v/>
      </c>
      <c r="D59" s="4">
        <f>IF(laptimes!D59&lt;&gt;"",SUM(laptimes!D$2:'laptimes'!D59),"")</f>
        <v>0.10387906249999995</v>
      </c>
      <c r="E59" s="4">
        <f>IF(laptimes!E59&lt;&gt;"",SUM(laptimes!E$2:'laptimes'!E59),"")</f>
        <v>9.1745925925925925E-2</v>
      </c>
      <c r="F59" s="4">
        <f>IF(laptimes!F59&lt;&gt;"",SUM(laptimes!F$2:'laptimes'!F59),"")</f>
        <v>8.7820474537037063E-2</v>
      </c>
      <c r="G59" s="4">
        <f>IF(laptimes!G59&lt;&gt;"",SUM(laptimes!G$2:'laptimes'!G59),"")</f>
        <v>9.9822905092592604E-2</v>
      </c>
      <c r="H59" s="4" t="str">
        <f>IF(laptimes!H59&lt;&gt;"",SUM(laptimes!H$2:'laptimes'!H59),"")</f>
        <v/>
      </c>
      <c r="I59" s="4" t="str">
        <f>IF(laptimes!I59&lt;&gt;"",SUM(laptimes!I$2:'laptimes'!I59),"")</f>
        <v/>
      </c>
      <c r="J59" s="4">
        <f>IF(laptimes!J59&lt;&gt;"",SUM(laptimes!J$2:'laptimes'!J59),"")</f>
        <v>8.3856979166666651E-2</v>
      </c>
      <c r="K59" s="4">
        <f>IF(laptimes!K59&lt;&gt;"",SUM(laptimes!K$2:'laptimes'!K59),"")</f>
        <v>9.1282152777777792E-2</v>
      </c>
      <c r="L59" s="4">
        <f>IF(laptimes!L59&lt;&gt;"",SUM(laptimes!L$2:'laptimes'!L59),"")</f>
        <v>9.6871435185185178E-2</v>
      </c>
      <c r="M59" s="4">
        <f>IF(laptimes!M59&lt;&gt;"",SUM(laptimes!M$2:'laptimes'!M59),"")</f>
        <v>8.9193171296296239E-2</v>
      </c>
      <c r="N59" s="4" t="str">
        <f>IF(laptimes!N59&lt;&gt;"",SUM(laptimes!N$2:'laptimes'!N59),"")</f>
        <v/>
      </c>
      <c r="O59" s="4">
        <f>IF(laptimes!O59&lt;&gt;"",SUM(laptimes!O$2:'laptimes'!O59),"")</f>
        <v>8.7423148148148139E-2</v>
      </c>
      <c r="P59" s="4">
        <f>IF(laptimes!P59&lt;&gt;"",SUM(laptimes!P$2:'laptimes'!P59),"")</f>
        <v>8.5610682870370339E-2</v>
      </c>
      <c r="Q59" s="4">
        <f>IF(laptimes!Q59&lt;&gt;"",SUM(laptimes!Q$2:'laptimes'!Q59),"")</f>
        <v>7.851208333333333E-2</v>
      </c>
      <c r="R59" s="4">
        <f>IF(laptimes!R59&lt;&gt;"",SUM(laptimes!R$2:'laptimes'!R59),"")</f>
        <v>9.2179317129629623E-2</v>
      </c>
      <c r="S59" s="4" t="str">
        <f>IF(laptimes!S59&lt;&gt;"",SUM(laptimes!S$2:'laptimes'!S59),"")</f>
        <v/>
      </c>
      <c r="T59" s="4">
        <f>IF(laptimes!T59&lt;&gt;"",SUM(laptimes!T$2:'laptimes'!T59),"")</f>
        <v>9.4305092592592565E-2</v>
      </c>
      <c r="U59" s="4">
        <f>IF(laptimes!U59&lt;&gt;"",SUM(laptimes!U$2:'laptimes'!U59),"")</f>
        <v>0.10125267361111114</v>
      </c>
    </row>
    <row r="60" spans="1:21" x14ac:dyDescent="0.25">
      <c r="A60">
        <v>59</v>
      </c>
      <c r="B60" s="4" t="str">
        <f>IF(laptimes!B60&lt;&gt;"",SUM(laptimes!B$2:'laptimes'!B60),"")</f>
        <v/>
      </c>
      <c r="C60" s="4" t="str">
        <f>IF(laptimes!C60&lt;&gt;"",SUM(laptimes!C$2:'laptimes'!C60),"")</f>
        <v/>
      </c>
      <c r="D60" s="4">
        <f>IF(laptimes!D60&lt;&gt;"",SUM(laptimes!D$2:'laptimes'!D60),"")</f>
        <v>0.10526520833333329</v>
      </c>
      <c r="E60" s="4">
        <f>IF(laptimes!E60&lt;&gt;"",SUM(laptimes!E$2:'laptimes'!E60),"")</f>
        <v>9.2954085648148152E-2</v>
      </c>
      <c r="F60" s="4">
        <f>IF(laptimes!F60&lt;&gt;"",SUM(laptimes!F$2:'laptimes'!F60),"")</f>
        <v>8.8994178240740768E-2</v>
      </c>
      <c r="G60" s="4">
        <f>IF(laptimes!G60&lt;&gt;"",SUM(laptimes!G$2:'laptimes'!G60),"")</f>
        <v>0.10111361111111113</v>
      </c>
      <c r="H60" s="4" t="str">
        <f>IF(laptimes!H60&lt;&gt;"",SUM(laptimes!H$2:'laptimes'!H60),"")</f>
        <v/>
      </c>
      <c r="I60" s="4" t="str">
        <f>IF(laptimes!I60&lt;&gt;"",SUM(laptimes!I$2:'laptimes'!I60),"")</f>
        <v/>
      </c>
      <c r="J60" s="4">
        <f>IF(laptimes!J60&lt;&gt;"",SUM(laptimes!J$2:'laptimes'!J60),"")</f>
        <v>8.5286643518518501E-2</v>
      </c>
      <c r="K60" s="4">
        <f>IF(laptimes!K60&lt;&gt;"",SUM(laptimes!K$2:'laptimes'!K60),"")</f>
        <v>9.2224606481481494E-2</v>
      </c>
      <c r="L60" s="4">
        <f>IF(laptimes!L60&lt;&gt;"",SUM(laptimes!L$2:'laptimes'!L60),"")</f>
        <v>9.8234699074074061E-2</v>
      </c>
      <c r="M60" s="4">
        <f>IF(laptimes!M60&lt;&gt;"",SUM(laptimes!M$2:'laptimes'!M60),"")</f>
        <v>9.065512731481476E-2</v>
      </c>
      <c r="N60" s="4" t="str">
        <f>IF(laptimes!N60&lt;&gt;"",SUM(laptimes!N$2:'laptimes'!N60),"")</f>
        <v/>
      </c>
      <c r="O60" s="4">
        <f>IF(laptimes!O60&lt;&gt;"",SUM(laptimes!O$2:'laptimes'!O60),"")</f>
        <v>8.893377314814814E-2</v>
      </c>
      <c r="P60" s="4">
        <f>IF(laptimes!P60&lt;&gt;"",SUM(laptimes!P$2:'laptimes'!P60),"")</f>
        <v>8.6511944444444419E-2</v>
      </c>
      <c r="Q60" s="4">
        <f>IF(laptimes!Q60&lt;&gt;"",SUM(laptimes!Q$2:'laptimes'!Q60),"")</f>
        <v>7.990827546296296E-2</v>
      </c>
      <c r="R60" s="4">
        <f>IF(laptimes!R60&lt;&gt;"",SUM(laptimes!R$2:'laptimes'!R60),"")</f>
        <v>9.3120763888888888E-2</v>
      </c>
      <c r="S60" s="4" t="str">
        <f>IF(laptimes!S60&lt;&gt;"",SUM(laptimes!S$2:'laptimes'!S60),"")</f>
        <v/>
      </c>
      <c r="T60" s="4">
        <f>IF(laptimes!T60&lt;&gt;"",SUM(laptimes!T$2:'laptimes'!T60),"")</f>
        <v>9.5260347222222194E-2</v>
      </c>
      <c r="U60" s="4">
        <f>IF(laptimes!U60&lt;&gt;"",SUM(laptimes!U$2:'laptimes'!U60),"")</f>
        <v>0.10239714120370373</v>
      </c>
    </row>
    <row r="61" spans="1:21" x14ac:dyDescent="0.25">
      <c r="A61">
        <v>60</v>
      </c>
      <c r="B61" s="4" t="str">
        <f>IF(laptimes!B61&lt;&gt;"",SUM(laptimes!B$2:'laptimes'!B61),"")</f>
        <v/>
      </c>
      <c r="C61" s="4" t="str">
        <f>IF(laptimes!C61&lt;&gt;"",SUM(laptimes!C$2:'laptimes'!C61),"")</f>
        <v/>
      </c>
      <c r="D61" s="4">
        <f>IF(laptimes!D61&lt;&gt;"",SUM(laptimes!D$2:'laptimes'!D61),"")</f>
        <v>0.10616624999999996</v>
      </c>
      <c r="E61" s="4">
        <f>IF(laptimes!E61&lt;&gt;"",SUM(laptimes!E$2:'laptimes'!E61),"")</f>
        <v>9.3880381944444452E-2</v>
      </c>
      <c r="F61" s="4">
        <f>IF(laptimes!F61&lt;&gt;"",SUM(laptimes!F$2:'laptimes'!F61),"")</f>
        <v>8.9929606481481503E-2</v>
      </c>
      <c r="G61" s="4">
        <f>IF(laptimes!G61&lt;&gt;"",SUM(laptimes!G$2:'laptimes'!G61),"")</f>
        <v>0.10203503472222224</v>
      </c>
      <c r="H61" s="4" t="str">
        <f>IF(laptimes!H61&lt;&gt;"",SUM(laptimes!H$2:'laptimes'!H61),"")</f>
        <v/>
      </c>
      <c r="I61" s="4" t="str">
        <f>IF(laptimes!I61&lt;&gt;"",SUM(laptimes!I$2:'laptimes'!I61),"")</f>
        <v/>
      </c>
      <c r="J61" s="4">
        <f>IF(laptimes!J61&lt;&gt;"",SUM(laptimes!J$2:'laptimes'!J61),"")</f>
        <v>8.6192349537037014E-2</v>
      </c>
      <c r="K61" s="4">
        <f>IF(laptimes!K61&lt;&gt;"",SUM(laptimes!K$2:'laptimes'!K61),"")</f>
        <v>9.3153993055555565E-2</v>
      </c>
      <c r="L61" s="4">
        <f>IF(laptimes!L61&lt;&gt;"",SUM(laptimes!L$2:'laptimes'!L61),"")</f>
        <v>9.9157141203703697E-2</v>
      </c>
      <c r="M61" s="4">
        <f>IF(laptimes!M61&lt;&gt;"",SUM(laptimes!M$2:'laptimes'!M61),"")</f>
        <v>9.155502314814809E-2</v>
      </c>
      <c r="N61" s="4" t="str">
        <f>IF(laptimes!N61&lt;&gt;"",SUM(laptimes!N$2:'laptimes'!N61),"")</f>
        <v/>
      </c>
      <c r="O61" s="4">
        <f>IF(laptimes!O61&lt;&gt;"",SUM(laptimes!O$2:'laptimes'!O61),"")</f>
        <v>8.9826377314814812E-2</v>
      </c>
      <c r="P61" s="4">
        <f>IF(laptimes!P61&lt;&gt;"",SUM(laptimes!P$2:'laptimes'!P61),"")</f>
        <v>8.7408761574074054E-2</v>
      </c>
      <c r="Q61" s="4">
        <f>IF(laptimes!Q61&lt;&gt;"",SUM(laptimes!Q$2:'laptimes'!Q61),"")</f>
        <v>8.0825405092592589E-2</v>
      </c>
      <c r="R61" s="4">
        <f>IF(laptimes!R61&lt;&gt;"",SUM(laptimes!R$2:'laptimes'!R61),"")</f>
        <v>9.4038587962962966E-2</v>
      </c>
      <c r="S61" s="4" t="str">
        <f>IF(laptimes!S61&lt;&gt;"",SUM(laptimes!S$2:'laptimes'!S61),"")</f>
        <v/>
      </c>
      <c r="T61" s="4">
        <f>IF(laptimes!T61&lt;&gt;"",SUM(laptimes!T$2:'laptimes'!T61),"")</f>
        <v>9.6181215277777746E-2</v>
      </c>
      <c r="U61" s="4">
        <f>IF(laptimes!U61&lt;&gt;"",SUM(laptimes!U$2:'laptimes'!U61),"")</f>
        <v>0.10333356481481484</v>
      </c>
    </row>
    <row r="62" spans="1:21" x14ac:dyDescent="0.25">
      <c r="A62">
        <v>61</v>
      </c>
      <c r="B62" s="4" t="str">
        <f>IF(laptimes!B62&lt;&gt;"",SUM(laptimes!B$2:'laptimes'!B62),"")</f>
        <v/>
      </c>
      <c r="C62" s="4" t="str">
        <f>IF(laptimes!C62&lt;&gt;"",SUM(laptimes!C$2:'laptimes'!C62),"")</f>
        <v/>
      </c>
      <c r="D62" s="4">
        <f>IF(laptimes!D62&lt;&gt;"",SUM(laptimes!D$2:'laptimes'!D62),"")</f>
        <v>0.10706603009259255</v>
      </c>
      <c r="E62" s="4">
        <f>IF(laptimes!E62&lt;&gt;"",SUM(laptimes!E$2:'laptimes'!E62),"")</f>
        <v>9.4785972222222237E-2</v>
      </c>
      <c r="F62" s="4">
        <f>IF(laptimes!F62&lt;&gt;"",SUM(laptimes!F$2:'laptimes'!F62),"")</f>
        <v>9.0842071759259277E-2</v>
      </c>
      <c r="G62" s="4">
        <f>IF(laptimes!G62&lt;&gt;"",SUM(laptimes!G$2:'laptimes'!G62),"")</f>
        <v>0.10293998842592594</v>
      </c>
      <c r="H62" s="4" t="str">
        <f>IF(laptimes!H62&lt;&gt;"",SUM(laptimes!H$2:'laptimes'!H62),"")</f>
        <v/>
      </c>
      <c r="I62" s="4" t="str">
        <f>IF(laptimes!I62&lt;&gt;"",SUM(laptimes!I$2:'laptimes'!I62),"")</f>
        <v/>
      </c>
      <c r="J62" s="4">
        <f>IF(laptimes!J62&lt;&gt;"",SUM(laptimes!J$2:'laptimes'!J62),"")</f>
        <v>8.7093171296296276E-2</v>
      </c>
      <c r="K62" s="4">
        <f>IF(laptimes!K62&lt;&gt;"",SUM(laptimes!K$2:'laptimes'!K62),"")</f>
        <v>9.4073240740740749E-2</v>
      </c>
      <c r="L62" s="4">
        <f>IF(laptimes!L62&lt;&gt;"",SUM(laptimes!L$2:'laptimes'!L62),"")</f>
        <v>0.10005915509259258</v>
      </c>
      <c r="M62" s="4">
        <f>IF(laptimes!M62&lt;&gt;"",SUM(laptimes!M$2:'laptimes'!M62),"")</f>
        <v>9.2454421296296233E-2</v>
      </c>
      <c r="N62" s="4" t="str">
        <f>IF(laptimes!N62&lt;&gt;"",SUM(laptimes!N$2:'laptimes'!N62),"")</f>
        <v/>
      </c>
      <c r="O62" s="4">
        <f>IF(laptimes!O62&lt;&gt;"",SUM(laptimes!O$2:'laptimes'!O62),"")</f>
        <v>9.0713472222222216E-2</v>
      </c>
      <c r="P62" s="4">
        <f>IF(laptimes!P62&lt;&gt;"",SUM(laptimes!P$2:'laptimes'!P62),"")</f>
        <v>8.8317766203703685E-2</v>
      </c>
      <c r="Q62" s="4">
        <f>IF(laptimes!Q62&lt;&gt;"",SUM(laptimes!Q$2:'laptimes'!Q62),"")</f>
        <v>8.1730555555555556E-2</v>
      </c>
      <c r="R62" s="4">
        <f>IF(laptimes!R62&lt;&gt;"",SUM(laptimes!R$2:'laptimes'!R62),"")</f>
        <v>9.4975636574074082E-2</v>
      </c>
      <c r="S62" s="4" t="str">
        <f>IF(laptimes!S62&lt;&gt;"",SUM(laptimes!S$2:'laptimes'!S62),"")</f>
        <v/>
      </c>
      <c r="T62" s="4">
        <f>IF(laptimes!T62&lt;&gt;"",SUM(laptimes!T$2:'laptimes'!T62),"")</f>
        <v>9.7103101851851822E-2</v>
      </c>
      <c r="U62" s="4">
        <f>IF(laptimes!U62&lt;&gt;"",SUM(laptimes!U$2:'laptimes'!U62),"")</f>
        <v>0.1042462615740741</v>
      </c>
    </row>
    <row r="63" spans="1:21" x14ac:dyDescent="0.25">
      <c r="A63">
        <v>62</v>
      </c>
      <c r="B63" s="4" t="str">
        <f>IF(laptimes!B63&lt;&gt;"",SUM(laptimes!B$2:'laptimes'!B63),"")</f>
        <v/>
      </c>
      <c r="C63" s="4" t="str">
        <f>IF(laptimes!C63&lt;&gt;"",SUM(laptimes!C$2:'laptimes'!C63),"")</f>
        <v/>
      </c>
      <c r="D63" s="4">
        <f>IF(laptimes!D63&lt;&gt;"",SUM(laptimes!D$2:'laptimes'!D63),"")</f>
        <v>0.10795518518518514</v>
      </c>
      <c r="E63" s="4">
        <f>IF(laptimes!E63&lt;&gt;"",SUM(laptimes!E$2:'laptimes'!E63),"")</f>
        <v>9.5688067129629642E-2</v>
      </c>
      <c r="F63" s="4">
        <f>IF(laptimes!F63&lt;&gt;"",SUM(laptimes!F$2:'laptimes'!F63),"")</f>
        <v>9.1767905092592611E-2</v>
      </c>
      <c r="G63" s="4" t="str">
        <f>IF(laptimes!G63&lt;&gt;"",SUM(laptimes!G$2:'laptimes'!G63),"")</f>
        <v/>
      </c>
      <c r="H63" s="4" t="str">
        <f>IF(laptimes!H63&lt;&gt;"",SUM(laptimes!H$2:'laptimes'!H63),"")</f>
        <v/>
      </c>
      <c r="I63" s="4" t="str">
        <f>IF(laptimes!I63&lt;&gt;"",SUM(laptimes!I$2:'laptimes'!I63),"")</f>
        <v/>
      </c>
      <c r="J63" s="4">
        <f>IF(laptimes!J63&lt;&gt;"",SUM(laptimes!J$2:'laptimes'!J63),"")</f>
        <v>8.8006226851851832E-2</v>
      </c>
      <c r="K63" s="4">
        <f>IF(laptimes!K63&lt;&gt;"",SUM(laptimes!K$2:'laptimes'!K63),"")</f>
        <v>9.4991331018518532E-2</v>
      </c>
      <c r="L63" s="4">
        <f>IF(laptimes!L63&lt;&gt;"",SUM(laptimes!L$2:'laptimes'!L63),"")</f>
        <v>0.10096190972222222</v>
      </c>
      <c r="M63" s="4">
        <f>IF(laptimes!M63&lt;&gt;"",SUM(laptimes!M$2:'laptimes'!M63),"")</f>
        <v>9.335834490740734E-2</v>
      </c>
      <c r="N63" s="4" t="str">
        <f>IF(laptimes!N63&lt;&gt;"",SUM(laptimes!N$2:'laptimes'!N63),"")</f>
        <v/>
      </c>
      <c r="O63" s="4">
        <f>IF(laptimes!O63&lt;&gt;"",SUM(laptimes!O$2:'laptimes'!O63),"")</f>
        <v>9.1600648148148139E-2</v>
      </c>
      <c r="P63" s="4">
        <f>IF(laptimes!P63&lt;&gt;"",SUM(laptimes!P$2:'laptimes'!P63),"")</f>
        <v>8.9216817129629616E-2</v>
      </c>
      <c r="Q63" s="4">
        <f>IF(laptimes!Q63&lt;&gt;"",SUM(laptimes!Q$2:'laptimes'!Q63),"")</f>
        <v>8.2632743055555555E-2</v>
      </c>
      <c r="R63" s="4">
        <f>IF(laptimes!R63&lt;&gt;"",SUM(laptimes!R$2:'laptimes'!R63),"")</f>
        <v>9.5899398148148157E-2</v>
      </c>
      <c r="S63" s="4" t="str">
        <f>IF(laptimes!S63&lt;&gt;"",SUM(laptimes!S$2:'laptimes'!S63),"")</f>
        <v/>
      </c>
      <c r="T63" s="4">
        <f>IF(laptimes!T63&lt;&gt;"",SUM(laptimes!T$2:'laptimes'!T63),"")</f>
        <v>9.8037025462962932E-2</v>
      </c>
      <c r="U63" s="4">
        <f>IF(laptimes!U63&lt;&gt;"",SUM(laptimes!U$2:'laptimes'!U63),"")</f>
        <v>0.10514333333333337</v>
      </c>
    </row>
    <row r="64" spans="1:21" x14ac:dyDescent="0.25">
      <c r="A64">
        <v>63</v>
      </c>
      <c r="B64" s="4" t="str">
        <f>IF(laptimes!B64&lt;&gt;"",SUM(laptimes!B$2:'laptimes'!B64),"")</f>
        <v/>
      </c>
      <c r="C64" s="4" t="str">
        <f>IF(laptimes!C64&lt;&gt;"",SUM(laptimes!C$2:'laptimes'!C64),"")</f>
        <v/>
      </c>
      <c r="D64" s="4">
        <f>IF(laptimes!D64&lt;&gt;"",SUM(laptimes!D$2:'laptimes'!D64),"")</f>
        <v>0.10884400462962958</v>
      </c>
      <c r="E64" s="4">
        <f>IF(laptimes!E64&lt;&gt;"",SUM(laptimes!E$2:'laptimes'!E64),"")</f>
        <v>9.6591087962962979E-2</v>
      </c>
      <c r="F64" s="4">
        <f>IF(laptimes!F64&lt;&gt;"",SUM(laptimes!F$2:'laptimes'!F64),"")</f>
        <v>9.2681909722222247E-2</v>
      </c>
      <c r="G64" s="4" t="str">
        <f>IF(laptimes!G64&lt;&gt;"",SUM(laptimes!G$2:'laptimes'!G64),"")</f>
        <v/>
      </c>
      <c r="H64" s="4" t="str">
        <f>IF(laptimes!H64&lt;&gt;"",SUM(laptimes!H$2:'laptimes'!H64),"")</f>
        <v/>
      </c>
      <c r="I64" s="4" t="str">
        <f>IF(laptimes!I64&lt;&gt;"",SUM(laptimes!I$2:'laptimes'!I64),"")</f>
        <v/>
      </c>
      <c r="J64" s="4">
        <f>IF(laptimes!J64&lt;&gt;"",SUM(laptimes!J$2:'laptimes'!J64),"")</f>
        <v>8.8907465277777764E-2</v>
      </c>
      <c r="K64" s="4">
        <f>IF(laptimes!K64&lt;&gt;"",SUM(laptimes!K$2:'laptimes'!K64),"")</f>
        <v>9.5906400462962976E-2</v>
      </c>
      <c r="L64" s="4">
        <f>IF(laptimes!L64&lt;&gt;"",SUM(laptimes!L$2:'laptimes'!L64),"")</f>
        <v>0.10186295138888889</v>
      </c>
      <c r="M64" s="4">
        <f>IF(laptimes!M64&lt;&gt;"",SUM(laptimes!M$2:'laptimes'!M64),"")</f>
        <v>9.4269340277777711E-2</v>
      </c>
      <c r="N64" s="4" t="str">
        <f>IF(laptimes!N64&lt;&gt;"",SUM(laptimes!N$2:'laptimes'!N64),"")</f>
        <v/>
      </c>
      <c r="O64" s="4">
        <f>IF(laptimes!O64&lt;&gt;"",SUM(laptimes!O$2:'laptimes'!O64),"")</f>
        <v>9.2495775462962948E-2</v>
      </c>
      <c r="P64" s="4">
        <f>IF(laptimes!P64&lt;&gt;"",SUM(laptimes!P$2:'laptimes'!P64),"")</f>
        <v>9.0118043981481474E-2</v>
      </c>
      <c r="Q64" s="4">
        <f>IF(laptimes!Q64&lt;&gt;"",SUM(laptimes!Q$2:'laptimes'!Q64),"")</f>
        <v>8.3533680555555559E-2</v>
      </c>
      <c r="R64" s="4">
        <f>IF(laptimes!R64&lt;&gt;"",SUM(laptimes!R$2:'laptimes'!R64),"")</f>
        <v>9.6821909722222238E-2</v>
      </c>
      <c r="S64" s="4" t="str">
        <f>IF(laptimes!S64&lt;&gt;"",SUM(laptimes!S$2:'laptimes'!S64),"")</f>
        <v/>
      </c>
      <c r="T64" s="4">
        <f>IF(laptimes!T64&lt;&gt;"",SUM(laptimes!T$2:'laptimes'!T64),"")</f>
        <v>9.8963611111111086E-2</v>
      </c>
      <c r="U64" s="4">
        <f>IF(laptimes!U64&lt;&gt;"",SUM(laptimes!U$2:'laptimes'!U64),"")</f>
        <v>0.10604679398148152</v>
      </c>
    </row>
    <row r="65" spans="1:21" x14ac:dyDescent="0.25">
      <c r="A65">
        <v>64</v>
      </c>
      <c r="B65" s="4" t="str">
        <f>IF(laptimes!B65&lt;&gt;"",SUM(laptimes!B$2:'laptimes'!B65),"")</f>
        <v/>
      </c>
      <c r="C65" s="4" t="str">
        <f>IF(laptimes!C65&lt;&gt;"",SUM(laptimes!C$2:'laptimes'!C65),"")</f>
        <v/>
      </c>
      <c r="D65" s="4">
        <f>IF(laptimes!D65&lt;&gt;"",SUM(laptimes!D$2:'laptimes'!D65),"")</f>
        <v>0.10977393518518513</v>
      </c>
      <c r="E65" s="4">
        <f>IF(laptimes!E65&lt;&gt;"",SUM(laptimes!E$2:'laptimes'!E65),"")</f>
        <v>9.7505219907407417E-2</v>
      </c>
      <c r="F65" s="4">
        <f>IF(laptimes!F65&lt;&gt;"",SUM(laptimes!F$2:'laptimes'!F65),"")</f>
        <v>9.3594074074074093E-2</v>
      </c>
      <c r="G65" s="4" t="str">
        <f>IF(laptimes!G65&lt;&gt;"",SUM(laptimes!G$2:'laptimes'!G65),"")</f>
        <v/>
      </c>
      <c r="H65" s="4" t="str">
        <f>IF(laptimes!H65&lt;&gt;"",SUM(laptimes!H$2:'laptimes'!H65),"")</f>
        <v/>
      </c>
      <c r="I65" s="4" t="str">
        <f>IF(laptimes!I65&lt;&gt;"",SUM(laptimes!I$2:'laptimes'!I65),"")</f>
        <v/>
      </c>
      <c r="J65" s="4">
        <f>IF(laptimes!J65&lt;&gt;"",SUM(laptimes!J$2:'laptimes'!J65),"")</f>
        <v>8.9826805555555542E-2</v>
      </c>
      <c r="K65" s="4">
        <f>IF(laptimes!K65&lt;&gt;"",SUM(laptimes!K$2:'laptimes'!K65),"")</f>
        <v>9.682667824074076E-2</v>
      </c>
      <c r="L65" s="4">
        <f>IF(laptimes!L65&lt;&gt;"",SUM(laptimes!L$2:'laptimes'!L65),"")</f>
        <v>0.10277184027777778</v>
      </c>
      <c r="M65" s="4">
        <f>IF(laptimes!M65&lt;&gt;"",SUM(laptimes!M$2:'laptimes'!M65),"")</f>
        <v>9.5197754629629566E-2</v>
      </c>
      <c r="N65" s="4" t="str">
        <f>IF(laptimes!N65&lt;&gt;"",SUM(laptimes!N$2:'laptimes'!N65),"")</f>
        <v/>
      </c>
      <c r="O65" s="4">
        <f>IF(laptimes!O65&lt;&gt;"",SUM(laptimes!O$2:'laptimes'!O65),"")</f>
        <v>9.3390983796296276E-2</v>
      </c>
      <c r="P65" s="4">
        <f>IF(laptimes!P65&lt;&gt;"",SUM(laptimes!P$2:'laptimes'!P65),"")</f>
        <v>9.1036631944444432E-2</v>
      </c>
      <c r="Q65" s="4">
        <f>IF(laptimes!Q65&lt;&gt;"",SUM(laptimes!Q$2:'laptimes'!Q65),"")</f>
        <v>8.4449490740740749E-2</v>
      </c>
      <c r="R65" s="4">
        <f>IF(laptimes!R65&lt;&gt;"",SUM(laptimes!R$2:'laptimes'!R65),"")</f>
        <v>9.7750960648148158E-2</v>
      </c>
      <c r="S65" s="4" t="str">
        <f>IF(laptimes!S65&lt;&gt;"",SUM(laptimes!S$2:'laptimes'!S65),"")</f>
        <v/>
      </c>
      <c r="T65" s="4">
        <f>IF(laptimes!T65&lt;&gt;"",SUM(laptimes!T$2:'laptimes'!T65),"")</f>
        <v>9.9890208333333314E-2</v>
      </c>
      <c r="U65" s="4">
        <f>IF(laptimes!U65&lt;&gt;"",SUM(laptimes!U$2:'laptimes'!U65),"")</f>
        <v>0.10695679398148152</v>
      </c>
    </row>
    <row r="66" spans="1:21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BA3C-7C12-4459-B2A4-0F6BED664927}">
  <dimension ref="A1:U82"/>
  <sheetViews>
    <sheetView topLeftCell="A33" workbookViewId="0">
      <selection activeCell="S62" sqref="S62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5.1410879629629647E-4</v>
      </c>
      <c r="D5" s="2">
        <f>IFERROR(HLOOKUP(lapchart!D5,totallaptimes!$1:$1048576,ROW()-1)-HLOOKUP(lapchart!C5,totallaptimes!$1:$1048576,ROW()-1),"")</f>
        <v>-5.3880787037037037E-4</v>
      </c>
      <c r="E5" s="2">
        <f>IFERROR(HLOOKUP(lapchart!E5,totallaptimes!$1:$1048576,ROW()-1)-HLOOKUP(lapchart!D5,totallaptimes!$1:$1048576,ROW()-1),"")</f>
        <v>4.8633101851851843E-4</v>
      </c>
      <c r="F5" s="2">
        <f>IFERROR(HLOOKUP(lapchart!F5,totallaptimes!$1:$1048576,ROW()-1)-HLOOKUP(lapchart!E5,totallaptimes!$1:$1048576,ROW()-1),"")</f>
        <v>2.3101851851852059E-5</v>
      </c>
      <c r="G5" s="2">
        <f>IFERROR(HLOOKUP(lapchart!G5,totallaptimes!$1:$1048576,ROW()-1)-HLOOKUP(lapchart!F5,totallaptimes!$1:$1048576,ROW()-1),"")</f>
        <v>-4.8348379629629642E-4</v>
      </c>
      <c r="H5" s="2">
        <f>IFERROR(HLOOKUP(lapchart!H5,totallaptimes!$1:$1048576,ROW()-1)-HLOOKUP(lapchart!G5,totallaptimes!$1:$1048576,ROW()-1),"")</f>
        <v>3.0497685185185055E-5</v>
      </c>
      <c r="I5" s="2">
        <f>IFERROR(HLOOKUP(lapchart!I5,totallaptimes!$1:$1048576,ROW()-1)-HLOOKUP(lapchart!H5,totallaptimes!$1:$1048576,ROW()-1),"")</f>
        <v>3.1817129629629795E-5</v>
      </c>
      <c r="J5" s="2">
        <f>IFERROR(HLOOKUP(lapchart!J5,totallaptimes!$1:$1048576,ROW()-1)-HLOOKUP(lapchart!I5,totallaptimes!$1:$1048576,ROW()-1),"")</f>
        <v>6.304166666666665E-4</v>
      </c>
      <c r="K5" s="2">
        <f>IFERROR(HLOOKUP(lapchart!K5,totallaptimes!$1:$1048576,ROW()-1)-HLOOKUP(lapchart!J5,totallaptimes!$1:$1048576,ROW()-1),"")</f>
        <v>3.0918402777777776E-3</v>
      </c>
      <c r="L5" s="2">
        <f>IFERROR(HLOOKUP(lapchart!L5,totallaptimes!$1:$1048576,ROW()-1)-HLOOKUP(lapchart!K5,totallaptimes!$1:$1048576,ROW()-1),"")</f>
        <v>-3.757569444444444E-3</v>
      </c>
      <c r="M5" s="2">
        <f>IFERROR(HLOOKUP(lapchart!M5,totallaptimes!$1:$1048576,ROW()-1)-HLOOKUP(lapchart!L5,totallaptimes!$1:$1048576,ROW()-1),"")</f>
        <v>2.9753009259259251E-3</v>
      </c>
      <c r="N5" s="2">
        <f>IFERROR(HLOOKUP(lapchart!N5,totallaptimes!$1:$1048576,ROW()-1)-HLOOKUP(lapchart!M5,totallaptimes!$1:$1048576,ROW()-1),"")</f>
        <v>-2.4552430555555551E-3</v>
      </c>
      <c r="O5" s="2">
        <f>IFERROR(HLOOKUP(lapchart!O5,totallaptimes!$1:$1048576,ROW()-1)-HLOOKUP(lapchart!N5,totallaptimes!$1:$1048576,ROW()-1),"")</f>
        <v>5.0964004629629632E-3</v>
      </c>
      <c r="P5" s="2">
        <f>IFERROR(HLOOKUP(lapchart!P5,totallaptimes!$1:$1048576,ROW()-1)-HLOOKUP(lapchart!O5,totallaptimes!$1:$1048576,ROW()-1),"")</f>
        <v>-5.4466435185185182E-3</v>
      </c>
      <c r="Q5" s="2">
        <f>IFERROR(HLOOKUP(lapchart!Q5,totallaptimes!$1:$1048576,ROW()-1)-HLOOKUP(lapchart!P5,totallaptimes!$1:$1048576,ROW()-1),"")</f>
        <v>3.8159722222222197E-4</v>
      </c>
      <c r="R5" s="2">
        <f>IFERROR(HLOOKUP(lapchart!R5,totallaptimes!$1:$1048576,ROW()-1)-HLOOKUP(lapchart!Q5,totallaptimes!$1:$1048576,ROW()-1),"")</f>
        <v>6.2763078703703705E-3</v>
      </c>
      <c r="S5" s="2">
        <f>IFERROR(HLOOKUP(lapchart!S5,totallaptimes!$1:$1048576,ROW()-1)-HLOOKUP(lapchart!R5,totallaptimes!$1:$1048576,ROW()-1),"")</f>
        <v>-6.7381597222222218E-3</v>
      </c>
      <c r="T5" s="2">
        <f>IFERROR(HLOOKUP(lapchart!T5,totallaptimes!$1:$1048576,ROW()-1)-HLOOKUP(lapchart!S5,totallaptimes!$1:$1048576,ROW()-1),"")</f>
        <v>-1.0939814814814829E-4</v>
      </c>
      <c r="U5" s="2">
        <f>IFERROR(HLOOKUP(lapchart!U5,totallaptimes!$1:$1048576,ROW()-1)-HLOOKUP(lapchart!T5,totallaptimes!$1:$1048576,ROW()-1),"")</f>
        <v>8.2583564814814811E-3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8.6932870370370679E-5</v>
      </c>
      <c r="D6" s="2">
        <f>IFERROR(HLOOKUP(lapchart!D6,totallaptimes!$1:$1048576,ROW()-1)-HLOOKUP(lapchart!C6,totallaptimes!$1:$1048576,ROW()-1),"")</f>
        <v>3.6982523148148148E-3</v>
      </c>
      <c r="E6" s="2">
        <f>IFERROR(HLOOKUP(lapchart!E6,totallaptimes!$1:$1048576,ROW()-1)-HLOOKUP(lapchart!D6,totallaptimes!$1:$1048576,ROW()-1),"")</f>
        <v>-2.5525231481481479E-3</v>
      </c>
      <c r="F6" s="2">
        <f>IFERROR(HLOOKUP(lapchart!F6,totallaptimes!$1:$1048576,ROW()-1)-HLOOKUP(lapchart!E6,totallaptimes!$1:$1048576,ROW()-1),"")</f>
        <v>-8.4131944444444488E-4</v>
      </c>
      <c r="G6" s="2">
        <f>IFERROR(HLOOKUP(lapchart!G6,totallaptimes!$1:$1048576,ROW()-1)-HLOOKUP(lapchart!F6,totallaptimes!$1:$1048576,ROW()-1),"")</f>
        <v>2.617384259259259E-3</v>
      </c>
      <c r="H6" s="2">
        <f>IFERROR(HLOOKUP(lapchart!H6,totallaptimes!$1:$1048576,ROW()-1)-HLOOKUP(lapchart!G6,totallaptimes!$1:$1048576,ROW()-1),"")</f>
        <v>-3.0112152777777772E-3</v>
      </c>
      <c r="I6" s="2">
        <f>IFERROR(HLOOKUP(lapchart!I6,totallaptimes!$1:$1048576,ROW()-1)-HLOOKUP(lapchart!H6,totallaptimes!$1:$1048576,ROW()-1),"")</f>
        <v>5.8220601851851853E-3</v>
      </c>
      <c r="J6" s="2">
        <f>IFERROR(HLOOKUP(lapchart!J6,totallaptimes!$1:$1048576,ROW()-1)-HLOOKUP(lapchart!I6,totallaptimes!$1:$1048576,ROW()-1),"")</f>
        <v>4.5891782407407409E-3</v>
      </c>
      <c r="K6" s="2">
        <f>IFERROR(HLOOKUP(lapchart!K6,totallaptimes!$1:$1048576,ROW()-1)-HLOOKUP(lapchart!J6,totallaptimes!$1:$1048576,ROW()-1),"")</f>
        <v>-6.3962731481481483E-3</v>
      </c>
      <c r="L6" s="2">
        <f>IFERROR(HLOOKUP(lapchart!L6,totallaptimes!$1:$1048576,ROW()-1)-HLOOKUP(lapchart!K6,totallaptimes!$1:$1048576,ROW()-1),"")</f>
        <v>-3.8390624999999996E-3</v>
      </c>
      <c r="M6" s="2">
        <f>IFERROR(HLOOKUP(lapchart!M6,totallaptimes!$1:$1048576,ROW()-1)-HLOOKUP(lapchart!L6,totallaptimes!$1:$1048576,ROW()-1),"")</f>
        <v>8.2005208333333322E-3</v>
      </c>
      <c r="N6" s="2">
        <f>IFERROR(HLOOKUP(lapchart!N6,totallaptimes!$1:$1048576,ROW()-1)-HLOOKUP(lapchart!M6,totallaptimes!$1:$1048576,ROW()-1),"")</f>
        <v>-8.3651273148148131E-3</v>
      </c>
      <c r="O6" s="2">
        <f>IFERROR(HLOOKUP(lapchart!O6,totallaptimes!$1:$1048576,ROW()-1)-HLOOKUP(lapchart!N6,totallaptimes!$1:$1048576,ROW()-1),"")</f>
        <v>1.9917824074074065E-4</v>
      </c>
      <c r="P6" s="2">
        <f>IFERROR(HLOOKUP(lapchart!P6,totallaptimes!$1:$1048576,ROW()-1)-HLOOKUP(lapchart!O6,totallaptimes!$1:$1048576,ROW()-1),"")</f>
        <v>8.063194444444444E-3</v>
      </c>
      <c r="Q6" s="2">
        <f>IFERROR(HLOOKUP(lapchart!Q6,totallaptimes!$1:$1048576,ROW()-1)-HLOOKUP(lapchart!P6,totallaptimes!$1:$1048576,ROW()-1),"")</f>
        <v>-8.2285532407407394E-3</v>
      </c>
      <c r="R6" s="2">
        <f>IFERROR(HLOOKUP(lapchart!R6,totallaptimes!$1:$1048576,ROW()-1)-HLOOKUP(lapchart!Q6,totallaptimes!$1:$1048576,ROW()-1),"")</f>
        <v>7.1761574074074045E-4</v>
      </c>
      <c r="S6" s="2">
        <f>IFERROR(HLOOKUP(lapchart!S6,totallaptimes!$1:$1048576,ROW()-1)-HLOOKUP(lapchart!R6,totallaptimes!$1:$1048576,ROW()-1),"")</f>
        <v>4.8910185185185185E-3</v>
      </c>
      <c r="T6" s="2">
        <f>IFERROR(HLOOKUP(lapchart!T6,totallaptimes!$1:$1048576,ROW()-1)-HLOOKUP(lapchart!S6,totallaptimes!$1:$1048576,ROW()-1),"")</f>
        <v>6.5547569444444438E-3</v>
      </c>
      <c r="U6" s="2">
        <f>IFERROR(HLOOKUP(lapchart!U6,totallaptimes!$1:$1048576,ROW()-1)-HLOOKUP(lapchart!T6,totallaptimes!$1:$1048576,ROW()-1),"")</f>
        <v>-5.3371412037037033E-3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8.0800925925925962E-4</v>
      </c>
      <c r="D7" s="2">
        <f>IFERROR(HLOOKUP(lapchart!D7,totallaptimes!$1:$1048576,ROW()-1)-HLOOKUP(lapchart!C7,totallaptimes!$1:$1048576,ROW()-1),"")</f>
        <v>-1.0139930555555562E-3</v>
      </c>
      <c r="E7" s="2">
        <f>IFERROR(HLOOKUP(lapchart!E7,totallaptimes!$1:$1048576,ROW()-1)-HLOOKUP(lapchart!D7,totallaptimes!$1:$1048576,ROW()-1),"")</f>
        <v>-2.8201388888888851E-4</v>
      </c>
      <c r="F7" s="2">
        <f>IFERROR(HLOOKUP(lapchart!F7,totallaptimes!$1:$1048576,ROW()-1)-HLOOKUP(lapchart!E7,totallaptimes!$1:$1048576,ROW()-1),"")</f>
        <v>3.3206018518518524E-4</v>
      </c>
      <c r="G7" s="2">
        <f>IFERROR(HLOOKUP(lapchart!G7,totallaptimes!$1:$1048576,ROW()-1)-HLOOKUP(lapchart!F7,totallaptimes!$1:$1048576,ROW()-1),"")</f>
        <v>3.7105439814814818E-3</v>
      </c>
      <c r="H7" s="2">
        <f>IFERROR(HLOOKUP(lapchart!H7,totallaptimes!$1:$1048576,ROW()-1)-HLOOKUP(lapchart!G7,totallaptimes!$1:$1048576,ROW()-1),"")</f>
        <v>1.6927314814814808E-3</v>
      </c>
      <c r="I7" s="2">
        <f>IFERROR(HLOOKUP(lapchart!I7,totallaptimes!$1:$1048576,ROW()-1)-HLOOKUP(lapchart!H7,totallaptimes!$1:$1048576,ROW()-1),"")</f>
        <v>-2.3442476851851853E-3</v>
      </c>
      <c r="J7" s="2">
        <f>IFERROR(HLOOKUP(lapchart!J7,totallaptimes!$1:$1048576,ROW()-1)-HLOOKUP(lapchart!I7,totallaptimes!$1:$1048576,ROW()-1),"")</f>
        <v>4.8947685185185188E-3</v>
      </c>
      <c r="K7" s="2">
        <f>IFERROR(HLOOKUP(lapchart!K7,totallaptimes!$1:$1048576,ROW()-1)-HLOOKUP(lapchart!J7,totallaptimes!$1:$1048576,ROW()-1),"")</f>
        <v>2.0424189814814819E-3</v>
      </c>
      <c r="L7" s="2">
        <f>IFERROR(HLOOKUP(lapchart!L7,totallaptimes!$1:$1048576,ROW()-1)-HLOOKUP(lapchart!K7,totallaptimes!$1:$1048576,ROW()-1),"")</f>
        <v>-1.0029699074074075E-2</v>
      </c>
      <c r="M7" s="2">
        <f>IFERROR(HLOOKUP(lapchart!M7,totallaptimes!$1:$1048576,ROW()-1)-HLOOKUP(lapchart!L7,totallaptimes!$1:$1048576,ROW()-1),"")</f>
        <v>5.0304976851851847E-3</v>
      </c>
      <c r="N7" s="2">
        <f>IFERROR(HLOOKUP(lapchart!N7,totallaptimes!$1:$1048576,ROW()-1)-HLOOKUP(lapchart!M7,totallaptimes!$1:$1048576,ROW()-1),"")</f>
        <v>-8.2349537037037027E-4</v>
      </c>
      <c r="O7" s="2">
        <f>IFERROR(HLOOKUP(lapchart!O7,totallaptimes!$1:$1048576,ROW()-1)-HLOOKUP(lapchart!N7,totallaptimes!$1:$1048576,ROW()-1),"")</f>
        <v>4.0350462962962953E-3</v>
      </c>
      <c r="P7" s="2">
        <f>IFERROR(HLOOKUP(lapchart!P7,totallaptimes!$1:$1048576,ROW()-1)-HLOOKUP(lapchart!O7,totallaptimes!$1:$1048576,ROW()-1),"")</f>
        <v>-8.4268865740740728E-3</v>
      </c>
      <c r="Q7" s="2">
        <f>IFERROR(HLOOKUP(lapchart!Q7,totallaptimes!$1:$1048576,ROW()-1)-HLOOKUP(lapchart!P7,totallaptimes!$1:$1048576,ROW()-1),"")</f>
        <v>-1.5665509259259278E-4</v>
      </c>
      <c r="R7" s="2">
        <f>IFERROR(HLOOKUP(lapchart!R7,totallaptimes!$1:$1048576,ROW()-1)-HLOOKUP(lapchart!Q7,totallaptimes!$1:$1048576,ROW()-1),"")</f>
        <v>1.6692476851851854E-2</v>
      </c>
      <c r="S7" s="2">
        <f>IFERROR(HLOOKUP(lapchart!S7,totallaptimes!$1:$1048576,ROW()-1)-HLOOKUP(lapchart!R7,totallaptimes!$1:$1048576,ROW()-1),"")</f>
        <v>-1.0839247685185188E-2</v>
      </c>
      <c r="T7" s="2">
        <f>IFERROR(HLOOKUP(lapchart!T7,totallaptimes!$1:$1048576,ROW()-1)-HLOOKUP(lapchart!S7,totallaptimes!$1:$1048576,ROW()-1),"")</f>
        <v>6.4747569444444427E-3</v>
      </c>
      <c r="U7" s="2">
        <f>IFERROR(HLOOKUP(lapchart!U7,totallaptimes!$1:$1048576,ROW()-1)-HLOOKUP(lapchart!T7,totallaptimes!$1:$1048576,ROW()-1),"")</f>
        <v>-5.1602546296296292E-3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7.0304398148148244E-4</v>
      </c>
      <c r="D8" s="2">
        <f>IFERROR(HLOOKUP(lapchart!D8,totallaptimes!$1:$1048576,ROW()-1)-HLOOKUP(lapchart!C8,totallaptimes!$1:$1048576,ROW()-1),"")</f>
        <v>-1.0024768518518525E-3</v>
      </c>
      <c r="E8" s="2">
        <f>IFERROR(HLOOKUP(lapchart!E8,totallaptimes!$1:$1048576,ROW()-1)-HLOOKUP(lapchart!D8,totallaptimes!$1:$1048576,ROW()-1),"")</f>
        <v>1.7177083333333367E-4</v>
      </c>
      <c r="F8" s="2">
        <f>IFERROR(HLOOKUP(lapchart!F8,totallaptimes!$1:$1048576,ROW()-1)-HLOOKUP(lapchart!E8,totallaptimes!$1:$1048576,ROW()-1),"")</f>
        <v>5.4461574074074065E-3</v>
      </c>
      <c r="G8" s="2">
        <f>IFERROR(HLOOKUP(lapchart!G8,totallaptimes!$1:$1048576,ROW()-1)-HLOOKUP(lapchart!F8,totallaptimes!$1:$1048576,ROW()-1),"")</f>
        <v>-5.5593402777777768E-3</v>
      </c>
      <c r="H8" s="2">
        <f>IFERROR(HLOOKUP(lapchart!H8,totallaptimes!$1:$1048576,ROW()-1)-HLOOKUP(lapchart!G8,totallaptimes!$1:$1048576,ROW()-1),"")</f>
        <v>3.5621527777777778E-3</v>
      </c>
      <c r="I8" s="2">
        <f>IFERROR(HLOOKUP(lapchart!I8,totallaptimes!$1:$1048576,ROW()-1)-HLOOKUP(lapchart!H8,totallaptimes!$1:$1048576,ROW()-1),"")</f>
        <v>4.3544328703703696E-3</v>
      </c>
      <c r="J8" s="2">
        <f>IFERROR(HLOOKUP(lapchart!J8,totallaptimes!$1:$1048576,ROW()-1)-HLOOKUP(lapchart!I8,totallaptimes!$1:$1048576,ROW()-1),"")</f>
        <v>-7.7667939814814813E-3</v>
      </c>
      <c r="K8" s="2">
        <f>IFERROR(HLOOKUP(lapchart!K8,totallaptimes!$1:$1048576,ROW()-1)-HLOOKUP(lapchart!J8,totallaptimes!$1:$1048576,ROW()-1),"")</f>
        <v>3.1676041666666667E-3</v>
      </c>
      <c r="L8" s="2">
        <f>IFERROR(HLOOKUP(lapchart!L8,totallaptimes!$1:$1048576,ROW()-1)-HLOOKUP(lapchart!K8,totallaptimes!$1:$1048576,ROW()-1),"")</f>
        <v>1.5965277777777766E-3</v>
      </c>
      <c r="M8" s="2">
        <f>IFERROR(HLOOKUP(lapchart!M8,totallaptimes!$1:$1048576,ROW()-1)-HLOOKUP(lapchart!L8,totallaptimes!$1:$1048576,ROW()-1),"")</f>
        <v>3.1490509259259249E-3</v>
      </c>
      <c r="N8" s="2">
        <f>IFERROR(HLOOKUP(lapchart!N8,totallaptimes!$1:$1048576,ROW()-1)-HLOOKUP(lapchart!M8,totallaptimes!$1:$1048576,ROW()-1),"")</f>
        <v>8.4543750000000053E-3</v>
      </c>
      <c r="O8" s="2">
        <f>IFERROR(HLOOKUP(lapchart!O8,totallaptimes!$1:$1048576,ROW()-1)-HLOOKUP(lapchart!N8,totallaptimes!$1:$1048576,ROW()-1),"")</f>
        <v>-6.4234143518518538E-3</v>
      </c>
      <c r="P8" s="2">
        <f>IFERROR(HLOOKUP(lapchart!P8,totallaptimes!$1:$1048576,ROW()-1)-HLOOKUP(lapchart!O8,totallaptimes!$1:$1048576,ROW()-1),"")</f>
        <v>-2.7575347222222237E-3</v>
      </c>
      <c r="Q8" s="2">
        <f>IFERROR(HLOOKUP(lapchart!Q8,totallaptimes!$1:$1048576,ROW()-1)-HLOOKUP(lapchart!P8,totallaptimes!$1:$1048576,ROW()-1),"")</f>
        <v>-7.6639467592592592E-3</v>
      </c>
      <c r="R8" s="2">
        <f>IFERROR(HLOOKUP(lapchart!R8,totallaptimes!$1:$1048576,ROW()-1)-HLOOKUP(lapchart!Q8,totallaptimes!$1:$1048576,ROW()-1),"")</f>
        <v>5.6539236111111113E-3</v>
      </c>
      <c r="S8" s="2">
        <f>IFERROR(HLOOKUP(lapchart!S8,totallaptimes!$1:$1048576,ROW()-1)-HLOOKUP(lapchart!R8,totallaptimes!$1:$1048576,ROW()-1),"")</f>
        <v>-5.5261458333333326E-3</v>
      </c>
      <c r="T8" s="2">
        <f>IFERROR(HLOOKUP(lapchart!T8,totallaptimes!$1:$1048576,ROW()-1)-HLOOKUP(lapchart!S8,totallaptimes!$1:$1048576,ROW()-1),"")</f>
        <v>6.8460648148148135E-3</v>
      </c>
      <c r="U8" s="2">
        <f>IFERROR(HLOOKUP(lapchart!U8,totallaptimes!$1:$1048576,ROW()-1)-HLOOKUP(lapchart!T8,totallaptimes!$1:$1048576,ROW()-1),"")</f>
        <v>5.1465625000000001E-3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8.4268518518518677E-4</v>
      </c>
      <c r="D9" s="2">
        <f>IFERROR(HLOOKUP(lapchart!D9,totallaptimes!$1:$1048576,ROW()-1)-HLOOKUP(lapchart!C9,totallaptimes!$1:$1048576,ROW()-1),"")</f>
        <v>-2.6481481481481581E-4</v>
      </c>
      <c r="E9" s="2">
        <f>IFERROR(HLOOKUP(lapchart!E9,totallaptimes!$1:$1048576,ROW()-1)-HLOOKUP(lapchart!D9,totallaptimes!$1:$1048576,ROW()-1),"")</f>
        <v>-7.0204861111111076E-4</v>
      </c>
      <c r="F9" s="2">
        <f>IFERROR(HLOOKUP(lapchart!F9,totallaptimes!$1:$1048576,ROW()-1)-HLOOKUP(lapchart!E9,totallaptimes!$1:$1048576,ROW()-1),"")</f>
        <v>5.4517592592592578E-3</v>
      </c>
      <c r="G9" s="2">
        <f>IFERROR(HLOOKUP(lapchart!G9,totallaptimes!$1:$1048576,ROW()-1)-HLOOKUP(lapchart!F9,totallaptimes!$1:$1048576,ROW()-1),"")</f>
        <v>-5.5555092592592574E-3</v>
      </c>
      <c r="H9" s="2">
        <f>IFERROR(HLOOKUP(lapchart!H9,totallaptimes!$1:$1048576,ROW()-1)-HLOOKUP(lapchart!G9,totallaptimes!$1:$1048576,ROW()-1),"")</f>
        <v>3.9405092592592591E-3</v>
      </c>
      <c r="I9" s="2">
        <f>IFERROR(HLOOKUP(lapchart!I9,totallaptimes!$1:$1048576,ROW()-1)-HLOOKUP(lapchart!H9,totallaptimes!$1:$1048576,ROW()-1),"")</f>
        <v>3.9857754629629618E-3</v>
      </c>
      <c r="J9" s="2">
        <f>IFERROR(HLOOKUP(lapchart!J9,totallaptimes!$1:$1048576,ROW()-1)-HLOOKUP(lapchart!I9,totallaptimes!$1:$1048576,ROW()-1),"")</f>
        <v>-7.6315624999999995E-3</v>
      </c>
      <c r="K9" s="2">
        <f>IFERROR(HLOOKUP(lapchart!K9,totallaptimes!$1:$1048576,ROW()-1)-HLOOKUP(lapchart!J9,totallaptimes!$1:$1048576,ROW()-1),"")</f>
        <v>4.6202083333333321E-3</v>
      </c>
      <c r="L9" s="2">
        <f>IFERROR(HLOOKUP(lapchart!L9,totallaptimes!$1:$1048576,ROW()-1)-HLOOKUP(lapchart!K9,totallaptimes!$1:$1048576,ROW()-1),"")</f>
        <v>3.5261342592592584E-3</v>
      </c>
      <c r="M9" s="2">
        <f>IFERROR(HLOOKUP(lapchart!M9,totallaptimes!$1:$1048576,ROW()-1)-HLOOKUP(lapchart!L9,totallaptimes!$1:$1048576,ROW()-1),"")</f>
        <v>1.7633564814814817E-2</v>
      </c>
      <c r="N9" s="2">
        <f>IFERROR(HLOOKUP(lapchart!N9,totallaptimes!$1:$1048576,ROW()-1)-HLOOKUP(lapchart!M9,totallaptimes!$1:$1048576,ROW()-1),"")</f>
        <v>-2.6400127314814816E-2</v>
      </c>
      <c r="O9" s="2">
        <f>IFERROR(HLOOKUP(lapchart!O9,totallaptimes!$1:$1048576,ROW()-1)-HLOOKUP(lapchart!N9,totallaptimes!$1:$1048576,ROW()-1),"")</f>
        <v>3.6422685185185186E-3</v>
      </c>
      <c r="P9" s="2">
        <f>IFERROR(HLOOKUP(lapchart!P9,totallaptimes!$1:$1048576,ROW()-1)-HLOOKUP(lapchart!O9,totallaptimes!$1:$1048576,ROW()-1),"")</f>
        <v>2.2471296296296302E-3</v>
      </c>
      <c r="Q9" s="2">
        <f>IFERROR(HLOOKUP(lapchart!Q9,totallaptimes!$1:$1048576,ROW()-1)-HLOOKUP(lapchart!P9,totallaptimes!$1:$1048576,ROW()-1),"")</f>
        <v>1.4273032407407394E-3</v>
      </c>
      <c r="R9" s="2">
        <f>IFERROR(HLOOKUP(lapchart!R9,totallaptimes!$1:$1048576,ROW()-1)-HLOOKUP(lapchart!Q9,totallaptimes!$1:$1048576,ROW()-1),"")</f>
        <v>5.1742361111111121E-3</v>
      </c>
      <c r="S9" s="2">
        <f>IFERROR(HLOOKUP(lapchart!S9,totallaptimes!$1:$1048576,ROW()-1)-HLOOKUP(lapchart!R9,totallaptimes!$1:$1048576,ROW()-1),"")</f>
        <v>-4.2939004629629629E-3</v>
      </c>
      <c r="T9" s="2">
        <f>IFERROR(HLOOKUP(lapchart!T9,totallaptimes!$1:$1048576,ROW()-1)-HLOOKUP(lapchart!S9,totallaptimes!$1:$1048576,ROW()-1),"")</f>
        <v>2.2294212962962988E-3</v>
      </c>
      <c r="U9" s="2">
        <f>IFERROR(HLOOKUP(lapchart!U9,totallaptimes!$1:$1048576,ROW()-1)-HLOOKUP(lapchart!T9,totallaptimes!$1:$1048576,ROW()-1),"")</f>
        <v>-1.0268217592592594E-2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6.1467592592592823E-4</v>
      </c>
      <c r="D10" s="2">
        <f>IFERROR(HLOOKUP(lapchart!D10,totallaptimes!$1:$1048576,ROW()-1)-HLOOKUP(lapchart!C10,totallaptimes!$1:$1048576,ROW()-1),"")</f>
        <v>-4.0496527777777926E-4</v>
      </c>
      <c r="E10" s="2">
        <f>IFERROR(HLOOKUP(lapchart!E10,totallaptimes!$1:$1048576,ROW()-1)-HLOOKUP(lapchart!D10,totallaptimes!$1:$1048576,ROW()-1),"")</f>
        <v>-3.4951388888888792E-4</v>
      </c>
      <c r="F10" s="2">
        <f>IFERROR(HLOOKUP(lapchart!F10,totallaptimes!$1:$1048576,ROW()-1)-HLOOKUP(lapchart!E10,totallaptimes!$1:$1048576,ROW()-1),"")</f>
        <v>5.3753356481481456E-3</v>
      </c>
      <c r="G10" s="2">
        <f>IFERROR(HLOOKUP(lapchart!G10,totallaptimes!$1:$1048576,ROW()-1)-HLOOKUP(lapchart!F10,totallaptimes!$1:$1048576,ROW()-1),"")</f>
        <v>2.4348263888888892E-3</v>
      </c>
      <c r="H10" s="2">
        <f>IFERROR(HLOOKUP(lapchart!H10,totallaptimes!$1:$1048576,ROW()-1)-HLOOKUP(lapchart!G10,totallaptimes!$1:$1048576,ROW()-1),"")</f>
        <v>-7.9616666666666655E-3</v>
      </c>
      <c r="I10" s="2">
        <f>IFERROR(HLOOKUP(lapchart!I10,totallaptimes!$1:$1048576,ROW()-1)-HLOOKUP(lapchart!H10,totallaptimes!$1:$1048576,ROW()-1),"")</f>
        <v>4.014907407407408E-3</v>
      </c>
      <c r="J10" s="2">
        <f>IFERROR(HLOOKUP(lapchart!J10,totallaptimes!$1:$1048576,ROW()-1)-HLOOKUP(lapchart!I10,totallaptimes!$1:$1048576,ROW()-1),"")</f>
        <v>7.5973379629629481E-4</v>
      </c>
      <c r="K10" s="2">
        <f>IFERROR(HLOOKUP(lapchart!K10,totallaptimes!$1:$1048576,ROW()-1)-HLOOKUP(lapchart!J10,totallaptimes!$1:$1048576,ROW()-1),"")</f>
        <v>3.548032407407406E-3</v>
      </c>
      <c r="L10" s="2">
        <f>IFERROR(HLOOKUP(lapchart!L10,totallaptimes!$1:$1048576,ROW()-1)-HLOOKUP(lapchart!K10,totallaptimes!$1:$1048576,ROW()-1),"")</f>
        <v>2.2048854166666666E-2</v>
      </c>
      <c r="M10" s="2">
        <f>IFERROR(HLOOKUP(lapchart!M10,totallaptimes!$1:$1048576,ROW()-1)-HLOOKUP(lapchart!L10,totallaptimes!$1:$1048576,ROW()-1),"")</f>
        <v>-3.0785543981481478E-2</v>
      </c>
      <c r="N10" s="2">
        <f>IFERROR(HLOOKUP(lapchart!N10,totallaptimes!$1:$1048576,ROW()-1)-HLOOKUP(lapchart!M10,totallaptimes!$1:$1048576,ROW()-1),"")</f>
        <v>5.2019675925926018E-4</v>
      </c>
      <c r="O10" s="2">
        <f>IFERROR(HLOOKUP(lapchart!O10,totallaptimes!$1:$1048576,ROW()-1)-HLOOKUP(lapchart!N10,totallaptimes!$1:$1048576,ROW()-1),"")</f>
        <v>5.1739699074074075E-3</v>
      </c>
      <c r="P10" s="2">
        <f>IFERROR(HLOOKUP(lapchart!P10,totallaptimes!$1:$1048576,ROW()-1)-HLOOKUP(lapchart!O10,totallaptimes!$1:$1048576,ROW()-1),"")</f>
        <v>2.2121874999999971E-3</v>
      </c>
      <c r="Q10" s="2">
        <f>IFERROR(HLOOKUP(lapchart!Q10,totallaptimes!$1:$1048576,ROW()-1)-HLOOKUP(lapchart!P10,totallaptimes!$1:$1048576,ROW()-1),"")</f>
        <v>4.3752546296296317E-3</v>
      </c>
      <c r="R10" s="2">
        <f>IFERROR(HLOOKUP(lapchart!R10,totallaptimes!$1:$1048576,ROW()-1)-HLOOKUP(lapchart!Q10,totallaptimes!$1:$1048576,ROW()-1),"")</f>
        <v>-1.7918865740740725E-3</v>
      </c>
      <c r="S10" s="2">
        <f>IFERROR(HLOOKUP(lapchart!S10,totallaptimes!$1:$1048576,ROW()-1)-HLOOKUP(lapchart!R10,totallaptimes!$1:$1048576,ROW()-1),"")</f>
        <v>-6.589988425925928E-3</v>
      </c>
      <c r="T10" s="2">
        <f>IFERROR(HLOOKUP(lapchart!T10,totallaptimes!$1:$1048576,ROW()-1)-HLOOKUP(lapchart!S10,totallaptimes!$1:$1048576,ROW()-1),"")</f>
        <v>6.6603472222222238E-3</v>
      </c>
      <c r="U10" s="2">
        <f>IFERROR(HLOOKUP(lapchart!U10,totallaptimes!$1:$1048576,ROW()-1)-HLOOKUP(lapchart!T10,totallaptimes!$1:$1048576,ROW()-1),"")</f>
        <v>-1.023849537037037E-2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7.4902777777777901E-4</v>
      </c>
      <c r="D11" s="2">
        <f>IFERROR(HLOOKUP(lapchart!D11,totallaptimes!$1:$1048576,ROW()-1)-HLOOKUP(lapchart!C11,totallaptimes!$1:$1048576,ROW()-1),"")</f>
        <v>-7.737268518518553E-5</v>
      </c>
      <c r="E11" s="2">
        <f>IFERROR(HLOOKUP(lapchart!E11,totallaptimes!$1:$1048576,ROW()-1)-HLOOKUP(lapchart!D11,totallaptimes!$1:$1048576,ROW()-1),"")</f>
        <v>-7.9783564814814734E-4</v>
      </c>
      <c r="F11" s="2">
        <f>IFERROR(HLOOKUP(lapchart!F11,totallaptimes!$1:$1048576,ROW()-1)-HLOOKUP(lapchart!E11,totallaptimes!$1:$1048576,ROW()-1),"")</f>
        <v>7.7120486111111079E-3</v>
      </c>
      <c r="G11" s="2">
        <f>IFERROR(HLOOKUP(lapchart!G11,totallaptimes!$1:$1048576,ROW()-1)-HLOOKUP(lapchart!F11,totallaptimes!$1:$1048576,ROW()-1),"")</f>
        <v>2.6989583333333379E-4</v>
      </c>
      <c r="H11" s="2">
        <f>IFERROR(HLOOKUP(lapchart!H11,totallaptimes!$1:$1048576,ROW()-1)-HLOOKUP(lapchart!G11,totallaptimes!$1:$1048576,ROW()-1),"")</f>
        <v>-7.7383564814814806E-3</v>
      </c>
      <c r="I11" s="2">
        <f>IFERROR(HLOOKUP(lapchart!I11,totallaptimes!$1:$1048576,ROW()-1)-HLOOKUP(lapchart!H11,totallaptimes!$1:$1048576,ROW()-1),"")</f>
        <v>3.6251504629629646E-3</v>
      </c>
      <c r="J11" s="2">
        <f>IFERROR(HLOOKUP(lapchart!J11,totallaptimes!$1:$1048576,ROW()-1)-HLOOKUP(lapchart!I11,totallaptimes!$1:$1048576,ROW()-1),"")</f>
        <v>8.4512731481481244E-4</v>
      </c>
      <c r="K11" s="2">
        <f>IFERROR(HLOOKUP(lapchart!K11,totallaptimes!$1:$1048576,ROW()-1)-HLOOKUP(lapchart!J11,totallaptimes!$1:$1048576,ROW()-1),"")</f>
        <v>4.0396990740740723E-3</v>
      </c>
      <c r="L11" s="2">
        <f>IFERROR(HLOOKUP(lapchart!L11,totallaptimes!$1:$1048576,ROW()-1)-HLOOKUP(lapchart!K11,totallaptimes!$1:$1048576,ROW()-1),"")</f>
        <v>2.1505300925925924E-2</v>
      </c>
      <c r="M11" s="2">
        <f>IFERROR(HLOOKUP(lapchart!M11,totallaptimes!$1:$1048576,ROW()-1)-HLOOKUP(lapchart!L11,totallaptimes!$1:$1048576,ROW()-1),"")</f>
        <v>-3.0818240740740736E-2</v>
      </c>
      <c r="N11" s="2">
        <f>IFERROR(HLOOKUP(lapchart!N11,totallaptimes!$1:$1048576,ROW()-1)-HLOOKUP(lapchart!M11,totallaptimes!$1:$1048576,ROW()-1),"")</f>
        <v>5.9470601851851872E-3</v>
      </c>
      <c r="O11" s="2">
        <f>IFERROR(HLOOKUP(lapchart!O11,totallaptimes!$1:$1048576,ROW()-1)-HLOOKUP(lapchart!N11,totallaptimes!$1:$1048576,ROW()-1),"")</f>
        <v>2.0585185185185151E-3</v>
      </c>
      <c r="P11" s="2">
        <f>IFERROR(HLOOKUP(lapchart!P11,totallaptimes!$1:$1048576,ROW()-1)-HLOOKUP(lapchart!O11,totallaptimes!$1:$1048576,ROW()-1),"")</f>
        <v>4.7380555555555579E-3</v>
      </c>
      <c r="Q11" s="2">
        <f>IFERROR(HLOOKUP(lapchart!Q11,totallaptimes!$1:$1048576,ROW()-1)-HLOOKUP(lapchart!P11,totallaptimes!$1:$1048576,ROW()-1),"")</f>
        <v>-2.257650462962963E-3</v>
      </c>
      <c r="R11" s="2">
        <f>IFERROR(HLOOKUP(lapchart!R11,totallaptimes!$1:$1048576,ROW()-1)-HLOOKUP(lapchart!Q11,totallaptimes!$1:$1048576,ROW()-1),"")</f>
        <v>-9.9658449074074076E-3</v>
      </c>
      <c r="S11" s="2">
        <f>IFERROR(HLOOKUP(lapchart!S11,totallaptimes!$1:$1048576,ROW()-1)-HLOOKUP(lapchart!R11,totallaptimes!$1:$1048576,ROW()-1),"")</f>
        <v>3.827465277777776E-3</v>
      </c>
      <c r="T11" s="2">
        <f>IFERROR(HLOOKUP(lapchart!T11,totallaptimes!$1:$1048576,ROW()-1)-HLOOKUP(lapchart!S11,totallaptimes!$1:$1048576,ROW()-1),"")</f>
        <v>6.7839814814814828E-3</v>
      </c>
      <c r="U11" s="2">
        <f>IFERROR(HLOOKUP(lapchart!U11,totallaptimes!$1:$1048576,ROW()-1)-HLOOKUP(lapchart!T11,totallaptimes!$1:$1048576,ROW()-1),"")</f>
        <v>-1.0782650462962963E-2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2.786458333333356E-4</v>
      </c>
      <c r="D12" s="2">
        <f>IFERROR(HLOOKUP(lapchart!D12,totallaptimes!$1:$1048576,ROW()-1)-HLOOKUP(lapchart!C12,totallaptimes!$1:$1048576,ROW()-1),"")</f>
        <v>2.5085648148148038E-4</v>
      </c>
      <c r="E12" s="2">
        <f>IFERROR(HLOOKUP(lapchart!E12,totallaptimes!$1:$1048576,ROW()-1)-HLOOKUP(lapchart!D12,totallaptimes!$1:$1048576,ROW()-1),"")</f>
        <v>-1.0270138888888881E-3</v>
      </c>
      <c r="F12" s="2">
        <f>IFERROR(HLOOKUP(lapchart!F12,totallaptimes!$1:$1048576,ROW()-1)-HLOOKUP(lapchart!E12,totallaptimes!$1:$1048576,ROW()-1),"")</f>
        <v>7.5050810185185151E-3</v>
      </c>
      <c r="G12" s="2">
        <f>IFERROR(HLOOKUP(lapchart!G12,totallaptimes!$1:$1048576,ROW()-1)-HLOOKUP(lapchart!F12,totallaptimes!$1:$1048576,ROW()-1),"")</f>
        <v>2.832754629629626E-4</v>
      </c>
      <c r="H12" s="2">
        <f>IFERROR(HLOOKUP(lapchart!H12,totallaptimes!$1:$1048576,ROW()-1)-HLOOKUP(lapchart!G12,totallaptimes!$1:$1048576,ROW()-1),"")</f>
        <v>-7.7637962962962947E-3</v>
      </c>
      <c r="I12" s="2">
        <f>IFERROR(HLOOKUP(lapchart!I12,totallaptimes!$1:$1048576,ROW()-1)-HLOOKUP(lapchart!H12,totallaptimes!$1:$1048576,ROW()-1),"")</f>
        <v>3.9863773148148176E-3</v>
      </c>
      <c r="J12" s="2">
        <f>IFERROR(HLOOKUP(lapchart!J12,totallaptimes!$1:$1048576,ROW()-1)-HLOOKUP(lapchart!I12,totallaptimes!$1:$1048576,ROW()-1),"")</f>
        <v>4.9077546296296022E-4</v>
      </c>
      <c r="K12" s="2">
        <f>IFERROR(HLOOKUP(lapchart!K12,totallaptimes!$1:$1048576,ROW()-1)-HLOOKUP(lapchart!J12,totallaptimes!$1:$1048576,ROW()-1),"")</f>
        <v>4.0651388888888872E-3</v>
      </c>
      <c r="L12" s="2">
        <f>IFERROR(HLOOKUP(lapchart!L12,totallaptimes!$1:$1048576,ROW()-1)-HLOOKUP(lapchart!K12,totallaptimes!$1:$1048576,ROW()-1),"")</f>
        <v>2.1906678240740739E-2</v>
      </c>
      <c r="M12" s="2">
        <f>IFERROR(HLOOKUP(lapchart!M12,totallaptimes!$1:$1048576,ROW()-1)-HLOOKUP(lapchart!L12,totallaptimes!$1:$1048576,ROW()-1),"")</f>
        <v>-3.1103888888888882E-2</v>
      </c>
      <c r="N12" s="2">
        <f>IFERROR(HLOOKUP(lapchart!N12,totallaptimes!$1:$1048576,ROW()-1)-HLOOKUP(lapchart!M12,totallaptimes!$1:$1048576,ROW()-1),"")</f>
        <v>5.8812847222222235E-3</v>
      </c>
      <c r="O12" s="2">
        <f>IFERROR(HLOOKUP(lapchart!O12,totallaptimes!$1:$1048576,ROW()-1)-HLOOKUP(lapchart!N12,totallaptimes!$1:$1048576,ROW()-1),"")</f>
        <v>2.4323958333333316E-3</v>
      </c>
      <c r="P12" s="2">
        <f>IFERROR(HLOOKUP(lapchart!P12,totallaptimes!$1:$1048576,ROW()-1)-HLOOKUP(lapchart!O12,totallaptimes!$1:$1048576,ROW()-1),"")</f>
        <v>4.6030092592592615E-3</v>
      </c>
      <c r="Q12" s="2">
        <f>IFERROR(HLOOKUP(lapchart!Q12,totallaptimes!$1:$1048576,ROW()-1)-HLOOKUP(lapchart!P12,totallaptimes!$1:$1048576,ROW()-1),"")</f>
        <v>-2.2327546296296297E-3</v>
      </c>
      <c r="R12" s="2">
        <f>IFERROR(HLOOKUP(lapchart!R12,totallaptimes!$1:$1048576,ROW()-1)-HLOOKUP(lapchart!Q12,totallaptimes!$1:$1048576,ROW()-1),"")</f>
        <v>-9.8543055555555571E-3</v>
      </c>
      <c r="S12" s="2">
        <f>IFERROR(HLOOKUP(lapchart!S12,totallaptimes!$1:$1048576,ROW()-1)-HLOOKUP(lapchart!R12,totallaptimes!$1:$1048576,ROW()-1),"")</f>
        <v>3.6919212962962956E-3</v>
      </c>
      <c r="T12" s="2">
        <f>IFERROR(HLOOKUP(lapchart!T12,totallaptimes!$1:$1048576,ROW()-1)-HLOOKUP(lapchart!S12,totallaptimes!$1:$1048576,ROW()-1),"")</f>
        <v>1.5310069444444444E-2</v>
      </c>
      <c r="U12" s="2">
        <f>IFERROR(HLOOKUP(lapchart!U12,totallaptimes!$1:$1048576,ROW()-1)-HLOOKUP(lapchart!T12,totallaptimes!$1:$1048576,ROW()-1),"")</f>
        <v>-1.9382187499999998E-2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1.9027777777781002E-5</v>
      </c>
      <c r="D13" s="2">
        <f>IFERROR(HLOOKUP(lapchart!D13,totallaptimes!$1:$1048576,ROW()-1)-HLOOKUP(lapchart!C13,totallaptimes!$1:$1048576,ROW()-1),"")</f>
        <v>1.5807870370370194E-4</v>
      </c>
      <c r="E13" s="2">
        <f>IFERROR(HLOOKUP(lapchart!E13,totallaptimes!$1:$1048576,ROW()-1)-HLOOKUP(lapchart!D13,totallaptimes!$1:$1048576,ROW()-1),"")</f>
        <v>-7.3525462962962911E-4</v>
      </c>
      <c r="F13" s="2">
        <f>IFERROR(HLOOKUP(lapchart!F13,totallaptimes!$1:$1048576,ROW()-1)-HLOOKUP(lapchart!E13,totallaptimes!$1:$1048576,ROW()-1),"")</f>
        <v>7.2786111111111072E-3</v>
      </c>
      <c r="G13" s="2">
        <f>IFERROR(HLOOKUP(lapchart!G13,totallaptimes!$1:$1048576,ROW()-1)-HLOOKUP(lapchart!F13,totallaptimes!$1:$1048576,ROW()-1),"")</f>
        <v>5.0354166666666603E-4</v>
      </c>
      <c r="H13" s="2">
        <f>IFERROR(HLOOKUP(lapchart!H13,totallaptimes!$1:$1048576,ROW()-1)-HLOOKUP(lapchart!G13,totallaptimes!$1:$1048576,ROW()-1),"")</f>
        <v>-7.7766898148148127E-3</v>
      </c>
      <c r="I13" s="2">
        <f>IFERROR(HLOOKUP(lapchart!I13,totallaptimes!$1:$1048576,ROW()-1)-HLOOKUP(lapchart!H13,totallaptimes!$1:$1048576,ROW()-1),"")</f>
        <v>3.6847106481481505E-3</v>
      </c>
      <c r="J13" s="2">
        <f>IFERROR(HLOOKUP(lapchart!J13,totallaptimes!$1:$1048576,ROW()-1)-HLOOKUP(lapchart!I13,totallaptimes!$1:$1048576,ROW()-1),"")</f>
        <v>7.380092592592577E-4</v>
      </c>
      <c r="K13" s="2">
        <f>IFERROR(HLOOKUP(lapchart!K13,totallaptimes!$1:$1048576,ROW()-1)-HLOOKUP(lapchart!J13,totallaptimes!$1:$1048576,ROW()-1),"")</f>
        <v>4.1193171296296273E-3</v>
      </c>
      <c r="L13" s="2">
        <f>IFERROR(HLOOKUP(lapchart!L13,totallaptimes!$1:$1048576,ROW()-1)-HLOOKUP(lapchart!K13,totallaptimes!$1:$1048576,ROW()-1),"")</f>
        <v>2.1613622685185185E-2</v>
      </c>
      <c r="M13" s="2">
        <f>IFERROR(HLOOKUP(lapchart!M13,totallaptimes!$1:$1048576,ROW()-1)-HLOOKUP(lapchart!L13,totallaptimes!$1:$1048576,ROW()-1),"")</f>
        <v>-3.1109282407407405E-2</v>
      </c>
      <c r="N13" s="2">
        <f>IFERROR(HLOOKUP(lapchart!N13,totallaptimes!$1:$1048576,ROW()-1)-HLOOKUP(lapchart!M13,totallaptimes!$1:$1048576,ROW()-1),"")</f>
        <v>1.6228425925925927E-2</v>
      </c>
      <c r="O13" s="2">
        <f>IFERROR(HLOOKUP(lapchart!O13,totallaptimes!$1:$1048576,ROW()-1)-HLOOKUP(lapchart!N13,totallaptimes!$1:$1048576,ROW()-1),"")</f>
        <v>-7.9020717592592597E-3</v>
      </c>
      <c r="P13" s="2">
        <f>IFERROR(HLOOKUP(lapchart!P13,totallaptimes!$1:$1048576,ROW()-1)-HLOOKUP(lapchart!O13,totallaptimes!$1:$1048576,ROW()-1),"")</f>
        <v>1.703630787037037E-2</v>
      </c>
      <c r="Q13" s="2">
        <f>IFERROR(HLOOKUP(lapchart!Q13,totallaptimes!$1:$1048576,ROW()-1)-HLOOKUP(lapchart!P13,totallaptimes!$1:$1048576,ROW()-1),"")</f>
        <v>-1.455540509259259E-2</v>
      </c>
      <c r="R13" s="2">
        <f>IFERROR(HLOOKUP(lapchart!R13,totallaptimes!$1:$1048576,ROW()-1)-HLOOKUP(lapchart!Q13,totallaptimes!$1:$1048576,ROW()-1),"")</f>
        <v>-9.9848148148148179E-3</v>
      </c>
      <c r="S13" s="2">
        <f>IFERROR(HLOOKUP(lapchart!S13,totallaptimes!$1:$1048576,ROW()-1)-HLOOKUP(lapchart!R13,totallaptimes!$1:$1048576,ROW()-1),"")</f>
        <v>9.0826041666666676E-3</v>
      </c>
      <c r="T13" s="2">
        <f>IFERROR(HLOOKUP(lapchart!T13,totallaptimes!$1:$1048576,ROW()-1)-HLOOKUP(lapchart!S13,totallaptimes!$1:$1048576,ROW()-1),"")</f>
        <v>1.2829004629629624E-2</v>
      </c>
      <c r="U13" s="2">
        <f>IFERROR(HLOOKUP(lapchart!U13,totallaptimes!$1:$1048576,ROW()-1)-HLOOKUP(lapchart!T13,totallaptimes!$1:$1048576,ROW()-1),"")</f>
        <v>2.1124189814814842E-3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-3.7384259259256106E-5</v>
      </c>
      <c r="D14" s="2">
        <f>IFERROR(HLOOKUP(lapchart!D14,totallaptimes!$1:$1048576,ROW()-1)-HLOOKUP(lapchart!C14,totallaptimes!$1:$1048576,ROW()-1),"")</f>
        <v>3.9783564814814716E-4</v>
      </c>
      <c r="E14" s="2">
        <f>IFERROR(HLOOKUP(lapchart!E14,totallaptimes!$1:$1048576,ROW()-1)-HLOOKUP(lapchart!D14,totallaptimes!$1:$1048576,ROW()-1),"")</f>
        <v>-1.041574074074075E-3</v>
      </c>
      <c r="F14" s="2">
        <f>IFERROR(HLOOKUP(lapchart!F14,totallaptimes!$1:$1048576,ROW()-1)-HLOOKUP(lapchart!E14,totallaptimes!$1:$1048576,ROW()-1),"")</f>
        <v>7.2274884259259237E-3</v>
      </c>
      <c r="G14" s="2">
        <f>IFERROR(HLOOKUP(lapchart!G14,totallaptimes!$1:$1048576,ROW()-1)-HLOOKUP(lapchart!F14,totallaptimes!$1:$1048576,ROW()-1),"")</f>
        <v>5.0232638888888723E-4</v>
      </c>
      <c r="H14" s="2">
        <f>IFERROR(HLOOKUP(lapchart!H14,totallaptimes!$1:$1048576,ROW()-1)-HLOOKUP(lapchart!G14,totallaptimes!$1:$1048576,ROW()-1),"")</f>
        <v>-7.095219907407406E-3</v>
      </c>
      <c r="I14" s="2">
        <f>IFERROR(HLOOKUP(lapchart!I14,totallaptimes!$1:$1048576,ROW()-1)-HLOOKUP(lapchart!H14,totallaptimes!$1:$1048576,ROW()-1),"")</f>
        <v>3.4192013888888918E-3</v>
      </c>
      <c r="J14" s="2">
        <f>IFERROR(HLOOKUP(lapchart!J14,totallaptimes!$1:$1048576,ROW()-1)-HLOOKUP(lapchart!I14,totallaptimes!$1:$1048576,ROW()-1),"")</f>
        <v>3.2094907407407246E-4</v>
      </c>
      <c r="K14" s="2">
        <f>IFERROR(HLOOKUP(lapchart!K14,totallaptimes!$1:$1048576,ROW()-1)-HLOOKUP(lapchart!J14,totallaptimes!$1:$1048576,ROW()-1),"")</f>
        <v>4.2985879629629624E-3</v>
      </c>
      <c r="L14" s="2">
        <f>IFERROR(HLOOKUP(lapchart!L14,totallaptimes!$1:$1048576,ROW()-1)-HLOOKUP(lapchart!K14,totallaptimes!$1:$1048576,ROW()-1),"")</f>
        <v>2.1880219907407409E-2</v>
      </c>
      <c r="M14" s="2">
        <f>IFERROR(HLOOKUP(lapchart!M14,totallaptimes!$1:$1048576,ROW()-1)-HLOOKUP(lapchart!L14,totallaptimes!$1:$1048576,ROW()-1),"")</f>
        <v>-3.1366249999999998E-2</v>
      </c>
      <c r="N14" s="2">
        <f>IFERROR(HLOOKUP(lapchart!N14,totallaptimes!$1:$1048576,ROW()-1)-HLOOKUP(lapchart!M14,totallaptimes!$1:$1048576,ROW()-1),"")</f>
        <v>2.6275428240740736E-2</v>
      </c>
      <c r="O14" s="2">
        <f>IFERROR(HLOOKUP(lapchart!O14,totallaptimes!$1:$1048576,ROW()-1)-HLOOKUP(lapchart!N14,totallaptimes!$1:$1048576,ROW()-1),"")</f>
        <v>-1.772802083333333E-2</v>
      </c>
      <c r="P14" s="2">
        <f>IFERROR(HLOOKUP(lapchart!P14,totallaptimes!$1:$1048576,ROW()-1)-HLOOKUP(lapchart!O14,totallaptimes!$1:$1048576,ROW()-1),"")</f>
        <v>2.1211967592592591E-2</v>
      </c>
      <c r="Q14" s="2">
        <f>IFERROR(HLOOKUP(lapchart!Q14,totallaptimes!$1:$1048576,ROW()-1)-HLOOKUP(lapchart!P14,totallaptimes!$1:$1048576,ROW()-1),"")</f>
        <v>-5.8292592592592563E-3</v>
      </c>
      <c r="R14" s="2">
        <f>IFERROR(HLOOKUP(lapchart!R14,totallaptimes!$1:$1048576,ROW()-1)-HLOOKUP(lapchart!Q14,totallaptimes!$1:$1048576,ROW()-1),"")</f>
        <v>-2.2856076388888889E-2</v>
      </c>
      <c r="S14" s="2">
        <f>IFERROR(HLOOKUP(lapchart!S14,totallaptimes!$1:$1048576,ROW()-1)-HLOOKUP(lapchart!R14,totallaptimes!$1:$1048576,ROW()-1),"")</f>
        <v>1.2738136574074075E-2</v>
      </c>
      <c r="T14" s="2">
        <f>IFERROR(HLOOKUP(lapchart!T14,totallaptimes!$1:$1048576,ROW()-1)-HLOOKUP(lapchart!S14,totallaptimes!$1:$1048576,ROW()-1),"")</f>
        <v>1.1635115740740731E-2</v>
      </c>
      <c r="U14" s="2">
        <f>IFERROR(HLOOKUP(lapchart!U14,totallaptimes!$1:$1048576,ROW()-1)-HLOOKUP(lapchart!T14,totallaptimes!$1:$1048576,ROW()-1),"")</f>
        <v>3.6058680555555583E-3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1.1511574074074375E-4</v>
      </c>
      <c r="D15" s="2">
        <f>IFERROR(HLOOKUP(lapchart!D15,totallaptimes!$1:$1048576,ROW()-1)-HLOOKUP(lapchart!C15,totallaptimes!$1:$1048576,ROW()-1),"")</f>
        <v>4.8069444444444331E-4</v>
      </c>
      <c r="E15" s="2">
        <f>IFERROR(HLOOKUP(lapchart!E15,totallaptimes!$1:$1048576,ROW()-1)-HLOOKUP(lapchart!D15,totallaptimes!$1:$1048576,ROW()-1),"")</f>
        <v>-4.9050925925925998E-4</v>
      </c>
      <c r="F15" s="2">
        <f>IFERROR(HLOOKUP(lapchart!F15,totallaptimes!$1:$1048576,ROW()-1)-HLOOKUP(lapchart!E15,totallaptimes!$1:$1048576,ROW()-1),"")</f>
        <v>6.646064814814813E-3</v>
      </c>
      <c r="G15" s="2">
        <f>IFERROR(HLOOKUP(lapchart!G15,totallaptimes!$1:$1048576,ROW()-1)-HLOOKUP(lapchart!F15,totallaptimes!$1:$1048576,ROW()-1),"")</f>
        <v>6.1136574074073871E-4</v>
      </c>
      <c r="H15" s="2">
        <f>IFERROR(HLOOKUP(lapchart!H15,totallaptimes!$1:$1048576,ROW()-1)-HLOOKUP(lapchart!G15,totallaptimes!$1:$1048576,ROW()-1),"")</f>
        <v>1.8699675925925925E-2</v>
      </c>
      <c r="I15" s="2">
        <f>IFERROR(HLOOKUP(lapchart!I15,totallaptimes!$1:$1048576,ROW()-1)-HLOOKUP(lapchart!H15,totallaptimes!$1:$1048576,ROW()-1),"")</f>
        <v>-2.2198379629629623E-2</v>
      </c>
      <c r="J15" s="2">
        <f>IFERROR(HLOOKUP(lapchart!J15,totallaptimes!$1:$1048576,ROW()-1)-HLOOKUP(lapchart!I15,totallaptimes!$1:$1048576,ROW()-1),"")</f>
        <v>9.4513888888887038E-5</v>
      </c>
      <c r="K15" s="2">
        <f>IFERROR(HLOOKUP(lapchart!K15,totallaptimes!$1:$1048576,ROW()-1)-HLOOKUP(lapchart!J15,totallaptimes!$1:$1048576,ROW()-1),"")</f>
        <v>4.1607870370370358E-3</v>
      </c>
      <c r="L15" s="2">
        <f>IFERROR(HLOOKUP(lapchart!L15,totallaptimes!$1:$1048576,ROW()-1)-HLOOKUP(lapchart!K15,totallaptimes!$1:$1048576,ROW()-1),"")</f>
        <v>2.1782118055555556E-2</v>
      </c>
      <c r="M15" s="2">
        <f>IFERROR(HLOOKUP(lapchart!M15,totallaptimes!$1:$1048576,ROW()-1)-HLOOKUP(lapchart!L15,totallaptimes!$1:$1048576,ROW()-1),"")</f>
        <v>-2.0777592592592591E-2</v>
      </c>
      <c r="N15" s="2">
        <f>IFERROR(HLOOKUP(lapchart!N15,totallaptimes!$1:$1048576,ROW()-1)-HLOOKUP(lapchart!M15,totallaptimes!$1:$1048576,ROW()-1),"")</f>
        <v>1.567313657407407E-2</v>
      </c>
      <c r="O15" s="2">
        <f>IFERROR(HLOOKUP(lapchart!O15,totallaptimes!$1:$1048576,ROW()-1)-HLOOKUP(lapchart!N15,totallaptimes!$1:$1048576,ROW()-1),"")</f>
        <v>-1.7714282407407404E-2</v>
      </c>
      <c r="P15" s="2">
        <f>IFERROR(HLOOKUP(lapchart!P15,totallaptimes!$1:$1048576,ROW()-1)-HLOOKUP(lapchart!O15,totallaptimes!$1:$1048576,ROW()-1),"")</f>
        <v>2.1184201388888886E-2</v>
      </c>
      <c r="Q15" s="2">
        <f>IFERROR(HLOOKUP(lapchart!Q15,totallaptimes!$1:$1048576,ROW()-1)-HLOOKUP(lapchart!P15,totallaptimes!$1:$1048576,ROW()-1),"")</f>
        <v>-5.7593055555555522E-3</v>
      </c>
      <c r="R15" s="2">
        <f>IFERROR(HLOOKUP(lapchart!R15,totallaptimes!$1:$1048576,ROW()-1)-HLOOKUP(lapchart!Q15,totallaptimes!$1:$1048576,ROW()-1),"")</f>
        <v>-7.126898148148153E-3</v>
      </c>
      <c r="S15" s="2">
        <f>IFERROR(HLOOKUP(lapchart!S15,totallaptimes!$1:$1048576,ROW()-1)-HLOOKUP(lapchart!R15,totallaptimes!$1:$1048576,ROW()-1),"")</f>
        <v>3.7662615740740799E-3</v>
      </c>
      <c r="T15" s="2">
        <f>IFERROR(HLOOKUP(lapchart!T15,totallaptimes!$1:$1048576,ROW()-1)-HLOOKUP(lapchart!S15,totallaptimes!$1:$1048576,ROW()-1),"")</f>
        <v>4.8431828703703605E-3</v>
      </c>
      <c r="U15" s="2">
        <f>IFERROR(HLOOKUP(lapchart!U15,totallaptimes!$1:$1048576,ROW()-1)-HLOOKUP(lapchart!T15,totallaptimes!$1:$1048576,ROW()-1),"")</f>
        <v>3.6063888888888881E-3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-2.3083333333332942E-4</v>
      </c>
      <c r="D16" s="2">
        <f>IFERROR(HLOOKUP(lapchart!D16,totallaptimes!$1:$1048576,ROW()-1)-HLOOKUP(lapchart!C16,totallaptimes!$1:$1048576,ROW()-1),"")</f>
        <v>5.1118055555555465E-4</v>
      </c>
      <c r="E16" s="2">
        <f>IFERROR(HLOOKUP(lapchart!E16,totallaptimes!$1:$1048576,ROW()-1)-HLOOKUP(lapchart!D16,totallaptimes!$1:$1048576,ROW()-1),"")</f>
        <v>1.004827546296296E-2</v>
      </c>
      <c r="F16" s="2">
        <f>IFERROR(HLOOKUP(lapchart!F16,totallaptimes!$1:$1048576,ROW()-1)-HLOOKUP(lapchart!E16,totallaptimes!$1:$1048576,ROW()-1),"")</f>
        <v>2.0893518518518527E-3</v>
      </c>
      <c r="G16" s="2">
        <f>IFERROR(HLOOKUP(lapchart!G16,totallaptimes!$1:$1048576,ROW()-1)-HLOOKUP(lapchart!F16,totallaptimes!$1:$1048576,ROW()-1),"")</f>
        <v>-5.2864814814814858E-3</v>
      </c>
      <c r="H16" s="2">
        <f>IFERROR(HLOOKUP(lapchart!H16,totallaptimes!$1:$1048576,ROW()-1)-HLOOKUP(lapchart!G16,totallaptimes!$1:$1048576,ROW()-1),"")</f>
        <v>-3.594999999999994E-3</v>
      </c>
      <c r="I16" s="2">
        <f>IFERROR(HLOOKUP(lapchart!I16,totallaptimes!$1:$1048576,ROW()-1)-HLOOKUP(lapchart!H16,totallaptimes!$1:$1048576,ROW()-1),"")</f>
        <v>2.2021296296296289E-2</v>
      </c>
      <c r="J16" s="2">
        <f>IFERROR(HLOOKUP(lapchart!J16,totallaptimes!$1:$1048576,ROW()-1)-HLOOKUP(lapchart!I16,totallaptimes!$1:$1048576,ROW()-1),"")</f>
        <v>-2.1520092592592587E-2</v>
      </c>
      <c r="K16" s="2">
        <f>IFERROR(HLOOKUP(lapchart!K16,totallaptimes!$1:$1048576,ROW()-1)-HLOOKUP(lapchart!J16,totallaptimes!$1:$1048576,ROW()-1),"")</f>
        <v>2.0715474537037034E-2</v>
      </c>
      <c r="L16" s="2">
        <f>IFERROR(HLOOKUP(lapchart!L16,totallaptimes!$1:$1048576,ROW()-1)-HLOOKUP(lapchart!K16,totallaptimes!$1:$1048576,ROW()-1),"")</f>
        <v>-2.8365509259259264E-3</v>
      </c>
      <c r="M16" s="2">
        <f>IFERROR(HLOOKUP(lapchart!M16,totallaptimes!$1:$1048576,ROW()-1)-HLOOKUP(lapchart!L16,totallaptimes!$1:$1048576,ROW()-1),"")</f>
        <v>7.9459143518518585E-3</v>
      </c>
      <c r="N16" s="2">
        <f>IFERROR(HLOOKUP(lapchart!N16,totallaptimes!$1:$1048576,ROW()-1)-HLOOKUP(lapchart!M16,totallaptimes!$1:$1048576,ROW()-1),"")</f>
        <v>-1.5721261574074073E-2</v>
      </c>
      <c r="O16" s="2">
        <f>IFERROR(HLOOKUP(lapchart!O16,totallaptimes!$1:$1048576,ROW()-1)-HLOOKUP(lapchart!N16,totallaptimes!$1:$1048576,ROW()-1),"")</f>
        <v>1.4315972222222216E-2</v>
      </c>
      <c r="P16" s="2">
        <f>IFERROR(HLOOKUP(lapchart!P16,totallaptimes!$1:$1048576,ROW()-1)-HLOOKUP(lapchart!O16,totallaptimes!$1:$1048576,ROW()-1),"")</f>
        <v>-2.1514039351851848E-2</v>
      </c>
      <c r="Q16" s="2">
        <f>IFERROR(HLOOKUP(lapchart!Q16,totallaptimes!$1:$1048576,ROW()-1)-HLOOKUP(lapchart!P16,totallaptimes!$1:$1048576,ROW()-1),"")</f>
        <v>1.5329548611111115E-2</v>
      </c>
      <c r="R16" s="2">
        <f>IFERROR(HLOOKUP(lapchart!R16,totallaptimes!$1:$1048576,ROW()-1)-HLOOKUP(lapchart!Q16,totallaptimes!$1:$1048576,ROW()-1),"")</f>
        <v>-2.8212615740740785E-3</v>
      </c>
      <c r="S16" s="2">
        <f>IFERROR(HLOOKUP(lapchart!S16,totallaptimes!$1:$1048576,ROW()-1)-HLOOKUP(lapchart!R16,totallaptimes!$1:$1048576,ROW()-1),"")</f>
        <v>-7.8167824074074077E-4</v>
      </c>
      <c r="T16" s="2">
        <f>IFERROR(HLOOKUP(lapchart!T16,totallaptimes!$1:$1048576,ROW()-1)-HLOOKUP(lapchart!S16,totallaptimes!$1:$1048576,ROW()-1),"")</f>
        <v>5.3007870370370275E-3</v>
      </c>
      <c r="U16" s="2">
        <f>IFERROR(HLOOKUP(lapchart!U16,totallaptimes!$1:$1048576,ROW()-1)-HLOOKUP(lapchart!T16,totallaptimes!$1:$1048576,ROW()-1),"")</f>
        <v>3.5474074074074088E-3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-4.3113425925925437E-4</v>
      </c>
      <c r="D17" s="2">
        <f>IFERROR(HLOOKUP(lapchart!D17,totallaptimes!$1:$1048576,ROW()-1)-HLOOKUP(lapchart!C17,totallaptimes!$1:$1048576,ROW()-1),"")</f>
        <v>4.0194444444444262E-4</v>
      </c>
      <c r="E17" s="2">
        <f>IFERROR(HLOOKUP(lapchart!E17,totallaptimes!$1:$1048576,ROW()-1)-HLOOKUP(lapchart!D17,totallaptimes!$1:$1048576,ROW()-1),"")</f>
        <v>2.1727905092592592E-2</v>
      </c>
      <c r="F17" s="2">
        <f>IFERROR(HLOOKUP(lapchart!F17,totallaptimes!$1:$1048576,ROW()-1)-HLOOKUP(lapchart!E17,totallaptimes!$1:$1048576,ROW()-1),"")</f>
        <v>-4.4802662037037033E-3</v>
      </c>
      <c r="G17" s="2">
        <f>IFERROR(HLOOKUP(lapchart!G17,totallaptimes!$1:$1048576,ROW()-1)-HLOOKUP(lapchart!F17,totallaptimes!$1:$1048576,ROW()-1),"")</f>
        <v>5.2557870370367743E-5</v>
      </c>
      <c r="H17" s="2">
        <f>IFERROR(HLOOKUP(lapchart!H17,totallaptimes!$1:$1048576,ROW()-1)-HLOOKUP(lapchart!G17,totallaptimes!$1:$1048576,ROW()-1),"")</f>
        <v>-6.9970486111111049E-3</v>
      </c>
      <c r="I17" s="2">
        <f>IFERROR(HLOOKUP(lapchart!I17,totallaptimes!$1:$1048576,ROW()-1)-HLOOKUP(lapchart!H17,totallaptimes!$1:$1048576,ROW()-1),"")</f>
        <v>1.5138888888888882E-2</v>
      </c>
      <c r="J17" s="2">
        <f>IFERROR(HLOOKUP(lapchart!J17,totallaptimes!$1:$1048576,ROW()-1)-HLOOKUP(lapchart!I17,totallaptimes!$1:$1048576,ROW()-1),"")</f>
        <v>-2.1855925925925924E-2</v>
      </c>
      <c r="K17" s="2">
        <f>IFERROR(HLOOKUP(lapchart!K17,totallaptimes!$1:$1048576,ROW()-1)-HLOOKUP(lapchart!J17,totallaptimes!$1:$1048576,ROW()-1),"")</f>
        <v>2.0714710648148144E-2</v>
      </c>
      <c r="L17" s="2">
        <f>IFERROR(HLOOKUP(lapchart!L17,totallaptimes!$1:$1048576,ROW()-1)-HLOOKUP(lapchart!K17,totallaptimes!$1:$1048576,ROW()-1),"")</f>
        <v>-2.838518518518518E-3</v>
      </c>
      <c r="M17" s="2">
        <f>IFERROR(HLOOKUP(lapchart!M17,totallaptimes!$1:$1048576,ROW()-1)-HLOOKUP(lapchart!L17,totallaptimes!$1:$1048576,ROW()-1),"")</f>
        <v>7.9515856481481573E-3</v>
      </c>
      <c r="N17" s="2">
        <f>IFERROR(HLOOKUP(lapchart!N17,totallaptimes!$1:$1048576,ROW()-1)-HLOOKUP(lapchart!M17,totallaptimes!$1:$1048576,ROW()-1),"")</f>
        <v>-1.1964340277777777E-2</v>
      </c>
      <c r="O17" s="2">
        <f>IFERROR(HLOOKUP(lapchart!O17,totallaptimes!$1:$1048576,ROW()-1)-HLOOKUP(lapchart!N17,totallaptimes!$1:$1048576,ROW()-1),"")</f>
        <v>1.0537361111111102E-2</v>
      </c>
      <c r="P17" s="2">
        <f>IFERROR(HLOOKUP(lapchart!P17,totallaptimes!$1:$1048576,ROW()-1)-HLOOKUP(lapchart!O17,totallaptimes!$1:$1048576,ROW()-1),"")</f>
        <v>-9.1275462962962933E-3</v>
      </c>
      <c r="Q17" s="2">
        <f>IFERROR(HLOOKUP(lapchart!Q17,totallaptimes!$1:$1048576,ROW()-1)-HLOOKUP(lapchart!P17,totallaptimes!$1:$1048576,ROW()-1),"")</f>
        <v>2.951064814814823E-3</v>
      </c>
      <c r="R17" s="2">
        <f>IFERROR(HLOOKUP(lapchart!R17,totallaptimes!$1:$1048576,ROW()-1)-HLOOKUP(lapchart!Q17,totallaptimes!$1:$1048576,ROW()-1),"")</f>
        <v>-2.8231365740740769E-3</v>
      </c>
      <c r="S17" s="2">
        <f>IFERROR(HLOOKUP(lapchart!S17,totallaptimes!$1:$1048576,ROW()-1)-HLOOKUP(lapchart!R17,totallaptimes!$1:$1048576,ROW()-1),"")</f>
        <v>-2.1053240740741275E-4</v>
      </c>
      <c r="T17" s="2">
        <f>IFERROR(HLOOKUP(lapchart!T17,totallaptimes!$1:$1048576,ROW()-1)-HLOOKUP(lapchart!S17,totallaptimes!$1:$1048576,ROW()-1),"")</f>
        <v>4.7522453703703615E-3</v>
      </c>
      <c r="U17" s="2">
        <f>IFERROR(HLOOKUP(lapchart!U17,totallaptimes!$1:$1048576,ROW()-1)-HLOOKUP(lapchart!T17,totallaptimes!$1:$1048576,ROW()-1),"")</f>
        <v>3.9396643518518557E-3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-1.455671296296257E-4</v>
      </c>
      <c r="D18" s="2">
        <f>IFERROR(HLOOKUP(lapchart!D18,totallaptimes!$1:$1048576,ROW()-1)-HLOOKUP(lapchart!C18,totallaptimes!$1:$1048576,ROW()-1),"")</f>
        <v>1.2552708333333332E-2</v>
      </c>
      <c r="E18" s="2">
        <f>IFERROR(HLOOKUP(lapchart!E18,totallaptimes!$1:$1048576,ROW()-1)-HLOOKUP(lapchart!D18,totallaptimes!$1:$1048576,ROW()-1),"")</f>
        <v>9.3002199074074046E-3</v>
      </c>
      <c r="F18" s="2">
        <f>IFERROR(HLOOKUP(lapchart!F18,totallaptimes!$1:$1048576,ROW()-1)-HLOOKUP(lapchart!E18,totallaptimes!$1:$1048576,ROW()-1),"")</f>
        <v>-6.9906250000000003E-4</v>
      </c>
      <c r="G18" s="2">
        <f>IFERROR(HLOOKUP(lapchart!G18,totallaptimes!$1:$1048576,ROW()-1)-HLOOKUP(lapchart!F18,totallaptimes!$1:$1048576,ROW()-1),"")</f>
        <v>-3.7805439814814767E-3</v>
      </c>
      <c r="H18" s="2">
        <f>IFERROR(HLOOKUP(lapchart!H18,totallaptimes!$1:$1048576,ROW()-1)-HLOOKUP(lapchart!G18,totallaptimes!$1:$1048576,ROW()-1),"")</f>
        <v>8.5092361111111028E-3</v>
      </c>
      <c r="I18" s="2">
        <f>IFERROR(HLOOKUP(lapchart!I18,totallaptimes!$1:$1048576,ROW()-1)-HLOOKUP(lapchart!H18,totallaptimes!$1:$1048576,ROW()-1),"")</f>
        <v>-2.1906099537037035E-2</v>
      </c>
      <c r="J18" s="2">
        <f>IFERROR(HLOOKUP(lapchart!J18,totallaptimes!$1:$1048576,ROW()-1)-HLOOKUP(lapchart!I18,totallaptimes!$1:$1048576,ROW()-1),"")</f>
        <v>1.3682071759259267E-2</v>
      </c>
      <c r="K18" s="2">
        <f>IFERROR(HLOOKUP(lapchart!K18,totallaptimes!$1:$1048576,ROW()-1)-HLOOKUP(lapchart!J18,totallaptimes!$1:$1048576,ROW()-1),"")</f>
        <v>7.2483796296296185E-3</v>
      </c>
      <c r="L18" s="2">
        <f>IFERROR(HLOOKUP(lapchart!L18,totallaptimes!$1:$1048576,ROW()-1)-HLOOKUP(lapchart!K18,totallaptimes!$1:$1048576,ROW()-1),"")</f>
        <v>-2.9131250000000025E-3</v>
      </c>
      <c r="M18" s="2">
        <f>IFERROR(HLOOKUP(lapchart!M18,totallaptimes!$1:$1048576,ROW()-1)-HLOOKUP(lapchart!L18,totallaptimes!$1:$1048576,ROW()-1),"")</f>
        <v>7.9747685185185338E-3</v>
      </c>
      <c r="N18" s="2">
        <f>IFERROR(HLOOKUP(lapchart!N18,totallaptimes!$1:$1048576,ROW()-1)-HLOOKUP(lapchart!M18,totallaptimes!$1:$1048576,ROW()-1),"")</f>
        <v>-1.2241041666666667E-2</v>
      </c>
      <c r="O18" s="2">
        <f>IFERROR(HLOOKUP(lapchart!O18,totallaptimes!$1:$1048576,ROW()-1)-HLOOKUP(lapchart!N18,totallaptimes!$1:$1048576,ROW()-1),"")</f>
        <v>1.0924236111111103E-2</v>
      </c>
      <c r="P18" s="2">
        <f>IFERROR(HLOOKUP(lapchart!P18,totallaptimes!$1:$1048576,ROW()-1)-HLOOKUP(lapchart!O18,totallaptimes!$1:$1048576,ROW()-1),"")</f>
        <v>-9.655162037037035E-3</v>
      </c>
      <c r="Q18" s="2">
        <f>IFERROR(HLOOKUP(lapchart!Q18,totallaptimes!$1:$1048576,ROW()-1)-HLOOKUP(lapchart!P18,totallaptimes!$1:$1048576,ROW()-1),"")</f>
        <v>3.3181250000000051E-3</v>
      </c>
      <c r="R18" s="2">
        <f>IFERROR(HLOOKUP(lapchart!R18,totallaptimes!$1:$1048576,ROW()-1)-HLOOKUP(lapchart!Q18,totallaptimes!$1:$1048576,ROW()-1),"")</f>
        <v>-2.6351388888888883E-3</v>
      </c>
      <c r="S18" s="2">
        <f>IFERROR(HLOOKUP(lapchart!S18,totallaptimes!$1:$1048576,ROW()-1)-HLOOKUP(lapchart!R18,totallaptimes!$1:$1048576,ROW()-1),"")</f>
        <v>-3.0012731481482424E-4</v>
      </c>
      <c r="T18" s="2">
        <f>IFERROR(HLOOKUP(lapchart!T18,totallaptimes!$1:$1048576,ROW()-1)-HLOOKUP(lapchart!S18,totallaptimes!$1:$1048576,ROW()-1),"")</f>
        <v>4.6407175925925817E-3</v>
      </c>
      <c r="U18" s="2">
        <f>IFERROR(HLOOKUP(lapchart!U18,totallaptimes!$1:$1048576,ROW()-1)-HLOOKUP(lapchart!T18,totallaptimes!$1:$1048576,ROW()-1),"")</f>
        <v>3.9860185185185276E-3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-3.8038194444444187E-4</v>
      </c>
      <c r="D19" s="2">
        <f>IFERROR(HLOOKUP(lapchart!D19,totallaptimes!$1:$1048576,ROW()-1)-HLOOKUP(lapchart!C19,totallaptimes!$1:$1048576,ROW()-1),"")</f>
        <v>1.6470057870370373E-2</v>
      </c>
      <c r="E19" s="2">
        <f>IFERROR(HLOOKUP(lapchart!E19,totallaptimes!$1:$1048576,ROW()-1)-HLOOKUP(lapchart!D19,totallaptimes!$1:$1048576,ROW()-1),"")</f>
        <v>5.5988773148148083E-3</v>
      </c>
      <c r="F19" s="2">
        <f>IFERROR(HLOOKUP(lapchart!F19,totallaptimes!$1:$1048576,ROW()-1)-HLOOKUP(lapchart!E19,totallaptimes!$1:$1048576,ROW()-1),"")</f>
        <v>-1.0737384259259242E-3</v>
      </c>
      <c r="G19" s="2">
        <f>IFERROR(HLOOKUP(lapchart!G19,totallaptimes!$1:$1048576,ROW()-1)-HLOOKUP(lapchart!F19,totallaptimes!$1:$1048576,ROW()-1),"")</f>
        <v>-3.5444328703703662E-3</v>
      </c>
      <c r="H19" s="2">
        <f>IFERROR(HLOOKUP(lapchart!H19,totallaptimes!$1:$1048576,ROW()-1)-HLOOKUP(lapchart!G19,totallaptimes!$1:$1048576,ROW()-1),"")</f>
        <v>8.2640856481481367E-3</v>
      </c>
      <c r="I19" s="2">
        <f>IFERROR(HLOOKUP(lapchart!I19,totallaptimes!$1:$1048576,ROW()-1)-HLOOKUP(lapchart!H19,totallaptimes!$1:$1048576,ROW()-1),"")</f>
        <v>-2.1633032407407403E-2</v>
      </c>
      <c r="J19" s="2">
        <f>IFERROR(HLOOKUP(lapchart!J19,totallaptimes!$1:$1048576,ROW()-1)-HLOOKUP(lapchart!I19,totallaptimes!$1:$1048576,ROW()-1),"")</f>
        <v>1.8125428240740739E-2</v>
      </c>
      <c r="K19" s="2">
        <f>IFERROR(HLOOKUP(lapchart!K19,totallaptimes!$1:$1048576,ROW()-1)-HLOOKUP(lapchart!J19,totallaptimes!$1:$1048576,ROW()-1),"")</f>
        <v>2.6878124999999975E-3</v>
      </c>
      <c r="L19" s="2">
        <f>IFERROR(HLOOKUP(lapchart!L19,totallaptimes!$1:$1048576,ROW()-1)-HLOOKUP(lapchart!K19,totallaptimes!$1:$1048576,ROW()-1),"")</f>
        <v>5.1077662037037203E-3</v>
      </c>
      <c r="M19" s="2">
        <f>IFERROR(HLOOKUP(lapchart!M19,totallaptimes!$1:$1048576,ROW()-1)-HLOOKUP(lapchart!L19,totallaptimes!$1:$1048576,ROW()-1),"")</f>
        <v>-1.2389085648148154E-2</v>
      </c>
      <c r="N19" s="2">
        <f>IFERROR(HLOOKUP(lapchart!N19,totallaptimes!$1:$1048576,ROW()-1)-HLOOKUP(lapchart!M19,totallaptimes!$1:$1048576,ROW()-1),"")</f>
        <v>1.089886574074074E-2</v>
      </c>
      <c r="O19" s="2">
        <f>IFERROR(HLOOKUP(lapchart!O19,totallaptimes!$1:$1048576,ROW()-1)-HLOOKUP(lapchart!N19,totallaptimes!$1:$1048576,ROW()-1),"")</f>
        <v>3.8280092592592185E-4</v>
      </c>
      <c r="P19" s="2">
        <f>IFERROR(HLOOKUP(lapchart!P19,totallaptimes!$1:$1048576,ROW()-1)-HLOOKUP(lapchart!O19,totallaptimes!$1:$1048576,ROW()-1),"")</f>
        <v>-9.6158680555555529E-3</v>
      </c>
      <c r="Q19" s="2">
        <f>IFERROR(HLOOKUP(lapchart!Q19,totallaptimes!$1:$1048576,ROW()-1)-HLOOKUP(lapchart!P19,totallaptimes!$1:$1048576,ROW()-1),"")</f>
        <v>2.8757870370370447E-3</v>
      </c>
      <c r="R19" s="2">
        <f>IFERROR(HLOOKUP(lapchart!R19,totallaptimes!$1:$1048576,ROW()-1)-HLOOKUP(lapchart!Q19,totallaptimes!$1:$1048576,ROW()-1),"")</f>
        <v>-2.6439004629629642E-3</v>
      </c>
      <c r="S19" s="2">
        <f>IFERROR(HLOOKUP(lapchart!S19,totallaptimes!$1:$1048576,ROW()-1)-HLOOKUP(lapchart!R19,totallaptimes!$1:$1048576,ROW()-1),"")</f>
        <v>-3.2256944444454538E-5</v>
      </c>
      <c r="T19" s="2">
        <f>IFERROR(HLOOKUP(lapchart!T19,totallaptimes!$1:$1048576,ROW()-1)-HLOOKUP(lapchart!S19,totallaptimes!$1:$1048576,ROW()-1),"")</f>
        <v>4.798171296296283E-3</v>
      </c>
      <c r="U19" s="2">
        <f>IFERROR(HLOOKUP(lapchart!U19,totallaptimes!$1:$1048576,ROW()-1)-HLOOKUP(lapchart!T19,totallaptimes!$1:$1048576,ROW()-1),"")</f>
        <v>3.5866898148148238E-3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-5.4047453703703549E-4</v>
      </c>
      <c r="D20" s="2">
        <f>IFERROR(HLOOKUP(lapchart!D20,totallaptimes!$1:$1048576,ROW()-1)-HLOOKUP(lapchart!C20,totallaptimes!$1:$1048576,ROW()-1),"")</f>
        <v>1.6587893518518523E-2</v>
      </c>
      <c r="E20" s="2">
        <f>IFERROR(HLOOKUP(lapchart!E20,totallaptimes!$1:$1048576,ROW()-1)-HLOOKUP(lapchart!D20,totallaptimes!$1:$1048576,ROW()-1),"")</f>
        <v>5.7241782407407363E-3</v>
      </c>
      <c r="F20" s="2">
        <f>IFERROR(HLOOKUP(lapchart!F20,totallaptimes!$1:$1048576,ROW()-1)-HLOOKUP(lapchart!E20,totallaptimes!$1:$1048576,ROW()-1),"")</f>
        <v>-5.0074999999999981E-3</v>
      </c>
      <c r="G20" s="2">
        <f>IFERROR(HLOOKUP(lapchart!G20,totallaptimes!$1:$1048576,ROW()-1)-HLOOKUP(lapchart!F20,totallaptimes!$1:$1048576,ROW()-1),"")</f>
        <v>3.9380902777777713E-3</v>
      </c>
      <c r="H20" s="2">
        <f>IFERROR(HLOOKUP(lapchart!H20,totallaptimes!$1:$1048576,ROW()-1)-HLOOKUP(lapchart!G20,totallaptimes!$1:$1048576,ROW()-1),"")</f>
        <v>4.5944791666666651E-3</v>
      </c>
      <c r="I20" s="2">
        <f>IFERROR(HLOOKUP(lapchart!I20,totallaptimes!$1:$1048576,ROW()-1)-HLOOKUP(lapchart!H20,totallaptimes!$1:$1048576,ROW()-1),"")</f>
        <v>-3.5850231481481462E-3</v>
      </c>
      <c r="J20" s="2">
        <f>IFERROR(HLOOKUP(lapchart!J20,totallaptimes!$1:$1048576,ROW()-1)-HLOOKUP(lapchart!I20,totallaptimes!$1:$1048576,ROW()-1),"")</f>
        <v>7.8029861111111251E-3</v>
      </c>
      <c r="K20" s="2">
        <f>IFERROR(HLOOKUP(lapchart!K20,totallaptimes!$1:$1048576,ROW()-1)-HLOOKUP(lapchart!J20,totallaptimes!$1:$1048576,ROW()-1),"")</f>
        <v>-1.1078356481481616E-3</v>
      </c>
      <c r="L20" s="2">
        <f>IFERROR(HLOOKUP(lapchart!L20,totallaptimes!$1:$1048576,ROW()-1)-HLOOKUP(lapchart!K20,totallaptimes!$1:$1048576,ROW()-1),"")</f>
        <v>-4.0460532407407476E-3</v>
      </c>
      <c r="M20" s="2">
        <f>IFERROR(HLOOKUP(lapchart!M20,totallaptimes!$1:$1048576,ROW()-1)-HLOOKUP(lapchart!L20,totallaptimes!$1:$1048576,ROW()-1),"")</f>
        <v>-7.1190856481481365E-3</v>
      </c>
      <c r="N20" s="2">
        <f>IFERROR(HLOOKUP(lapchart!N20,totallaptimes!$1:$1048576,ROW()-1)-HLOOKUP(lapchart!M20,totallaptimes!$1:$1048576,ROW()-1),"")</f>
        <v>1.3598611111111103E-3</v>
      </c>
      <c r="O20" s="2">
        <f>IFERROR(HLOOKUP(lapchart!O20,totallaptimes!$1:$1048576,ROW()-1)-HLOOKUP(lapchart!N20,totallaptimes!$1:$1048576,ROW()-1),"")</f>
        <v>3.2053819444444534E-3</v>
      </c>
      <c r="P20" s="2">
        <f>IFERROR(HLOOKUP(lapchart!P20,totallaptimes!$1:$1048576,ROW()-1)-HLOOKUP(lapchart!O20,totallaptimes!$1:$1048576,ROW()-1),"")</f>
        <v>-8.1724421296296423E-3</v>
      </c>
      <c r="Q20" s="2">
        <f>IFERROR(HLOOKUP(lapchart!Q20,totallaptimes!$1:$1048576,ROW()-1)-HLOOKUP(lapchart!P20,totallaptimes!$1:$1048576,ROW()-1),"")</f>
        <v>1.444453703703704E-2</v>
      </c>
      <c r="R20" s="2">
        <f>IFERROR(HLOOKUP(lapchart!R20,totallaptimes!$1:$1048576,ROW()-1)-HLOOKUP(lapchart!Q20,totallaptimes!$1:$1048576,ROW()-1),"")</f>
        <v>-8.6122337962962897E-3</v>
      </c>
      <c r="S20" s="2">
        <f>IFERROR(HLOOKUP(lapchart!S20,totallaptimes!$1:$1048576,ROW()-1)-HLOOKUP(lapchart!R20,totallaptimes!$1:$1048576,ROW()-1),"")</f>
        <v>-6.5248842592593309E-4</v>
      </c>
      <c r="T20" s="2">
        <f>IFERROR(HLOOKUP(lapchart!T20,totallaptimes!$1:$1048576,ROW()-1)-HLOOKUP(lapchart!S20,totallaptimes!$1:$1048576,ROW()-1),"")</f>
        <v>4.7974537037036857E-3</v>
      </c>
      <c r="U20" s="2">
        <f>IFERROR(HLOOKUP(lapchart!U20,totallaptimes!$1:$1048576,ROW()-1)-HLOOKUP(lapchart!T20,totallaptimes!$1:$1048576,ROW()-1),"")</f>
        <v>3.9448611111111212E-3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-3.8385416666666602E-4</v>
      </c>
      <c r="D21" s="2">
        <f>IFERROR(HLOOKUP(lapchart!D21,totallaptimes!$1:$1048576,ROW()-1)-HLOOKUP(lapchart!C21,totallaptimes!$1:$1048576,ROW()-1),"")</f>
        <v>1.6709004629629636E-2</v>
      </c>
      <c r="E21" s="2">
        <f>IFERROR(HLOOKUP(lapchart!E21,totallaptimes!$1:$1048576,ROW()-1)-HLOOKUP(lapchart!D21,totallaptimes!$1:$1048576,ROW()-1),"")</f>
        <v>5.7053356481481451E-3</v>
      </c>
      <c r="F21" s="2">
        <f>IFERROR(HLOOKUP(lapchart!F21,totallaptimes!$1:$1048576,ROW()-1)-HLOOKUP(lapchart!E21,totallaptimes!$1:$1048576,ROW()-1),"")</f>
        <v>-4.9222106481481495E-3</v>
      </c>
      <c r="G21" s="2">
        <f>IFERROR(HLOOKUP(lapchart!G21,totallaptimes!$1:$1048576,ROW()-1)-HLOOKUP(lapchart!F21,totallaptimes!$1:$1048576,ROW()-1),"")</f>
        <v>3.6160416666666598E-3</v>
      </c>
      <c r="H21" s="2">
        <f>IFERROR(HLOOKUP(lapchart!H21,totallaptimes!$1:$1048576,ROW()-1)-HLOOKUP(lapchart!G21,totallaptimes!$1:$1048576,ROW()-1),"")</f>
        <v>1.0878252314814811E-2</v>
      </c>
      <c r="I21" s="2">
        <f>IFERROR(HLOOKUP(lapchart!I21,totallaptimes!$1:$1048576,ROW()-1)-HLOOKUP(lapchart!H21,totallaptimes!$1:$1048576,ROW()-1),"")</f>
        <v>-9.5328009259259203E-3</v>
      </c>
      <c r="J21" s="2">
        <f>IFERROR(HLOOKUP(lapchart!J21,totallaptimes!$1:$1048576,ROW()-1)-HLOOKUP(lapchart!I21,totallaptimes!$1:$1048576,ROW()-1),"")</f>
        <v>1.4970960648148159E-2</v>
      </c>
      <c r="K21" s="2">
        <f>IFERROR(HLOOKUP(lapchart!K21,totallaptimes!$1:$1048576,ROW()-1)-HLOOKUP(lapchart!J21,totallaptimes!$1:$1048576,ROW()-1),"")</f>
        <v>-8.4221759259259371E-3</v>
      </c>
      <c r="L21" s="2">
        <f>IFERROR(HLOOKUP(lapchart!L21,totallaptimes!$1:$1048576,ROW()-1)-HLOOKUP(lapchart!K21,totallaptimes!$1:$1048576,ROW()-1),"")</f>
        <v>8.4118055555554988E-4</v>
      </c>
      <c r="M21" s="2">
        <f>IFERROR(HLOOKUP(lapchart!M21,totallaptimes!$1:$1048576,ROW()-1)-HLOOKUP(lapchart!L21,totallaptimes!$1:$1048576,ROW()-1),"")</f>
        <v>-1.2189467592592582E-2</v>
      </c>
      <c r="N21" s="2">
        <f>IFERROR(HLOOKUP(lapchart!N21,totallaptimes!$1:$1048576,ROW()-1)-HLOOKUP(lapchart!M21,totallaptimes!$1:$1048576,ROW()-1),"")</f>
        <v>1.7063310185185185E-3</v>
      </c>
      <c r="O21" s="2">
        <f>IFERROR(HLOOKUP(lapchart!O21,totallaptimes!$1:$1048576,ROW()-1)-HLOOKUP(lapchart!N21,totallaptimes!$1:$1048576,ROW()-1),"")</f>
        <v>2.9992592592592709E-3</v>
      </c>
      <c r="P21" s="2">
        <f>IFERROR(HLOOKUP(lapchart!P21,totallaptimes!$1:$1048576,ROW()-1)-HLOOKUP(lapchart!O21,totallaptimes!$1:$1048576,ROW()-1),"")</f>
        <v>-8.3243981481481641E-3</v>
      </c>
      <c r="Q21" s="2">
        <f>IFERROR(HLOOKUP(lapchart!Q21,totallaptimes!$1:$1048576,ROW()-1)-HLOOKUP(lapchart!P21,totallaptimes!$1:$1048576,ROW()-1),"")</f>
        <v>1.4546932870370372E-2</v>
      </c>
      <c r="R21" s="2">
        <f>IFERROR(HLOOKUP(lapchart!R21,totallaptimes!$1:$1048576,ROW()-1)-HLOOKUP(lapchart!Q21,totallaptimes!$1:$1048576,ROW()-1),"")</f>
        <v>-8.7212731481481412E-3</v>
      </c>
      <c r="S21" s="2">
        <f>IFERROR(HLOOKUP(lapchart!S21,totallaptimes!$1:$1048576,ROW()-1)-HLOOKUP(lapchart!R21,totallaptimes!$1:$1048576,ROW()-1),"")</f>
        <v>-4.8802083333333857E-4</v>
      </c>
      <c r="T21" s="2">
        <f>IFERROR(HLOOKUP(lapchart!T21,totallaptimes!$1:$1048576,ROW()-1)-HLOOKUP(lapchart!S21,totallaptimes!$1:$1048576,ROW()-1),"")</f>
        <v>5.0430092592592402E-3</v>
      </c>
      <c r="U21" s="2">
        <f>IFERROR(HLOOKUP(lapchart!U21,totallaptimes!$1:$1048576,ROW()-1)-HLOOKUP(lapchart!T21,totallaptimes!$1:$1048576,ROW()-1),"")</f>
        <v>3.8253703703703817E-3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-3.4993055555555472E-4</v>
      </c>
      <c r="D22" s="2">
        <f>IFERROR(HLOOKUP(lapchart!D22,totallaptimes!$1:$1048576,ROW()-1)-HLOOKUP(lapchart!C22,totallaptimes!$1:$1048576,ROW()-1),"")</f>
        <v>1.7295300925925936E-2</v>
      </c>
      <c r="E22" s="2">
        <f>IFERROR(HLOOKUP(lapchart!E22,totallaptimes!$1:$1048576,ROW()-1)-HLOOKUP(lapchart!D22,totallaptimes!$1:$1048576,ROW()-1),"")</f>
        <v>5.1416550925925883E-3</v>
      </c>
      <c r="F22" s="2">
        <f>IFERROR(HLOOKUP(lapchart!F22,totallaptimes!$1:$1048576,ROW()-1)-HLOOKUP(lapchart!E22,totallaptimes!$1:$1048576,ROW()-1),"")</f>
        <v>-4.8515509259259293E-3</v>
      </c>
      <c r="G22" s="2">
        <f>IFERROR(HLOOKUP(lapchart!G22,totallaptimes!$1:$1048576,ROW()-1)-HLOOKUP(lapchart!F22,totallaptimes!$1:$1048576,ROW()-1),"")</f>
        <v>3.846898148148141E-3</v>
      </c>
      <c r="H22" s="2">
        <f>IFERROR(HLOOKUP(lapchart!H22,totallaptimes!$1:$1048576,ROW()-1)-HLOOKUP(lapchart!G22,totallaptimes!$1:$1048576,ROW()-1),"")</f>
        <v>1.4615243055555553E-2</v>
      </c>
      <c r="I22" s="2">
        <f>IFERROR(HLOOKUP(lapchart!I22,totallaptimes!$1:$1048576,ROW()-1)-HLOOKUP(lapchart!H22,totallaptimes!$1:$1048576,ROW()-1),"")</f>
        <v>-1.3391550925925921E-2</v>
      </c>
      <c r="J22" s="2">
        <f>IFERROR(HLOOKUP(lapchart!J22,totallaptimes!$1:$1048576,ROW()-1)-HLOOKUP(lapchart!I22,totallaptimes!$1:$1048576,ROW()-1),"")</f>
        <v>1.4681168981481495E-2</v>
      </c>
      <c r="K22" s="2">
        <f>IFERROR(HLOOKUP(lapchart!K22,totallaptimes!$1:$1048576,ROW()-1)-HLOOKUP(lapchart!J22,totallaptimes!$1:$1048576,ROW()-1),"")</f>
        <v>-1.0476388888889035E-3</v>
      </c>
      <c r="L22" s="2">
        <f>IFERROR(HLOOKUP(lapchart!L22,totallaptimes!$1:$1048576,ROW()-1)-HLOOKUP(lapchart!K22,totallaptimes!$1:$1048576,ROW()-1),"")</f>
        <v>-6.5379513888888935E-3</v>
      </c>
      <c r="M22" s="2">
        <f>IFERROR(HLOOKUP(lapchart!M22,totallaptimes!$1:$1048576,ROW()-1)-HLOOKUP(lapchart!L22,totallaptimes!$1:$1048576,ROW()-1),"")</f>
        <v>-1.1900497685185175E-2</v>
      </c>
      <c r="N22" s="2">
        <f>IFERROR(HLOOKUP(lapchart!N22,totallaptimes!$1:$1048576,ROW()-1)-HLOOKUP(lapchart!M22,totallaptimes!$1:$1048576,ROW()-1),"")</f>
        <v>1.9095254629629618E-3</v>
      </c>
      <c r="O22" s="2">
        <f>IFERROR(HLOOKUP(lapchart!O22,totallaptimes!$1:$1048576,ROW()-1)-HLOOKUP(lapchart!N22,totallaptimes!$1:$1048576,ROW()-1),"")</f>
        <v>7.6106597222222391E-3</v>
      </c>
      <c r="P22" s="2">
        <f>IFERROR(HLOOKUP(lapchart!P22,totallaptimes!$1:$1048576,ROW()-1)-HLOOKUP(lapchart!O22,totallaptimes!$1:$1048576,ROW()-1),"")</f>
        <v>-1.3147268518518537E-2</v>
      </c>
      <c r="Q22" s="2">
        <f>IFERROR(HLOOKUP(lapchart!Q22,totallaptimes!$1:$1048576,ROW()-1)-HLOOKUP(lapchart!P22,totallaptimes!$1:$1048576,ROW()-1),"")</f>
        <v>1.4663541666666668E-2</v>
      </c>
      <c r="R22" s="2">
        <f>IFERROR(HLOOKUP(lapchart!R22,totallaptimes!$1:$1048576,ROW()-1)-HLOOKUP(lapchart!Q22,totallaptimes!$1:$1048576,ROW()-1),"")</f>
        <v>-9.5038888888888881E-3</v>
      </c>
      <c r="S22" s="2">
        <f>IFERROR(HLOOKUP(lapchart!S22,totallaptimes!$1:$1048576,ROW()-1)-HLOOKUP(lapchart!R22,totallaptimes!$1:$1048576,ROW()-1),"")</f>
        <v>9.9856481481482018E-4</v>
      </c>
      <c r="T22" s="2">
        <f>IFERROR(HLOOKUP(lapchart!T22,totallaptimes!$1:$1048576,ROW()-1)-HLOOKUP(lapchart!S22,totallaptimes!$1:$1048576,ROW()-1),"")</f>
        <v>4.2872569444444217E-3</v>
      </c>
      <c r="U22" s="2">
        <f>IFERROR(HLOOKUP(lapchart!U22,totallaptimes!$1:$1048576,ROW()-1)-HLOOKUP(lapchart!T22,totallaptimes!$1:$1048576,ROW()-1),"")</f>
        <v>3.708622685185195E-3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-8.651655092592591E-3</v>
      </c>
      <c r="D23" s="2">
        <f>IFERROR(HLOOKUP(lapchart!D23,totallaptimes!$1:$1048576,ROW()-1)-HLOOKUP(lapchart!C23,totallaptimes!$1:$1048576,ROW()-1),"")</f>
        <v>1.7297569444444456E-2</v>
      </c>
      <c r="E23" s="2">
        <f>IFERROR(HLOOKUP(lapchart!E23,totallaptimes!$1:$1048576,ROW()-1)-HLOOKUP(lapchart!D23,totallaptimes!$1:$1048576,ROW()-1),"")</f>
        <v>5.1504976851851833E-3</v>
      </c>
      <c r="F23" s="2">
        <f>IFERROR(HLOOKUP(lapchart!F23,totallaptimes!$1:$1048576,ROW()-1)-HLOOKUP(lapchart!E23,totallaptimes!$1:$1048576,ROW()-1),"")</f>
        <v>-4.7808912037037091E-3</v>
      </c>
      <c r="G23" s="2">
        <f>IFERROR(HLOOKUP(lapchart!G23,totallaptimes!$1:$1048576,ROW()-1)-HLOOKUP(lapchart!F23,totallaptimes!$1:$1048576,ROW()-1),"")</f>
        <v>3.6103587962962869E-3</v>
      </c>
      <c r="H23" s="2">
        <f>IFERROR(HLOOKUP(lapchart!H23,totallaptimes!$1:$1048576,ROW()-1)-HLOOKUP(lapchart!G23,totallaptimes!$1:$1048576,ROW()-1),"")</f>
        <v>1.8819629629629631E-2</v>
      </c>
      <c r="I23" s="2">
        <f>IFERROR(HLOOKUP(lapchart!I23,totallaptimes!$1:$1048576,ROW()-1)-HLOOKUP(lapchart!H23,totallaptimes!$1:$1048576,ROW()-1),"")</f>
        <v>-1.7250300925925922E-2</v>
      </c>
      <c r="J23" s="2">
        <f>IFERROR(HLOOKUP(lapchart!J23,totallaptimes!$1:$1048576,ROW()-1)-HLOOKUP(lapchart!I23,totallaptimes!$1:$1048576,ROW()-1),"")</f>
        <v>1.4397442129629644E-2</v>
      </c>
      <c r="K23" s="2">
        <f>IFERROR(HLOOKUP(lapchart!K23,totallaptimes!$1:$1048576,ROW()-1)-HLOOKUP(lapchart!J23,totallaptimes!$1:$1048576,ROW()-1),"")</f>
        <v>-1.0636921296296453E-3</v>
      </c>
      <c r="L23" s="2">
        <f>IFERROR(HLOOKUP(lapchart!L23,totallaptimes!$1:$1048576,ROW()-1)-HLOOKUP(lapchart!K23,totallaptimes!$1:$1048576,ROW()-1),"")</f>
        <v>-6.5302546296296324E-3</v>
      </c>
      <c r="M23" s="2">
        <f>IFERROR(HLOOKUP(lapchart!M23,totallaptimes!$1:$1048576,ROW()-1)-HLOOKUP(lapchart!L23,totallaptimes!$1:$1048576,ROW()-1),"")</f>
        <v>-1.1954780092592585E-2</v>
      </c>
      <c r="N23" s="2">
        <f>IFERROR(HLOOKUP(lapchart!N23,totallaptimes!$1:$1048576,ROW()-1)-HLOOKUP(lapchart!M23,totallaptimes!$1:$1048576,ROW()-1),"")</f>
        <v>1.9117361111111106E-3</v>
      </c>
      <c r="O23" s="2">
        <f>IFERROR(HLOOKUP(lapchart!O23,totallaptimes!$1:$1048576,ROW()-1)-HLOOKUP(lapchart!N23,totallaptimes!$1:$1048576,ROW()-1),"")</f>
        <v>1.2763993055555575E-2</v>
      </c>
      <c r="P23" s="2">
        <f>IFERROR(HLOOKUP(lapchart!P23,totallaptimes!$1:$1048576,ROW()-1)-HLOOKUP(lapchart!O23,totallaptimes!$1:$1048576,ROW()-1),"")</f>
        <v>-1.7808773148148167E-2</v>
      </c>
      <c r="Q23" s="2">
        <f>IFERROR(HLOOKUP(lapchart!Q23,totallaptimes!$1:$1048576,ROW()-1)-HLOOKUP(lapchart!P23,totallaptimes!$1:$1048576,ROW()-1),"")</f>
        <v>9.5137384259259272E-3</v>
      </c>
      <c r="R23" s="2">
        <f>IFERROR(HLOOKUP(lapchart!R23,totallaptimes!$1:$1048576,ROW()-1)-HLOOKUP(lapchart!Q23,totallaptimes!$1:$1048576,ROW()-1),"")</f>
        <v>-3.4585300925925877E-3</v>
      </c>
      <c r="S23" s="2">
        <f>IFERROR(HLOOKUP(lapchart!S23,totallaptimes!$1:$1048576,ROW()-1)-HLOOKUP(lapchart!R23,totallaptimes!$1:$1048576,ROW()-1),"")</f>
        <v>3.9079398148147912E-3</v>
      </c>
      <c r="T23" s="2">
        <f>IFERROR(HLOOKUP(lapchart!T23,totallaptimes!$1:$1048576,ROW()-1)-HLOOKUP(lapchart!S23,totallaptimes!$1:$1048576,ROW()-1),"")</f>
        <v>8.1419907407407482E-3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-1.297550925925926E-2</v>
      </c>
      <c r="D24" s="2">
        <f>IFERROR(HLOOKUP(lapchart!D24,totallaptimes!$1:$1048576,ROW()-1)-HLOOKUP(lapchart!C24,totallaptimes!$1:$1048576,ROW()-1),"")</f>
        <v>1.7301863425925938E-2</v>
      </c>
      <c r="E24" s="2">
        <f>IFERROR(HLOOKUP(lapchart!E24,totallaptimes!$1:$1048576,ROW()-1)-HLOOKUP(lapchart!D24,totallaptimes!$1:$1048576,ROW()-1),"")</f>
        <v>1.0708946759259257E-2</v>
      </c>
      <c r="F24" s="2">
        <f>IFERROR(HLOOKUP(lapchart!F24,totallaptimes!$1:$1048576,ROW()-1)-HLOOKUP(lapchart!E24,totallaptimes!$1:$1048576,ROW()-1),"")</f>
        <v>2.3677314814814776E-3</v>
      </c>
      <c r="G24" s="2">
        <f>IFERROR(HLOOKUP(lapchart!G24,totallaptimes!$1:$1048576,ROW()-1)-HLOOKUP(lapchart!F24,totallaptimes!$1:$1048576,ROW()-1),"")</f>
        <v>-8.8510416666666772E-3</v>
      </c>
      <c r="H24" s="2">
        <f>IFERROR(HLOOKUP(lapchart!H24,totallaptimes!$1:$1048576,ROW()-1)-HLOOKUP(lapchart!G24,totallaptimes!$1:$1048576,ROW()-1),"")</f>
        <v>1.8832824074074078E-2</v>
      </c>
      <c r="I24" s="2">
        <f>IFERROR(HLOOKUP(lapchart!I24,totallaptimes!$1:$1048576,ROW()-1)-HLOOKUP(lapchart!H24,totallaptimes!$1:$1048576,ROW()-1),"")</f>
        <v>-7.1226388888888867E-3</v>
      </c>
      <c r="J24" s="2">
        <f>IFERROR(HLOOKUP(lapchart!J24,totallaptimes!$1:$1048576,ROW()-1)-HLOOKUP(lapchart!I24,totallaptimes!$1:$1048576,ROW()-1),"")</f>
        <v>3.9218981481481605E-3</v>
      </c>
      <c r="K24" s="2">
        <f>IFERROR(HLOOKUP(lapchart!K24,totallaptimes!$1:$1048576,ROW()-1)-HLOOKUP(lapchart!J24,totallaptimes!$1:$1048576,ROW()-1),"")</f>
        <v>-1.0860763888889055E-3</v>
      </c>
      <c r="L24" s="2">
        <f>IFERROR(HLOOKUP(lapchart!L24,totallaptimes!$1:$1048576,ROW()-1)-HLOOKUP(lapchart!K24,totallaptimes!$1:$1048576,ROW()-1),"")</f>
        <v>-6.5257523148148158E-3</v>
      </c>
      <c r="M24" s="2">
        <f>IFERROR(HLOOKUP(lapchart!M24,totallaptimes!$1:$1048576,ROW()-1)-HLOOKUP(lapchart!L24,totallaptimes!$1:$1048576,ROW()-1),"")</f>
        <v>-1.1787083333333323E-2</v>
      </c>
      <c r="N24" s="2">
        <f>IFERROR(HLOOKUP(lapchart!N24,totallaptimes!$1:$1048576,ROW()-1)-HLOOKUP(lapchart!M24,totallaptimes!$1:$1048576,ROW()-1),"")</f>
        <v>2.1028935185185144E-3</v>
      </c>
      <c r="O24" s="2">
        <f>IFERROR(HLOOKUP(lapchart!O24,totallaptimes!$1:$1048576,ROW()-1)-HLOOKUP(lapchart!N24,totallaptimes!$1:$1048576,ROW()-1),"")</f>
        <v>1.2864675925925946E-2</v>
      </c>
      <c r="P24" s="2">
        <f>IFERROR(HLOOKUP(lapchart!P24,totallaptimes!$1:$1048576,ROW()-1)-HLOOKUP(lapchart!O24,totallaptimes!$1:$1048576,ROW()-1),"")</f>
        <v>-1.8282060185185203E-2</v>
      </c>
      <c r="Q24" s="2">
        <f>IFERROR(HLOOKUP(lapchart!Q24,totallaptimes!$1:$1048576,ROW()-1)-HLOOKUP(lapchart!P24,totallaptimes!$1:$1048576,ROW()-1),"")</f>
        <v>9.5475231481481487E-3</v>
      </c>
      <c r="R24" s="2">
        <f>IFERROR(HLOOKUP(lapchart!R24,totallaptimes!$1:$1048576,ROW()-1)-HLOOKUP(lapchart!Q24,totallaptimes!$1:$1048576,ROW()-1),"")</f>
        <v>-3.1384027777777712E-3</v>
      </c>
      <c r="S24" s="2">
        <f>IFERROR(HLOOKUP(lapchart!S24,totallaptimes!$1:$1048576,ROW()-1)-HLOOKUP(lapchart!R24,totallaptimes!$1:$1048576,ROW()-1),"")</f>
        <v>3.9896874999999776E-3</v>
      </c>
      <c r="T24" s="2">
        <f>IFERROR(HLOOKUP(lapchart!T24,totallaptimes!$1:$1048576,ROW()-1)-HLOOKUP(lapchart!S24,totallaptimes!$1:$1048576,ROW()-1),"")</f>
        <v>7.7338888888888943E-3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-1.3172314814814817E-2</v>
      </c>
      <c r="D25" s="2">
        <f>IFERROR(HLOOKUP(lapchart!D25,totallaptimes!$1:$1048576,ROW()-1)-HLOOKUP(lapchart!C25,totallaptimes!$1:$1048576,ROW()-1),"")</f>
        <v>2.3126990740740754E-2</v>
      </c>
      <c r="E25" s="2">
        <f>IFERROR(HLOOKUP(lapchart!E25,totallaptimes!$1:$1048576,ROW()-1)-HLOOKUP(lapchart!D25,totallaptimes!$1:$1048576,ROW()-1),"")</f>
        <v>4.7121527777777769E-3</v>
      </c>
      <c r="F25" s="2">
        <f>IFERROR(HLOOKUP(lapchart!F25,totallaptimes!$1:$1048576,ROW()-1)-HLOOKUP(lapchart!E25,totallaptimes!$1:$1048576,ROW()-1),"")</f>
        <v>2.4415624999999941E-3</v>
      </c>
      <c r="G25" s="2">
        <f>IFERROR(HLOOKUP(lapchart!G25,totallaptimes!$1:$1048576,ROW()-1)-HLOOKUP(lapchart!F25,totallaptimes!$1:$1048576,ROW()-1),"")</f>
        <v>-8.7398263888888994E-3</v>
      </c>
      <c r="H25" s="2">
        <f>IFERROR(HLOOKUP(lapchart!H25,totallaptimes!$1:$1048576,ROW()-1)-HLOOKUP(lapchart!G25,totallaptimes!$1:$1048576,ROW()-1),"")</f>
        <v>1.1543263888888891E-2</v>
      </c>
      <c r="I25" s="2">
        <f>IFERROR(HLOOKUP(lapchart!I25,totallaptimes!$1:$1048576,ROW()-1)-HLOOKUP(lapchart!H25,totallaptimes!$1:$1048576,ROW()-1),"")</f>
        <v>7.1485185185185193E-3</v>
      </c>
      <c r="J25" s="2">
        <f>IFERROR(HLOOKUP(lapchart!J25,totallaptimes!$1:$1048576,ROW()-1)-HLOOKUP(lapchart!I25,totallaptimes!$1:$1048576,ROW()-1),"")</f>
        <v>-3.1642592592592417E-3</v>
      </c>
      <c r="K25" s="2">
        <f>IFERROR(HLOOKUP(lapchart!K25,totallaptimes!$1:$1048576,ROW()-1)-HLOOKUP(lapchart!J25,totallaptimes!$1:$1048576,ROW()-1),"")</f>
        <v>-1.1109143518518716E-3</v>
      </c>
      <c r="L25" s="2">
        <f>IFERROR(HLOOKUP(lapchart!L25,totallaptimes!$1:$1048576,ROW()-1)-HLOOKUP(lapchart!K25,totallaptimes!$1:$1048576,ROW()-1),"")</f>
        <v>-6.5192013888888886E-3</v>
      </c>
      <c r="M25" s="2">
        <f>IFERROR(HLOOKUP(lapchart!M25,totallaptimes!$1:$1048576,ROW()-1)-HLOOKUP(lapchart!L25,totallaptimes!$1:$1048576,ROW()-1),"")</f>
        <v>-1.15486111111111E-2</v>
      </c>
      <c r="N25" s="2">
        <f>IFERROR(HLOOKUP(lapchart!N25,totallaptimes!$1:$1048576,ROW()-1)-HLOOKUP(lapchart!M25,totallaptimes!$1:$1048576,ROW()-1),"")</f>
        <v>1.8114120370370315E-3</v>
      </c>
      <c r="O25" s="2">
        <f>IFERROR(HLOOKUP(lapchart!O25,totallaptimes!$1:$1048576,ROW()-1)-HLOOKUP(lapchart!N25,totallaptimes!$1:$1048576,ROW()-1),"")</f>
        <v>1.2920648148148167E-2</v>
      </c>
      <c r="P25" s="2">
        <f>IFERROR(HLOOKUP(lapchart!P25,totallaptimes!$1:$1048576,ROW()-1)-HLOOKUP(lapchart!O25,totallaptimes!$1:$1048576,ROW()-1),"")</f>
        <v>-1.78117939814815E-2</v>
      </c>
      <c r="Q25" s="2">
        <f>IFERROR(HLOOKUP(lapchart!Q25,totallaptimes!$1:$1048576,ROW()-1)-HLOOKUP(lapchart!P25,totallaptimes!$1:$1048576,ROW()-1),"")</f>
        <v>9.0849768518518545E-3</v>
      </c>
      <c r="R25" s="2">
        <f>IFERROR(HLOOKUP(lapchart!R25,totallaptimes!$1:$1048576,ROW()-1)-HLOOKUP(lapchart!Q25,totallaptimes!$1:$1048576,ROW()-1),"")</f>
        <v>5.6890046296296376E-3</v>
      </c>
      <c r="S25" s="2">
        <f>IFERROR(HLOOKUP(lapchart!S25,totallaptimes!$1:$1048576,ROW()-1)-HLOOKUP(lapchart!R25,totallaptimes!$1:$1048576,ROW()-1),"")</f>
        <v>-4.7831597222222494E-3</v>
      </c>
      <c r="T25" s="2">
        <f>IFERROR(HLOOKUP(lapchart!T25,totallaptimes!$1:$1048576,ROW()-1)-HLOOKUP(lapchart!S25,totallaptimes!$1:$1048576,ROW()-1),"")</f>
        <v>7.6724652777777833E-3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-1.3374120370370373E-2</v>
      </c>
      <c r="D26" s="2">
        <f>IFERROR(HLOOKUP(lapchart!D26,totallaptimes!$1:$1048576,ROW()-1)-HLOOKUP(lapchart!C26,totallaptimes!$1:$1048576,ROW()-1),"")</f>
        <v>2.2951180555555565E-2</v>
      </c>
      <c r="E26" s="2">
        <f>IFERROR(HLOOKUP(lapchart!E26,totallaptimes!$1:$1048576,ROW()-1)-HLOOKUP(lapchart!D26,totallaptimes!$1:$1048576,ROW()-1),"")</f>
        <v>5.1246064814814835E-3</v>
      </c>
      <c r="F26" s="2">
        <f>IFERROR(HLOOKUP(lapchart!F26,totallaptimes!$1:$1048576,ROW()-1)-HLOOKUP(lapchart!E26,totallaptimes!$1:$1048576,ROW()-1),"")</f>
        <v>2.0987499999999895E-3</v>
      </c>
      <c r="G26" s="2">
        <f>IFERROR(HLOOKUP(lapchart!G26,totallaptimes!$1:$1048576,ROW()-1)-HLOOKUP(lapchart!F26,totallaptimes!$1:$1048576,ROW()-1),"")</f>
        <v>-8.6152777777777842E-3</v>
      </c>
      <c r="H26" s="2">
        <f>IFERROR(HLOOKUP(lapchart!H26,totallaptimes!$1:$1048576,ROW()-1)-HLOOKUP(lapchart!G26,totallaptimes!$1:$1048576,ROW()-1),"")</f>
        <v>1.1791712962962962E-2</v>
      </c>
      <c r="I26" s="2">
        <f>IFERROR(HLOOKUP(lapchart!I26,totallaptimes!$1:$1048576,ROW()-1)-HLOOKUP(lapchart!H26,totallaptimes!$1:$1048576,ROW()-1),"")</f>
        <v>3.7357060185185392E-3</v>
      </c>
      <c r="J26" s="2">
        <f>IFERROR(HLOOKUP(lapchart!J26,totallaptimes!$1:$1048576,ROW()-1)-HLOOKUP(lapchart!I26,totallaptimes!$1:$1048576,ROW()-1),"")</f>
        <v>-1.2414120370370582E-3</v>
      </c>
      <c r="K26" s="2">
        <f>IFERROR(HLOOKUP(lapchart!K26,totallaptimes!$1:$1048576,ROW()-1)-HLOOKUP(lapchart!J26,totallaptimes!$1:$1048576,ROW()-1),"")</f>
        <v>-1.7821585648148133E-2</v>
      </c>
      <c r="L26" s="2">
        <f>IFERROR(HLOOKUP(lapchart!L26,totallaptimes!$1:$1048576,ROW()-1)-HLOOKUP(lapchart!K26,totallaptimes!$1:$1048576,ROW()-1),"")</f>
        <v>1.1308703703703689E-2</v>
      </c>
      <c r="M26" s="2">
        <f>IFERROR(HLOOKUP(lapchart!M26,totallaptimes!$1:$1048576,ROW()-1)-HLOOKUP(lapchart!L26,totallaptimes!$1:$1048576,ROW()-1),"")</f>
        <v>1.0798344907407408E-2</v>
      </c>
      <c r="N26" s="2">
        <f>IFERROR(HLOOKUP(lapchart!N26,totallaptimes!$1:$1048576,ROW()-1)-HLOOKUP(lapchart!M26,totallaptimes!$1:$1048576,ROW()-1),"")</f>
        <v>-2.0172465277777774E-2</v>
      </c>
      <c r="O26" s="2">
        <f>IFERROR(HLOOKUP(lapchart!O26,totallaptimes!$1:$1048576,ROW()-1)-HLOOKUP(lapchart!N26,totallaptimes!$1:$1048576,ROW()-1),"")</f>
        <v>1.2546898148148168E-2</v>
      </c>
      <c r="P26" s="2">
        <f>IFERROR(HLOOKUP(lapchart!P26,totallaptimes!$1:$1048576,ROW()-1)-HLOOKUP(lapchart!O26,totallaptimes!$1:$1048576,ROW()-1),"")</f>
        <v>-1.7677708333333347E-2</v>
      </c>
      <c r="Q26" s="2">
        <f>IFERROR(HLOOKUP(lapchart!Q26,totallaptimes!$1:$1048576,ROW()-1)-HLOOKUP(lapchart!P26,totallaptimes!$1:$1048576,ROW()-1),"")</f>
        <v>8.967175925925927E-3</v>
      </c>
      <c r="R26" s="2">
        <f>IFERROR(HLOOKUP(lapchart!R26,totallaptimes!$1:$1048576,ROW()-1)-HLOOKUP(lapchart!Q26,totallaptimes!$1:$1048576,ROW()-1),"")</f>
        <v>5.6794328703703781E-3</v>
      </c>
      <c r="S26" s="2">
        <f>IFERROR(HLOOKUP(lapchart!S26,totallaptimes!$1:$1048576,ROW()-1)-HLOOKUP(lapchart!R26,totallaptimes!$1:$1048576,ROW()-1),"")</f>
        <v>-4.7125231481481775E-3</v>
      </c>
      <c r="T26" s="2">
        <f>IFERROR(HLOOKUP(lapchart!T26,totallaptimes!$1:$1048576,ROW()-1)-HLOOKUP(lapchart!S26,totallaptimes!$1:$1048576,ROW()-1),"")</f>
        <v>7.6136226851851938E-3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-1.3737638888888896E-2</v>
      </c>
      <c r="D27" s="2">
        <f>IFERROR(HLOOKUP(lapchart!D27,totallaptimes!$1:$1048576,ROW()-1)-HLOOKUP(lapchart!C27,totallaptimes!$1:$1048576,ROW()-1),"")</f>
        <v>2.3249189814814823E-2</v>
      </c>
      <c r="E27" s="2">
        <f>IFERROR(HLOOKUP(lapchart!E27,totallaptimes!$1:$1048576,ROW()-1)-HLOOKUP(lapchart!D27,totallaptimes!$1:$1048576,ROW()-1),"")</f>
        <v>4.7270370370370435E-3</v>
      </c>
      <c r="F27" s="2">
        <f>IFERROR(HLOOKUP(lapchart!F27,totallaptimes!$1:$1048576,ROW()-1)-HLOOKUP(lapchart!E27,totallaptimes!$1:$1048576,ROW()-1),"")</f>
        <v>2.0804398148148023E-3</v>
      </c>
      <c r="G27" s="2">
        <f>IFERROR(HLOOKUP(lapchart!G27,totallaptimes!$1:$1048576,ROW()-1)-HLOOKUP(lapchart!F27,totallaptimes!$1:$1048576,ROW()-1),"")</f>
        <v>-7.8783333333333413E-3</v>
      </c>
      <c r="H27" s="2">
        <f>IFERROR(HLOOKUP(lapchart!H27,totallaptimes!$1:$1048576,ROW()-1)-HLOOKUP(lapchart!G27,totallaptimes!$1:$1048576,ROW()-1),"")</f>
        <v>1.1026064814814815E-2</v>
      </c>
      <c r="I27" s="2">
        <f>IFERROR(HLOOKUP(lapchart!I27,totallaptimes!$1:$1048576,ROW()-1)-HLOOKUP(lapchart!H27,totallaptimes!$1:$1048576,ROW()-1),"")</f>
        <v>3.8960069444444675E-3</v>
      </c>
      <c r="J27" s="2">
        <f>IFERROR(HLOOKUP(lapchart!J27,totallaptimes!$1:$1048576,ROW()-1)-HLOOKUP(lapchart!I27,totallaptimes!$1:$1048576,ROW()-1),"")</f>
        <v>-1.240474537037059E-3</v>
      </c>
      <c r="K27" s="2">
        <f>IFERROR(HLOOKUP(lapchart!K27,totallaptimes!$1:$1048576,ROW()-1)-HLOOKUP(lapchart!J27,totallaptimes!$1:$1048576,ROW()-1),"")</f>
        <v>-9.2503240740740567E-3</v>
      </c>
      <c r="L27" s="2">
        <f>IFERROR(HLOOKUP(lapchart!L27,totallaptimes!$1:$1048576,ROW()-1)-HLOOKUP(lapchart!K27,totallaptimes!$1:$1048576,ROW()-1),"")</f>
        <v>2.6179861111110952E-3</v>
      </c>
      <c r="M27" s="2">
        <f>IFERROR(HLOOKUP(lapchart!M27,totallaptimes!$1:$1048576,ROW()-1)-HLOOKUP(lapchart!L27,totallaptimes!$1:$1048576,ROW()-1),"")</f>
        <v>1.0908611111111105E-2</v>
      </c>
      <c r="N27" s="2">
        <f>IFERROR(HLOOKUP(lapchart!N27,totallaptimes!$1:$1048576,ROW()-1)-HLOOKUP(lapchart!M27,totallaptimes!$1:$1048576,ROW()-1),"")</f>
        <v>-2.528535879629628E-2</v>
      </c>
      <c r="O27" s="2">
        <f>IFERROR(HLOOKUP(lapchart!O27,totallaptimes!$1:$1048576,ROW()-1)-HLOOKUP(lapchart!N27,totallaptimes!$1:$1048576,ROW()-1),"")</f>
        <v>5.0668981481481398E-3</v>
      </c>
      <c r="P27" s="2">
        <f>IFERROR(HLOOKUP(lapchart!P27,totallaptimes!$1:$1048576,ROW()-1)-HLOOKUP(lapchart!O27,totallaptimes!$1:$1048576,ROW()-1),"")</f>
        <v>1.2468240740740759E-2</v>
      </c>
      <c r="Q27" s="2">
        <f>IFERROR(HLOOKUP(lapchart!Q27,totallaptimes!$1:$1048576,ROW()-1)-HLOOKUP(lapchart!P27,totallaptimes!$1:$1048576,ROW()-1),"")</f>
        <v>-8.696979166666681E-3</v>
      </c>
      <c r="R27" s="2">
        <f>IFERROR(HLOOKUP(lapchart!R27,totallaptimes!$1:$1048576,ROW()-1)-HLOOKUP(lapchart!Q27,totallaptimes!$1:$1048576,ROW()-1),"")</f>
        <v>5.672974537037051E-3</v>
      </c>
      <c r="S27" s="2">
        <f>IFERROR(HLOOKUP(lapchart!S27,totallaptimes!$1:$1048576,ROW()-1)-HLOOKUP(lapchart!R27,totallaptimes!$1:$1048576,ROW()-1),"")</f>
        <v>1.7948842592592287E-3</v>
      </c>
      <c r="T27" s="2">
        <f>IFERROR(HLOOKUP(lapchart!T27,totallaptimes!$1:$1048576,ROW()-1)-HLOOKUP(lapchart!S27,totallaptimes!$1:$1048576,ROW()-1),"")</f>
        <v>1.1174768518518591E-3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-1.3514236111111123E-2</v>
      </c>
      <c r="D28" s="2">
        <f>IFERROR(HLOOKUP(lapchart!D28,totallaptimes!$1:$1048576,ROW()-1)-HLOOKUP(lapchart!C28,totallaptimes!$1:$1048576,ROW()-1),"")</f>
        <v>3.0940682870370387E-2</v>
      </c>
      <c r="E28" s="2">
        <f>IFERROR(HLOOKUP(lapchart!E28,totallaptimes!$1:$1048576,ROW()-1)-HLOOKUP(lapchart!D28,totallaptimes!$1:$1048576,ROW()-1),"")</f>
        <v>-7.7714699074074162E-3</v>
      </c>
      <c r="F28" s="2">
        <f>IFERROR(HLOOKUP(lapchart!F28,totallaptimes!$1:$1048576,ROW()-1)-HLOOKUP(lapchart!E28,totallaptimes!$1:$1048576,ROW()-1),"")</f>
        <v>6.7291666666666611E-3</v>
      </c>
      <c r="G28" s="2">
        <f>IFERROR(HLOOKUP(lapchart!G28,totallaptimes!$1:$1048576,ROW()-1)-HLOOKUP(lapchart!F28,totallaptimes!$1:$1048576,ROW()-1),"")</f>
        <v>-7.7846064814814861E-3</v>
      </c>
      <c r="H28" s="2">
        <f>IFERROR(HLOOKUP(lapchart!H28,totallaptimes!$1:$1048576,ROW()-1)-HLOOKUP(lapchart!G28,totallaptimes!$1:$1048576,ROW()-1),"")</f>
        <v>1.0991423611111106E-2</v>
      </c>
      <c r="I28" s="2">
        <f>IFERROR(HLOOKUP(lapchart!I28,totallaptimes!$1:$1048576,ROW()-1)-HLOOKUP(lapchart!H28,totallaptimes!$1:$1048576,ROW()-1),"")</f>
        <v>-8.7674768518516272E-4</v>
      </c>
      <c r="J28" s="2">
        <f>IFERROR(HLOOKUP(lapchart!J28,totallaptimes!$1:$1048576,ROW()-1)-HLOOKUP(lapchart!I28,totallaptimes!$1:$1048576,ROW()-1),"")</f>
        <v>4.8955787037037041E-3</v>
      </c>
      <c r="K28" s="2">
        <f>IFERROR(HLOOKUP(lapchart!K28,totallaptimes!$1:$1048576,ROW()-1)-HLOOKUP(lapchart!J28,totallaptimes!$1:$1048576,ROW()-1),"")</f>
        <v>-1.2465509259259461E-3</v>
      </c>
      <c r="L28" s="2">
        <f>IFERROR(HLOOKUP(lapchart!L28,totallaptimes!$1:$1048576,ROW()-1)-HLOOKUP(lapchart!K28,totallaptimes!$1:$1048576,ROW()-1),"")</f>
        <v>-6.8000810185185195E-3</v>
      </c>
      <c r="M28" s="2">
        <f>IFERROR(HLOOKUP(lapchart!M28,totallaptimes!$1:$1048576,ROW()-1)-HLOOKUP(lapchart!L28,totallaptimes!$1:$1048576,ROW()-1),"")</f>
        <v>1.1047847222222212E-2</v>
      </c>
      <c r="N28" s="2">
        <f>IFERROR(HLOOKUP(lapchart!N28,totallaptimes!$1:$1048576,ROW()-1)-HLOOKUP(lapchart!M28,totallaptimes!$1:$1048576,ROW()-1),"")</f>
        <v>-1.3677523148148123E-2</v>
      </c>
      <c r="O28" s="2">
        <f>IFERROR(HLOOKUP(lapchart!O28,totallaptimes!$1:$1048576,ROW()-1)-HLOOKUP(lapchart!N28,totallaptimes!$1:$1048576,ROW()-1),"")</f>
        <v>-1.1623854166666669E-2</v>
      </c>
      <c r="P28" s="2">
        <f>IFERROR(HLOOKUP(lapchart!P28,totallaptimes!$1:$1048576,ROW()-1)-HLOOKUP(lapchart!O28,totallaptimes!$1:$1048576,ROW()-1),"")</f>
        <v>5.0098958333333263E-3</v>
      </c>
      <c r="Q28" s="2">
        <f>IFERROR(HLOOKUP(lapchart!Q28,totallaptimes!$1:$1048576,ROW()-1)-HLOOKUP(lapchart!P28,totallaptimes!$1:$1048576,ROW()-1),"")</f>
        <v>9.3755092592592779E-3</v>
      </c>
      <c r="R28" s="2">
        <f>IFERROR(HLOOKUP(lapchart!R28,totallaptimes!$1:$1048576,ROW()-1)-HLOOKUP(lapchart!Q28,totallaptimes!$1:$1048576,ROW()-1),"")</f>
        <v>-5.6741087962963108E-3</v>
      </c>
      <c r="S28" s="2">
        <f>IFERROR(HLOOKUP(lapchart!S28,totallaptimes!$1:$1048576,ROW()-1)-HLOOKUP(lapchart!R28,totallaptimes!$1:$1048576,ROW()-1),"")</f>
        <v>7.4752430555555388E-3</v>
      </c>
      <c r="T28" s="2">
        <f>IFERROR(HLOOKUP(lapchart!T28,totallaptimes!$1:$1048576,ROW()-1)-HLOOKUP(lapchart!S28,totallaptimes!$1:$1048576,ROW()-1),"")</f>
        <v>1.1233564814814856E-3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2.0226782407407412E-2</v>
      </c>
      <c r="D29" s="2">
        <f>IFERROR(HLOOKUP(lapchart!D29,totallaptimes!$1:$1048576,ROW()-1)-HLOOKUP(lapchart!C29,totallaptimes!$1:$1048576,ROW()-1),"")</f>
        <v>-3.3615937500000019E-2</v>
      </c>
      <c r="E29" s="2">
        <f>IFERROR(HLOOKUP(lapchart!E29,totallaptimes!$1:$1048576,ROW()-1)-HLOOKUP(lapchart!D29,totallaptimes!$1:$1048576,ROW()-1),"")</f>
        <v>2.3345370370370377E-2</v>
      </c>
      <c r="F29" s="2">
        <f>IFERROR(HLOOKUP(lapchart!F29,totallaptimes!$1:$1048576,ROW()-1)-HLOOKUP(lapchart!E29,totallaptimes!$1:$1048576,ROW()-1),"")</f>
        <v>6.1039236111111103E-3</v>
      </c>
      <c r="G29" s="2">
        <f>IFERROR(HLOOKUP(lapchart!G29,totallaptimes!$1:$1048576,ROW()-1)-HLOOKUP(lapchart!F29,totallaptimes!$1:$1048576,ROW()-1),"")</f>
        <v>3.2000231481481359E-3</v>
      </c>
      <c r="H29" s="2">
        <f>IFERROR(HLOOKUP(lapchart!H29,totallaptimes!$1:$1048576,ROW()-1)-HLOOKUP(lapchart!G29,totallaptimes!$1:$1048576,ROW()-1),"")</f>
        <v>-1.0889305555555548E-2</v>
      </c>
      <c r="I29" s="2">
        <f>IFERROR(HLOOKUP(lapchart!I29,totallaptimes!$1:$1048576,ROW()-1)-HLOOKUP(lapchart!H29,totallaptimes!$1:$1048576,ROW()-1),"")</f>
        <v>1.0022407407407424E-2</v>
      </c>
      <c r="J29" s="2">
        <f>IFERROR(HLOOKUP(lapchart!J29,totallaptimes!$1:$1048576,ROW()-1)-HLOOKUP(lapchart!I29,totallaptimes!$1:$1048576,ROW()-1),"")</f>
        <v>8.2727662037036728E-3</v>
      </c>
      <c r="K29" s="2">
        <f>IFERROR(HLOOKUP(lapchart!K29,totallaptimes!$1:$1048576,ROW()-1)-HLOOKUP(lapchart!J29,totallaptimes!$1:$1048576,ROW()-1),"")</f>
        <v>-2.5290995370370349E-2</v>
      </c>
      <c r="L29" s="2">
        <f>IFERROR(HLOOKUP(lapchart!L29,totallaptimes!$1:$1048576,ROW()-1)-HLOOKUP(lapchart!K29,totallaptimes!$1:$1048576,ROW()-1),"")</f>
        <v>1.3907002314814801E-2</v>
      </c>
      <c r="M29" s="2">
        <f>IFERROR(HLOOKUP(lapchart!M29,totallaptimes!$1:$1048576,ROW()-1)-HLOOKUP(lapchart!L29,totallaptimes!$1:$1048576,ROW()-1),"")</f>
        <v>8.6207986111111398E-3</v>
      </c>
      <c r="N29" s="2">
        <f>IFERROR(HLOOKUP(lapchart!N29,totallaptimes!$1:$1048576,ROW()-1)-HLOOKUP(lapchart!M29,totallaptimes!$1:$1048576,ROW()-1),"")</f>
        <v>-1.2417013888889189E-3</v>
      </c>
      <c r="O29" s="2">
        <f>IFERROR(HLOOKUP(lapchart!O29,totallaptimes!$1:$1048576,ROW()-1)-HLOOKUP(lapchart!N29,totallaptimes!$1:$1048576,ROW()-1),"")</f>
        <v>-9.0680092592592548E-3</v>
      </c>
      <c r="P29" s="2">
        <f>IFERROR(HLOOKUP(lapchart!P29,totallaptimes!$1:$1048576,ROW()-1)-HLOOKUP(lapchart!O29,totallaptimes!$1:$1048576,ROW()-1),"")</f>
        <v>-9.7839120370368793E-4</v>
      </c>
      <c r="Q29" s="2">
        <f>IFERROR(HLOOKUP(lapchart!Q29,totallaptimes!$1:$1048576,ROW()-1)-HLOOKUP(lapchart!P29,totallaptimes!$1:$1048576,ROW()-1),"")</f>
        <v>2.7673263888888938E-3</v>
      </c>
      <c r="R29" s="2">
        <f>IFERROR(HLOOKUP(lapchart!R29,totallaptimes!$1:$1048576,ROW()-1)-HLOOKUP(lapchart!Q29,totallaptimes!$1:$1048576,ROW()-1),"")</f>
        <v>-5.682812500000016E-3</v>
      </c>
      <c r="S29" s="2">
        <f>IFERROR(HLOOKUP(lapchart!S29,totallaptimes!$1:$1048576,ROW()-1)-HLOOKUP(lapchart!R29,totallaptimes!$1:$1048576,ROW()-1),"")</f>
        <v>7.4873032407407267E-3</v>
      </c>
      <c r="T29" s="2">
        <f>IFERROR(HLOOKUP(lapchart!T29,totallaptimes!$1:$1048576,ROW()-1)-HLOOKUP(lapchart!S29,totallaptimes!$1:$1048576,ROW()-1),"")</f>
        <v>1.1367013888888902E-3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-1.3266747685185199E-2</v>
      </c>
      <c r="D30" s="2">
        <f>IFERROR(HLOOKUP(lapchart!D30,totallaptimes!$1:$1048576,ROW()-1)-HLOOKUP(lapchart!C30,totallaptimes!$1:$1048576,ROW()-1),"")</f>
        <v>2.3113796296296302E-2</v>
      </c>
      <c r="E30" s="2">
        <f>IFERROR(HLOOKUP(lapchart!E30,totallaptimes!$1:$1048576,ROW()-1)-HLOOKUP(lapchart!D30,totallaptimes!$1:$1048576,ROW()-1),"")</f>
        <v>6.0076388888888888E-3</v>
      </c>
      <c r="F30" s="2">
        <f>IFERROR(HLOOKUP(lapchart!F30,totallaptimes!$1:$1048576,ROW()-1)-HLOOKUP(lapchart!E30,totallaptimes!$1:$1048576,ROW()-1),"")</f>
        <v>3.8017939814814702E-3</v>
      </c>
      <c r="G30" s="2">
        <f>IFERROR(HLOOKUP(lapchart!G30,totallaptimes!$1:$1048576,ROW()-1)-HLOOKUP(lapchart!F30,totallaptimes!$1:$1048576,ROW()-1),"")</f>
        <v>7.1760416666669796E-4</v>
      </c>
      <c r="H30" s="2">
        <f>IFERROR(HLOOKUP(lapchart!H30,totallaptimes!$1:$1048576,ROW()-1)-HLOOKUP(lapchart!G30,totallaptimes!$1:$1048576,ROW()-1),"")</f>
        <v>-5.1959375000000252E-3</v>
      </c>
      <c r="I30" s="2">
        <f>IFERROR(HLOOKUP(lapchart!I30,totallaptimes!$1:$1048576,ROW()-1)-HLOOKUP(lapchart!H30,totallaptimes!$1:$1048576,ROW()-1),"")</f>
        <v>1.1733576388888875E-2</v>
      </c>
      <c r="J30" s="2">
        <f>IFERROR(HLOOKUP(lapchart!J30,totallaptimes!$1:$1048576,ROW()-1)-HLOOKUP(lapchart!I30,totallaptimes!$1:$1048576,ROW()-1),"")</f>
        <v>-8.7273611111110747E-3</v>
      </c>
      <c r="K30" s="2">
        <f>IFERROR(HLOOKUP(lapchart!K30,totallaptimes!$1:$1048576,ROW()-1)-HLOOKUP(lapchart!J30,totallaptimes!$1:$1048576,ROW()-1),"")</f>
        <v>-1.6603067129629639E-2</v>
      </c>
      <c r="L30" s="2">
        <f>IFERROR(HLOOKUP(lapchart!L30,totallaptimes!$1:$1048576,ROW()-1)-HLOOKUP(lapchart!K30,totallaptimes!$1:$1048576,ROW()-1),"")</f>
        <v>2.132452546296295E-2</v>
      </c>
      <c r="M30" s="2">
        <f>IFERROR(HLOOKUP(lapchart!M30,totallaptimes!$1:$1048576,ROW()-1)-HLOOKUP(lapchart!L30,totallaptimes!$1:$1048576,ROW()-1),"")</f>
        <v>-7.8099305555555595E-3</v>
      </c>
      <c r="N30" s="2">
        <f>IFERROR(HLOOKUP(lapchart!N30,totallaptimes!$1:$1048576,ROW()-1)-HLOOKUP(lapchart!M30,totallaptimes!$1:$1048576,ROW()-1),"")</f>
        <v>9.176967592592615E-3</v>
      </c>
      <c r="O30" s="2">
        <f>IFERROR(HLOOKUP(lapchart!O30,totallaptimes!$1:$1048576,ROW()-1)-HLOOKUP(lapchart!N30,totallaptimes!$1:$1048576,ROW()-1),"")</f>
        <v>-1.0930555555555575E-2</v>
      </c>
      <c r="P30" s="2">
        <f>IFERROR(HLOOKUP(lapchart!P30,totallaptimes!$1:$1048576,ROW()-1)-HLOOKUP(lapchart!O30,totallaptimes!$1:$1048576,ROW()-1),"")</f>
        <v>1.8456944444444623E-3</v>
      </c>
      <c r="Q30" s="2">
        <f>IFERROR(HLOOKUP(lapchart!Q30,totallaptimes!$1:$1048576,ROW()-1)-HLOOKUP(lapchart!P30,totallaptimes!$1:$1048576,ROW()-1),"")</f>
        <v>-2.7740972222222229E-3</v>
      </c>
      <c r="R30" s="2">
        <f>IFERROR(HLOOKUP(lapchart!R30,totallaptimes!$1:$1048576,ROW()-1)-HLOOKUP(lapchart!Q30,totallaptimes!$1:$1048576,ROW()-1),"")</f>
        <v>4.5743287037036812E-3</v>
      </c>
      <c r="S30" s="2">
        <f>IFERROR(HLOOKUP(lapchart!S30,totallaptimes!$1:$1048576,ROW()-1)-HLOOKUP(lapchart!R30,totallaptimes!$1:$1048576,ROW()-1),"")</f>
        <v>1.1520486111111089E-3</v>
      </c>
      <c r="T30" s="2">
        <f>IFERROR(HLOOKUP(lapchart!T30,totallaptimes!$1:$1048576,ROW()-1)-HLOOKUP(lapchart!S30,totallaptimes!$1:$1048576,ROW()-1),"")</f>
        <v>-8.647303240740728E-3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-1.8185046296296307E-2</v>
      </c>
      <c r="D31" s="2">
        <f>IFERROR(HLOOKUP(lapchart!D31,totallaptimes!$1:$1048576,ROW()-1)-HLOOKUP(lapchart!C31,totallaptimes!$1:$1048576,ROW()-1),"")</f>
        <v>2.3160925925925929E-2</v>
      </c>
      <c r="E31" s="2">
        <f>IFERROR(HLOOKUP(lapchart!E31,totallaptimes!$1:$1048576,ROW()-1)-HLOOKUP(lapchart!D31,totallaptimes!$1:$1048576,ROW()-1),"")</f>
        <v>5.5285648148148195E-3</v>
      </c>
      <c r="F31" s="2">
        <f>IFERROR(HLOOKUP(lapchart!F31,totallaptimes!$1:$1048576,ROW()-1)-HLOOKUP(lapchart!E31,totallaptimes!$1:$1048576,ROW()-1),"")</f>
        <v>4.3516898148147978E-3</v>
      </c>
      <c r="G31" s="2">
        <f>IFERROR(HLOOKUP(lapchart!G31,totallaptimes!$1:$1048576,ROW()-1)-HLOOKUP(lapchart!F31,totallaptimes!$1:$1048576,ROW()-1),"")</f>
        <v>-1.8219849537037015E-2</v>
      </c>
      <c r="H31" s="2">
        <f>IFERROR(HLOOKUP(lapchart!H31,totallaptimes!$1:$1048576,ROW()-1)-HLOOKUP(lapchart!G31,totallaptimes!$1:$1048576,ROW()-1),"")</f>
        <v>1.3225312499999989E-2</v>
      </c>
      <c r="I31" s="2">
        <f>IFERROR(HLOOKUP(lapchart!I31,totallaptimes!$1:$1048576,ROW()-1)-HLOOKUP(lapchart!H31,totallaptimes!$1:$1048576,ROW()-1),"")</f>
        <v>2.9631944444444697E-3</v>
      </c>
      <c r="J31" s="2">
        <f>IFERROR(HLOOKUP(lapchart!J31,totallaptimes!$1:$1048576,ROW()-1)-HLOOKUP(lapchart!I31,totallaptimes!$1:$1048576,ROW()-1),"")</f>
        <v>9.2459837962962574E-3</v>
      </c>
      <c r="K31" s="2">
        <f>IFERROR(HLOOKUP(lapchart!K31,totallaptimes!$1:$1048576,ROW()-1)-HLOOKUP(lapchart!J31,totallaptimes!$1:$1048576,ROW()-1),"")</f>
        <v>-3.9782754629629491E-3</v>
      </c>
      <c r="L31" s="2">
        <f>IFERROR(HLOOKUP(lapchart!L31,totallaptimes!$1:$1048576,ROW()-1)-HLOOKUP(lapchart!K31,totallaptimes!$1:$1048576,ROW()-1),"")</f>
        <v>-8.3354166666666715E-3</v>
      </c>
      <c r="M31" s="2">
        <f>IFERROR(HLOOKUP(lapchart!M31,totallaptimes!$1:$1048576,ROW()-1)-HLOOKUP(lapchart!L31,totallaptimes!$1:$1048576,ROW()-1),"")</f>
        <v>9.6758564814814971E-3</v>
      </c>
      <c r="N31" s="2">
        <f>IFERROR(HLOOKUP(lapchart!N31,totallaptimes!$1:$1048576,ROW()-1)-HLOOKUP(lapchart!M31,totallaptimes!$1:$1048576,ROW()-1),"")</f>
        <v>-9.5926851851851833E-3</v>
      </c>
      <c r="O31" s="2">
        <f>IFERROR(HLOOKUP(lapchart!O31,totallaptimes!$1:$1048576,ROW()-1)-HLOOKUP(lapchart!N31,totallaptimes!$1:$1048576,ROW()-1),"")</f>
        <v>-1.5142013888889069E-3</v>
      </c>
      <c r="P31" s="2">
        <f>IFERROR(HLOOKUP(lapchart!P31,totallaptimes!$1:$1048576,ROW()-1)-HLOOKUP(lapchart!O31,totallaptimes!$1:$1048576,ROW()-1),"")</f>
        <v>-1.2644328703703481E-3</v>
      </c>
      <c r="Q31" s="2">
        <f>IFERROR(HLOOKUP(lapchart!Q31,totallaptimes!$1:$1048576,ROW()-1)-HLOOKUP(lapchart!P31,totallaptimes!$1:$1048576,ROW()-1),"")</f>
        <v>4.580231481481456E-3</v>
      </c>
      <c r="R31" s="2">
        <f>IFERROR(HLOOKUP(lapchart!R31,totallaptimes!$1:$1048576,ROW()-1)-HLOOKUP(lapchart!Q31,totallaptimes!$1:$1048576,ROW()-1),"")</f>
        <v>1.161666666666665E-3</v>
      </c>
      <c r="S31" s="2">
        <f>IFERROR(HLOOKUP(lapchart!S31,totallaptimes!$1:$1048576,ROW()-1)-HLOOKUP(lapchart!R31,totallaptimes!$1:$1048576,ROW()-1),"")</f>
        <v>-8.665520833333322E-3</v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-2.3102916666666667E-2</v>
      </c>
      <c r="D32" s="2">
        <f>IFERROR(HLOOKUP(lapchart!D32,totallaptimes!$1:$1048576,ROW()-1)-HLOOKUP(lapchart!C32,totallaptimes!$1:$1048576,ROW()-1),"")</f>
        <v>2.8125717592592601E-2</v>
      </c>
      <c r="E32" s="2">
        <f>IFERROR(HLOOKUP(lapchart!E32,totallaptimes!$1:$1048576,ROW()-1)-HLOOKUP(lapchart!D32,totallaptimes!$1:$1048576,ROW()-1),"")</f>
        <v>4.4700810185185E-3</v>
      </c>
      <c r="F32" s="2">
        <f>IFERROR(HLOOKUP(lapchart!F32,totallaptimes!$1:$1048576,ROW()-1)-HLOOKUP(lapchart!E32,totallaptimes!$1:$1048576,ROW()-1),"")</f>
        <v>-9.6719212962962792E-3</v>
      </c>
      <c r="G32" s="2">
        <f>IFERROR(HLOOKUP(lapchart!G32,totallaptimes!$1:$1048576,ROW()-1)-HLOOKUP(lapchart!F32,totallaptimes!$1:$1048576,ROW()-1),"")</f>
        <v>-8.4441898148148106E-3</v>
      </c>
      <c r="H32" s="2">
        <f>IFERROR(HLOOKUP(lapchart!H32,totallaptimes!$1:$1048576,ROW()-1)-HLOOKUP(lapchart!G32,totallaptimes!$1:$1048576,ROW()-1),"")</f>
        <v>1.2989236111111101E-2</v>
      </c>
      <c r="I32" s="2">
        <f>IFERROR(HLOOKUP(lapchart!I32,totallaptimes!$1:$1048576,ROW()-1)-HLOOKUP(lapchart!H32,totallaptimes!$1:$1048576,ROW()-1),"")</f>
        <v>2.9277893518518811E-3</v>
      </c>
      <c r="J32" s="2">
        <f>IFERROR(HLOOKUP(lapchart!J32,totallaptimes!$1:$1048576,ROW()-1)-HLOOKUP(lapchart!I32,totallaptimes!$1:$1048576,ROW()-1),"")</f>
        <v>9.4571412037036534E-3</v>
      </c>
      <c r="K32" s="2">
        <f>IFERROR(HLOOKUP(lapchart!K32,totallaptimes!$1:$1048576,ROW()-1)-HLOOKUP(lapchart!J32,totallaptimes!$1:$1048576,ROW()-1),"")</f>
        <v>-4.0356712962962699E-3</v>
      </c>
      <c r="L32" s="2">
        <f>IFERROR(HLOOKUP(lapchart!L32,totallaptimes!$1:$1048576,ROW()-1)-HLOOKUP(lapchart!K32,totallaptimes!$1:$1048576,ROW()-1),"")</f>
        <v>-8.4846875000000113E-3</v>
      </c>
      <c r="M32" s="2">
        <f>IFERROR(HLOOKUP(lapchart!M32,totallaptimes!$1:$1048576,ROW()-1)-HLOOKUP(lapchart!L32,totallaptimes!$1:$1048576,ROW()-1),"")</f>
        <v>9.8352314814815003E-3</v>
      </c>
      <c r="N32" s="2">
        <f>IFERROR(HLOOKUP(lapchart!N32,totallaptimes!$1:$1048576,ROW()-1)-HLOOKUP(lapchart!M32,totallaptimes!$1:$1048576,ROW()-1),"")</f>
        <v>-1.1285497685185206E-2</v>
      </c>
      <c r="O32" s="2">
        <f>IFERROR(HLOOKUP(lapchart!O32,totallaptimes!$1:$1048576,ROW()-1)-HLOOKUP(lapchart!N32,totallaptimes!$1:$1048576,ROW()-1),"")</f>
        <v>1.527731481481498E-3</v>
      </c>
      <c r="P32" s="2">
        <f>IFERROR(HLOOKUP(lapchart!P32,totallaptimes!$1:$1048576,ROW()-1)-HLOOKUP(lapchart!O32,totallaptimes!$1:$1048576,ROW()-1),"")</f>
        <v>-2.7717245370370291E-3</v>
      </c>
      <c r="Q32" s="2">
        <f>IFERROR(HLOOKUP(lapchart!Q32,totallaptimes!$1:$1048576,ROW()-1)-HLOOKUP(lapchart!P32,totallaptimes!$1:$1048576,ROW()-1),"")</f>
        <v>4.5813541666666416E-3</v>
      </c>
      <c r="R32" s="2">
        <f>IFERROR(HLOOKUP(lapchart!R32,totallaptimes!$1:$1048576,ROW()-1)-HLOOKUP(lapchart!Q32,totallaptimes!$1:$1048576,ROW()-1),"")</f>
        <v>1.6967708333333262E-3</v>
      </c>
      <c r="S32" s="2">
        <f>IFERROR(HLOOKUP(lapchart!S32,totallaptimes!$1:$1048576,ROW()-1)-HLOOKUP(lapchart!R32,totallaptimes!$1:$1048576,ROW()-1),"")</f>
        <v>-9.1565856481481342E-3</v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5.0142592592592669E-3</v>
      </c>
      <c r="D33" s="2">
        <f>IFERROR(HLOOKUP(lapchart!D33,totallaptimes!$1:$1048576,ROW()-1)-HLOOKUP(lapchart!C33,totallaptimes!$1:$1048576,ROW()-1),"")</f>
        <v>-2.8076342592592604E-2</v>
      </c>
      <c r="E33" s="2">
        <f>IFERROR(HLOOKUP(lapchart!E33,totallaptimes!$1:$1048576,ROW()-1)-HLOOKUP(lapchart!D33,totallaptimes!$1:$1048576,ROW()-1),"")</f>
        <v>3.2384062499999991E-2</v>
      </c>
      <c r="F33" s="2">
        <f>IFERROR(HLOOKUP(lapchart!F33,totallaptimes!$1:$1048576,ROW()-1)-HLOOKUP(lapchart!E33,totallaptimes!$1:$1048576,ROW()-1),"")</f>
        <v>-9.7382986111110917E-3</v>
      </c>
      <c r="G33" s="2">
        <f>IFERROR(HLOOKUP(lapchart!G33,totallaptimes!$1:$1048576,ROW()-1)-HLOOKUP(lapchart!F33,totallaptimes!$1:$1048576,ROW()-1),"")</f>
        <v>-8.5454050925925923E-3</v>
      </c>
      <c r="H33" s="2">
        <f>IFERROR(HLOOKUP(lapchart!H33,totallaptimes!$1:$1048576,ROW()-1)-HLOOKUP(lapchart!G33,totallaptimes!$1:$1048576,ROW()-1),"")</f>
        <v>1.304304398148147E-2</v>
      </c>
      <c r="I33" s="2">
        <f>IFERROR(HLOOKUP(lapchart!I33,totallaptimes!$1:$1048576,ROW()-1)-HLOOKUP(lapchart!H33,totallaptimes!$1:$1048576,ROW()-1),"")</f>
        <v>2.6004513888889177E-3</v>
      </c>
      <c r="J33" s="2">
        <f>IFERROR(HLOOKUP(lapchart!J33,totallaptimes!$1:$1048576,ROW()-1)-HLOOKUP(lapchart!I33,totallaptimes!$1:$1048576,ROW()-1),"")</f>
        <v>9.7361342592592187E-3</v>
      </c>
      <c r="K33" s="2">
        <f>IFERROR(HLOOKUP(lapchart!K33,totallaptimes!$1:$1048576,ROW()-1)-HLOOKUP(lapchart!J33,totallaptimes!$1:$1048576,ROW()-1),"")</f>
        <v>-4.1336342592592362E-3</v>
      </c>
      <c r="L33" s="2">
        <f>IFERROR(HLOOKUP(lapchart!L33,totallaptimes!$1:$1048576,ROW()-1)-HLOOKUP(lapchart!K33,totallaptimes!$1:$1048576,ROW()-1),"")</f>
        <v>1.3080902777777847E-3</v>
      </c>
      <c r="M33" s="2">
        <f>IFERROR(HLOOKUP(lapchart!M33,totallaptimes!$1:$1048576,ROW()-1)-HLOOKUP(lapchart!L33,totallaptimes!$1:$1048576,ROW()-1),"")</f>
        <v>-1.1108530092592613E-2</v>
      </c>
      <c r="N33" s="2">
        <f>IFERROR(HLOOKUP(lapchart!N33,totallaptimes!$1:$1048576,ROW()-1)-HLOOKUP(lapchart!M33,totallaptimes!$1:$1048576,ROW()-1),"")</f>
        <v>1.2110069444444607E-3</v>
      </c>
      <c r="O33" s="2">
        <f>IFERROR(HLOOKUP(lapchart!O33,totallaptimes!$1:$1048576,ROW()-1)-HLOOKUP(lapchart!N33,totallaptimes!$1:$1048576,ROW()-1),"")</f>
        <v>-2.7629629629629601E-3</v>
      </c>
      <c r="P33" s="2">
        <f>IFERROR(HLOOKUP(lapchart!P33,totallaptimes!$1:$1048576,ROW()-1)-HLOOKUP(lapchart!O33,totallaptimes!$1:$1048576,ROW()-1),"")</f>
        <v>4.5799884259259058E-3</v>
      </c>
      <c r="Q33" s="2">
        <f>IFERROR(HLOOKUP(lapchart!Q33,totallaptimes!$1:$1048576,ROW()-1)-HLOOKUP(lapchart!P33,totallaptimes!$1:$1048576,ROW()-1),"")</f>
        <v>2.0652893518518373E-3</v>
      </c>
      <c r="R33" s="2">
        <f>IFERROR(HLOOKUP(lapchart!R33,totallaptimes!$1:$1048576,ROW()-1)-HLOOKUP(lapchart!Q33,totallaptimes!$1:$1048576,ROW()-1),"")</f>
        <v>-9.5299768518518346E-3</v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5.0108680555555618E-3</v>
      </c>
      <c r="D34" s="2">
        <f>IFERROR(HLOOKUP(lapchart!D34,totallaptimes!$1:$1048576,ROW()-1)-HLOOKUP(lapchart!C34,totallaptimes!$1:$1048576,ROW()-1),"")</f>
        <v>-2.809450231481482E-2</v>
      </c>
      <c r="E34" s="2">
        <f>IFERROR(HLOOKUP(lapchart!E34,totallaptimes!$1:$1048576,ROW()-1)-HLOOKUP(lapchart!D34,totallaptimes!$1:$1048576,ROW()-1),"")</f>
        <v>3.2376053240740735E-2</v>
      </c>
      <c r="F34" s="2">
        <f>IFERROR(HLOOKUP(lapchart!F34,totallaptimes!$1:$1048576,ROW()-1)-HLOOKUP(lapchart!E34,totallaptimes!$1:$1048576,ROW()-1),"")</f>
        <v>-1.0349293981481468E-2</v>
      </c>
      <c r="G34" s="2">
        <f>IFERROR(HLOOKUP(lapchart!G34,totallaptimes!$1:$1048576,ROW()-1)-HLOOKUP(lapchart!F34,totallaptimes!$1:$1048576,ROW()-1),"")</f>
        <v>-7.9351967592592582E-3</v>
      </c>
      <c r="H34" s="2">
        <f>IFERROR(HLOOKUP(lapchart!H34,totallaptimes!$1:$1048576,ROW()-1)-HLOOKUP(lapchart!G34,totallaptimes!$1:$1048576,ROW()-1),"")</f>
        <v>1.3038287037037029E-2</v>
      </c>
      <c r="I34" s="2">
        <f>IFERROR(HLOOKUP(lapchart!I34,totallaptimes!$1:$1048576,ROW()-1)-HLOOKUP(lapchart!H34,totallaptimes!$1:$1048576,ROW()-1),"")</f>
        <v>2.0138194444444674E-3</v>
      </c>
      <c r="J34" s="2">
        <f>IFERROR(HLOOKUP(lapchart!J34,totallaptimes!$1:$1048576,ROW()-1)-HLOOKUP(lapchart!I34,totallaptimes!$1:$1048576,ROW()-1),"")</f>
        <v>1.0330844907407363E-2</v>
      </c>
      <c r="K34" s="2">
        <f>IFERROR(HLOOKUP(lapchart!K34,totallaptimes!$1:$1048576,ROW()-1)-HLOOKUP(lapchart!J34,totallaptimes!$1:$1048576,ROW()-1),"")</f>
        <v>-4.1475578703703414E-3</v>
      </c>
      <c r="L34" s="2">
        <f>IFERROR(HLOOKUP(lapchart!L34,totallaptimes!$1:$1048576,ROW()-1)-HLOOKUP(lapchart!K34,totallaptimes!$1:$1048576,ROW()-1),"")</f>
        <v>1.2779166666666703E-3</v>
      </c>
      <c r="M34" s="2">
        <f>IFERROR(HLOOKUP(lapchart!M34,totallaptimes!$1:$1048576,ROW()-1)-HLOOKUP(lapchart!L34,totallaptimes!$1:$1048576,ROW()-1),"")</f>
        <v>-1.1681469907407427E-2</v>
      </c>
      <c r="N34" s="2">
        <f>IFERROR(HLOOKUP(lapchart!N34,totallaptimes!$1:$1048576,ROW()-1)-HLOOKUP(lapchart!M34,totallaptimes!$1:$1048576,ROW()-1),"")</f>
        <v>1.5270254629629817E-3</v>
      </c>
      <c r="O34" s="2">
        <f>IFERROR(HLOOKUP(lapchart!O34,totallaptimes!$1:$1048576,ROW()-1)-HLOOKUP(lapchart!N34,totallaptimes!$1:$1048576,ROW()-1),"")</f>
        <v>-2.8982175925925877E-3</v>
      </c>
      <c r="P34" s="2">
        <f>IFERROR(HLOOKUP(lapchart!P34,totallaptimes!$1:$1048576,ROW()-1)-HLOOKUP(lapchart!O34,totallaptimes!$1:$1048576,ROW()-1),"")</f>
        <v>4.4353819444444276E-3</v>
      </c>
      <c r="Q34" s="2">
        <f>IFERROR(HLOOKUP(lapchart!Q34,totallaptimes!$1:$1048576,ROW()-1)-HLOOKUP(lapchart!P34,totallaptimes!$1:$1048576,ROW()-1),"")</f>
        <v>-7.4743171296296346E-3</v>
      </c>
      <c r="R34" s="2">
        <f>IFERROR(HLOOKUP(lapchart!R34,totallaptimes!$1:$1048576,ROW()-1)-HLOOKUP(lapchart!Q34,totallaptimes!$1:$1048576,ROW()-1),"")</f>
        <v>9.8392824074073904E-3</v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5.0203240740740798E-3</v>
      </c>
      <c r="D35" s="2">
        <f>IFERROR(HLOOKUP(lapchart!D35,totallaptimes!$1:$1048576,ROW()-1)-HLOOKUP(lapchart!C35,totallaptimes!$1:$1048576,ROW()-1),"")</f>
        <v>-2.8097592592592598E-2</v>
      </c>
      <c r="E35" s="2">
        <f>IFERROR(HLOOKUP(lapchart!E35,totallaptimes!$1:$1048576,ROW()-1)-HLOOKUP(lapchart!D35,totallaptimes!$1:$1048576,ROW()-1),"")</f>
        <v>3.2379837962962961E-2</v>
      </c>
      <c r="F35" s="2">
        <f>IFERROR(HLOOKUP(lapchart!F35,totallaptimes!$1:$1048576,ROW()-1)-HLOOKUP(lapchart!E35,totallaptimes!$1:$1048576,ROW()-1),"")</f>
        <v>-1.0967870370370357E-2</v>
      </c>
      <c r="G35" s="2">
        <f>IFERROR(HLOOKUP(lapchart!G35,totallaptimes!$1:$1048576,ROW()-1)-HLOOKUP(lapchart!F35,totallaptimes!$1:$1048576,ROW()-1),"")</f>
        <v>-7.3390393518518518E-3</v>
      </c>
      <c r="H35" s="2">
        <f>IFERROR(HLOOKUP(lapchart!H35,totallaptimes!$1:$1048576,ROW()-1)-HLOOKUP(lapchart!G35,totallaptimes!$1:$1048576,ROW()-1),"")</f>
        <v>1.3035775462962959E-2</v>
      </c>
      <c r="I35" s="2">
        <f>IFERROR(HLOOKUP(lapchart!I35,totallaptimes!$1:$1048576,ROW()-1)-HLOOKUP(lapchart!H35,totallaptimes!$1:$1048576,ROW()-1),"")</f>
        <v>1.4387500000000164E-3</v>
      </c>
      <c r="J35" s="2">
        <f>IFERROR(HLOOKUP(lapchart!J35,totallaptimes!$1:$1048576,ROW()-1)-HLOOKUP(lapchart!I35,totallaptimes!$1:$1048576,ROW()-1),"")</f>
        <v>1.0893923611111064E-2</v>
      </c>
      <c r="K35" s="2">
        <f>IFERROR(HLOOKUP(lapchart!K35,totallaptimes!$1:$1048576,ROW()-1)-HLOOKUP(lapchart!J35,totallaptimes!$1:$1048576,ROW()-1),"")</f>
        <v>-4.1597222222221897E-3</v>
      </c>
      <c r="L35" s="2">
        <f>IFERROR(HLOOKUP(lapchart!L35,totallaptimes!$1:$1048576,ROW()-1)-HLOOKUP(lapchart!K35,totallaptimes!$1:$1048576,ROW()-1),"")</f>
        <v>1.276828703703714E-3</v>
      </c>
      <c r="M35" s="2">
        <f>IFERROR(HLOOKUP(lapchart!M35,totallaptimes!$1:$1048576,ROW()-1)-HLOOKUP(lapchart!L35,totallaptimes!$1:$1048576,ROW()-1),"")</f>
        <v>-1.1689687500000025E-2</v>
      </c>
      <c r="N35" s="2">
        <f>IFERROR(HLOOKUP(lapchart!N35,totallaptimes!$1:$1048576,ROW()-1)-HLOOKUP(lapchart!M35,totallaptimes!$1:$1048576,ROW()-1),"")</f>
        <v>1.5147106481481695E-3</v>
      </c>
      <c r="O35" s="2">
        <f>IFERROR(HLOOKUP(lapchart!O35,totallaptimes!$1:$1048576,ROW()-1)-HLOOKUP(lapchart!N35,totallaptimes!$1:$1048576,ROW()-1),"")</f>
        <v>-3.2098148148148112E-3</v>
      </c>
      <c r="P35" s="2">
        <f>IFERROR(HLOOKUP(lapchart!P35,totallaptimes!$1:$1048576,ROW()-1)-HLOOKUP(lapchart!O35,totallaptimes!$1:$1048576,ROW()-1),"")</f>
        <v>4.3425115740740525E-3</v>
      </c>
      <c r="Q35" s="2">
        <f>IFERROR(HLOOKUP(lapchart!Q35,totallaptimes!$1:$1048576,ROW()-1)-HLOOKUP(lapchart!P35,totallaptimes!$1:$1048576,ROW()-1),"")</f>
        <v>-7.6001157407407441E-3</v>
      </c>
      <c r="R35" s="2">
        <f>IFERROR(HLOOKUP(lapchart!R35,totallaptimes!$1:$1048576,ROW()-1)-HLOOKUP(lapchart!Q35,totallaptimes!$1:$1048576,ROW()-1),"")</f>
        <v>9.975393518518498E-3</v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5.0488194444444495E-3</v>
      </c>
      <c r="D36" s="2">
        <f>IFERROR(HLOOKUP(lapchart!D36,totallaptimes!$1:$1048576,ROW()-1)-HLOOKUP(lapchart!C36,totallaptimes!$1:$1048576,ROW()-1),"")</f>
        <v>-2.8092569444444444E-2</v>
      </c>
      <c r="E36" s="2">
        <f>IFERROR(HLOOKUP(lapchart!E36,totallaptimes!$1:$1048576,ROW()-1)-HLOOKUP(lapchart!D36,totallaptimes!$1:$1048576,ROW()-1),"")</f>
        <v>3.2405243055555553E-2</v>
      </c>
      <c r="F36" s="2">
        <f>IFERROR(HLOOKUP(lapchart!F36,totallaptimes!$1:$1048576,ROW()-1)-HLOOKUP(lapchart!E36,totallaptimes!$1:$1048576,ROW()-1),"")</f>
        <v>-1.1108726851851838E-2</v>
      </c>
      <c r="G36" s="2">
        <f>IFERROR(HLOOKUP(lapchart!G36,totallaptimes!$1:$1048576,ROW()-1)-HLOOKUP(lapchart!F36,totallaptimes!$1:$1048576,ROW()-1),"")</f>
        <v>-7.1828356481481517E-3</v>
      </c>
      <c r="H36" s="2">
        <f>IFERROR(HLOOKUP(lapchart!H36,totallaptimes!$1:$1048576,ROW()-1)-HLOOKUP(lapchart!G36,totallaptimes!$1:$1048576,ROW()-1),"")</f>
        <v>1.3034016203703695E-2</v>
      </c>
      <c r="I36" s="2">
        <f>IFERROR(HLOOKUP(lapchart!I36,totallaptimes!$1:$1048576,ROW()-1)-HLOOKUP(lapchart!H36,totallaptimes!$1:$1048576,ROW()-1),"")</f>
        <v>1.2337164351851823E-2</v>
      </c>
      <c r="J36" s="2">
        <f>IFERROR(HLOOKUP(lapchart!J36,totallaptimes!$1:$1048576,ROW()-1)-HLOOKUP(lapchart!I36,totallaptimes!$1:$1048576,ROW()-1),"")</f>
        <v>-4.1523032407407012E-3</v>
      </c>
      <c r="K36" s="2">
        <f>IFERROR(HLOOKUP(lapchart!K36,totallaptimes!$1:$1048576,ROW()-1)-HLOOKUP(lapchart!J36,totallaptimes!$1:$1048576,ROW()-1),"")</f>
        <v>1.2755439814814834E-3</v>
      </c>
      <c r="L36" s="2">
        <f>IFERROR(HLOOKUP(lapchart!L36,totallaptimes!$1:$1048576,ROW()-1)-HLOOKUP(lapchart!K36,totallaptimes!$1:$1048576,ROW()-1),"")</f>
        <v>-1.1686458333333358E-2</v>
      </c>
      <c r="M36" s="2">
        <f>IFERROR(HLOOKUP(lapchart!M36,totallaptimes!$1:$1048576,ROW()-1)-HLOOKUP(lapchart!L36,totallaptimes!$1:$1048576,ROW()-1),"")</f>
        <v>-1.6962152777777462E-3</v>
      </c>
      <c r="N36" s="2">
        <f>IFERROR(HLOOKUP(lapchart!N36,totallaptimes!$1:$1048576,ROW()-1)-HLOOKUP(lapchart!M36,totallaptimes!$1:$1048576,ROW()-1),"")</f>
        <v>3.2176967592592587E-3</v>
      </c>
      <c r="O36" s="2">
        <f>IFERROR(HLOOKUP(lapchart!O36,totallaptimes!$1:$1048576,ROW()-1)-HLOOKUP(lapchart!N36,totallaptimes!$1:$1048576,ROW()-1),"")</f>
        <v>1.0917939814814592E-3</v>
      </c>
      <c r="P36" s="2">
        <f>IFERROR(HLOOKUP(lapchart!P36,totallaptimes!$1:$1048576,ROW()-1)-HLOOKUP(lapchart!O36,totallaptimes!$1:$1048576,ROW()-1),"")</f>
        <v>-7.600648148148155E-3</v>
      </c>
      <c r="Q36" s="2">
        <f>IFERROR(HLOOKUP(lapchart!Q36,totallaptimes!$1:$1048576,ROW()-1)-HLOOKUP(lapchart!P36,totallaptimes!$1:$1048576,ROW()-1),"")</f>
        <v>9.9940393518518286E-3</v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5.0671759259259264E-3</v>
      </c>
      <c r="D37" s="2">
        <f>IFERROR(HLOOKUP(lapchart!D37,totallaptimes!$1:$1048576,ROW()-1)-HLOOKUP(lapchart!C37,totallaptimes!$1:$1048576,ROW()-1),"")</f>
        <v>-2.8096909722222216E-2</v>
      </c>
      <c r="E37" s="2">
        <f>IFERROR(HLOOKUP(lapchart!E37,totallaptimes!$1:$1048576,ROW()-1)-HLOOKUP(lapchart!D37,totallaptimes!$1:$1048576,ROW()-1),"")</f>
        <v>3.2416273148148142E-2</v>
      </c>
      <c r="F37" s="2">
        <f>IFERROR(HLOOKUP(lapchart!F37,totallaptimes!$1:$1048576,ROW()-1)-HLOOKUP(lapchart!E37,totallaptimes!$1:$1048576,ROW()-1),"")</f>
        <v>-1.1214340277777762E-2</v>
      </c>
      <c r="G37" s="2">
        <f>IFERROR(HLOOKUP(lapchart!G37,totallaptimes!$1:$1048576,ROW()-1)-HLOOKUP(lapchart!F37,totallaptimes!$1:$1048576,ROW()-1),"")</f>
        <v>-7.0709374999999991E-3</v>
      </c>
      <c r="H37" s="2">
        <f>IFERROR(HLOOKUP(lapchart!H37,totallaptimes!$1:$1048576,ROW()-1)-HLOOKUP(lapchart!G37,totallaptimes!$1:$1048576,ROW()-1),"")</f>
        <v>1.3040138888888872E-2</v>
      </c>
      <c r="I37" s="2">
        <f>IFERROR(HLOOKUP(lapchart!I37,totallaptimes!$1:$1048576,ROW()-1)-HLOOKUP(lapchart!H37,totallaptimes!$1:$1048576,ROW()-1),"")</f>
        <v>1.2338506944444425E-2</v>
      </c>
      <c r="J37" s="2">
        <f>IFERROR(HLOOKUP(lapchart!J37,totallaptimes!$1:$1048576,ROW()-1)-HLOOKUP(lapchart!I37,totallaptimes!$1:$1048576,ROW()-1),"")</f>
        <v>-4.1527777777777414E-3</v>
      </c>
      <c r="K37" s="2">
        <f>IFERROR(HLOOKUP(lapchart!K37,totallaptimes!$1:$1048576,ROW()-1)-HLOOKUP(lapchart!J37,totallaptimes!$1:$1048576,ROW()-1),"")</f>
        <v>1.2870254629629707E-3</v>
      </c>
      <c r="L37" s="2">
        <f>IFERROR(HLOOKUP(lapchart!L37,totallaptimes!$1:$1048576,ROW()-1)-HLOOKUP(lapchart!K37,totallaptimes!$1:$1048576,ROW()-1),"")</f>
        <v>-1.1679479166666701E-2</v>
      </c>
      <c r="M37" s="2">
        <f>IFERROR(HLOOKUP(lapchart!M37,totallaptimes!$1:$1048576,ROW()-1)-HLOOKUP(lapchart!L37,totallaptimes!$1:$1048576,ROW()-1),"")</f>
        <v>-1.688506944444404E-3</v>
      </c>
      <c r="N37" s="2">
        <f>IFERROR(HLOOKUP(lapchart!N37,totallaptimes!$1:$1048576,ROW()-1)-HLOOKUP(lapchart!M37,totallaptimes!$1:$1048576,ROW()-1),"")</f>
        <v>3.2199652777777782E-3</v>
      </c>
      <c r="O37" s="2">
        <f>IFERROR(HLOOKUP(lapchart!O37,totallaptimes!$1:$1048576,ROW()-1)-HLOOKUP(lapchart!N37,totallaptimes!$1:$1048576,ROW()-1),"")</f>
        <v>1.0815393518518179E-3</v>
      </c>
      <c r="P37" s="2">
        <f>IFERROR(HLOOKUP(lapchart!P37,totallaptimes!$1:$1048576,ROW()-1)-HLOOKUP(lapchart!O37,totallaptimes!$1:$1048576,ROW()-1),"")</f>
        <v>-7.614560185185186E-3</v>
      </c>
      <c r="Q37" s="2">
        <f>IFERROR(HLOOKUP(lapchart!Q37,totallaptimes!$1:$1048576,ROW()-1)-HLOOKUP(lapchart!P37,totallaptimes!$1:$1048576,ROW()-1),"")</f>
        <v>1.0023796296296274E-2</v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5.0919444444444545E-3</v>
      </c>
      <c r="D38" s="2">
        <f>IFERROR(HLOOKUP(lapchart!D38,totallaptimes!$1:$1048576,ROW()-1)-HLOOKUP(lapchart!C38,totallaptimes!$1:$1048576,ROW()-1),"")</f>
        <v>-2.8098240740740736E-2</v>
      </c>
      <c r="E38" s="2">
        <f>IFERROR(HLOOKUP(lapchart!E38,totallaptimes!$1:$1048576,ROW()-1)-HLOOKUP(lapchart!D38,totallaptimes!$1:$1048576,ROW()-1),"")</f>
        <v>2.1097500000000005E-2</v>
      </c>
      <c r="F38" s="2">
        <f>IFERROR(HLOOKUP(lapchart!F38,totallaptimes!$1:$1048576,ROW()-1)-HLOOKUP(lapchart!E38,totallaptimes!$1:$1048576,ROW()-1),"")</f>
        <v>1.1325277777777761E-2</v>
      </c>
      <c r="G38" s="2">
        <f>IFERROR(HLOOKUP(lapchart!G38,totallaptimes!$1:$1048576,ROW()-1)-HLOOKUP(lapchart!F38,totallaptimes!$1:$1048576,ROW()-1),"")</f>
        <v>-1.8289074074074055E-2</v>
      </c>
      <c r="H38" s="2">
        <f>IFERROR(HLOOKUP(lapchart!H38,totallaptimes!$1:$1048576,ROW()-1)-HLOOKUP(lapchart!G38,totallaptimes!$1:$1048576,ROW()-1),"")</f>
        <v>1.304063657407406E-2</v>
      </c>
      <c r="I38" s="2">
        <f>IFERROR(HLOOKUP(lapchart!I38,totallaptimes!$1:$1048576,ROW()-1)-HLOOKUP(lapchart!H38,totallaptimes!$1:$1048576,ROW()-1),"")</f>
        <v>1.2338587962962944E-2</v>
      </c>
      <c r="J38" s="2">
        <f>IFERROR(HLOOKUP(lapchart!J38,totallaptimes!$1:$1048576,ROW()-1)-HLOOKUP(lapchart!I38,totallaptimes!$1:$1048576,ROW()-1),"")</f>
        <v>-4.1471643518518203E-3</v>
      </c>
      <c r="K38" s="2">
        <f>IFERROR(HLOOKUP(lapchart!K38,totallaptimes!$1:$1048576,ROW()-1)-HLOOKUP(lapchart!J38,totallaptimes!$1:$1048576,ROW()-1),"")</f>
        <v>1.2866898148148204E-3</v>
      </c>
      <c r="L38" s="2">
        <f>IFERROR(HLOOKUP(lapchart!L38,totallaptimes!$1:$1048576,ROW()-1)-HLOOKUP(lapchart!K38,totallaptimes!$1:$1048576,ROW()-1),"")</f>
        <v>-1.1670185185185214E-2</v>
      </c>
      <c r="M38" s="2">
        <f>IFERROR(HLOOKUP(lapchart!M38,totallaptimes!$1:$1048576,ROW()-1)-HLOOKUP(lapchart!L38,totallaptimes!$1:$1048576,ROW()-1),"")</f>
        <v>-1.6783796296295922E-3</v>
      </c>
      <c r="N38" s="2">
        <f>IFERROR(HLOOKUP(lapchart!N38,totallaptimes!$1:$1048576,ROW()-1)-HLOOKUP(lapchart!M38,totallaptimes!$1:$1048576,ROW()-1),"")</f>
        <v>3.2214699074074038E-3</v>
      </c>
      <c r="O38" s="2">
        <f>IFERROR(HLOOKUP(lapchart!O38,totallaptimes!$1:$1048576,ROW()-1)-HLOOKUP(lapchart!N38,totallaptimes!$1:$1048576,ROW()-1),"")</f>
        <v>1.0835532407407061E-3</v>
      </c>
      <c r="P38" s="2">
        <f>IFERROR(HLOOKUP(lapchart!P38,totallaptimes!$1:$1048576,ROW()-1)-HLOOKUP(lapchart!O38,totallaptimes!$1:$1048576,ROW()-1),"")</f>
        <v>-7.6309953703703678E-3</v>
      </c>
      <c r="Q38" s="2">
        <f>IFERROR(HLOOKUP(lapchart!Q38,totallaptimes!$1:$1048576,ROW()-1)-HLOOKUP(lapchart!P38,totallaptimes!$1:$1048576,ROW()-1),"")</f>
        <v>1.0058796296296281E-2</v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-2.3003981481481459E-2</v>
      </c>
      <c r="D39" s="2">
        <f>IFERROR(HLOOKUP(lapchart!D39,totallaptimes!$1:$1048576,ROW()-1)-HLOOKUP(lapchart!C39,totallaptimes!$1:$1048576,ROW()-1),"")</f>
        <v>2.8129189814814812E-2</v>
      </c>
      <c r="E39" s="2">
        <f>IFERROR(HLOOKUP(lapchart!E39,totallaptimes!$1:$1048576,ROW()-1)-HLOOKUP(lapchart!D39,totallaptimes!$1:$1048576,ROW()-1),"")</f>
        <v>-7.053553240740737E-3</v>
      </c>
      <c r="F39" s="2">
        <f>IFERROR(HLOOKUP(lapchart!F39,totallaptimes!$1:$1048576,ROW()-1)-HLOOKUP(lapchart!E39,totallaptimes!$1:$1048576,ROW()-1),"")</f>
        <v>1.1371990740740731E-2</v>
      </c>
      <c r="G39" s="2">
        <f>IFERROR(HLOOKUP(lapchart!G39,totallaptimes!$1:$1048576,ROW()-1)-HLOOKUP(lapchart!F39,totallaptimes!$1:$1048576,ROW()-1),"")</f>
        <v>-1.8285393518518503E-2</v>
      </c>
      <c r="H39" s="2">
        <f>IFERROR(HLOOKUP(lapchart!H39,totallaptimes!$1:$1048576,ROW()-1)-HLOOKUP(lapchart!G39,totallaptimes!$1:$1048576,ROW()-1),"")</f>
        <v>1.3035740740740723E-2</v>
      </c>
      <c r="I39" s="2">
        <f>IFERROR(HLOOKUP(lapchart!I39,totallaptimes!$1:$1048576,ROW()-1)-HLOOKUP(lapchart!H39,totallaptimes!$1:$1048576,ROW()-1),"")</f>
        <v>1.2340787037037018E-2</v>
      </c>
      <c r="J39" s="2">
        <f>IFERROR(HLOOKUP(lapchart!J39,totallaptimes!$1:$1048576,ROW()-1)-HLOOKUP(lapchart!I39,totallaptimes!$1:$1048576,ROW()-1),"")</f>
        <v>-4.1514814814814505E-3</v>
      </c>
      <c r="K39" s="2">
        <f>IFERROR(HLOOKUP(lapchart!K39,totallaptimes!$1:$1048576,ROW()-1)-HLOOKUP(lapchart!J39,totallaptimes!$1:$1048576,ROW()-1),"")</f>
        <v>1.2995717592592659E-3</v>
      </c>
      <c r="L39" s="2">
        <f>IFERROR(HLOOKUP(lapchart!L39,totallaptimes!$1:$1048576,ROW()-1)-HLOOKUP(lapchart!K39,totallaptimes!$1:$1048576,ROW()-1),"")</f>
        <v>-1.1666122685185215E-2</v>
      </c>
      <c r="M39" s="2">
        <f>IFERROR(HLOOKUP(lapchart!M39,totallaptimes!$1:$1048576,ROW()-1)-HLOOKUP(lapchart!L39,totallaptimes!$1:$1048576,ROW()-1),"")</f>
        <v>-1.6847106481481106E-3</v>
      </c>
      <c r="N39" s="2">
        <f>IFERROR(HLOOKUP(lapchart!N39,totallaptimes!$1:$1048576,ROW()-1)-HLOOKUP(lapchart!M39,totallaptimes!$1:$1048576,ROW()-1),"")</f>
        <v>3.2246296296296328E-3</v>
      </c>
      <c r="O39" s="2">
        <f>IFERROR(HLOOKUP(lapchart!O39,totallaptimes!$1:$1048576,ROW()-1)-HLOOKUP(lapchart!N39,totallaptimes!$1:$1048576,ROW()-1),"")</f>
        <v>1.09783564814811E-3</v>
      </c>
      <c r="P39" s="2">
        <f>IFERROR(HLOOKUP(lapchart!P39,totallaptimes!$1:$1048576,ROW()-1)-HLOOKUP(lapchart!O39,totallaptimes!$1:$1048576,ROW()-1),"")</f>
        <v>-7.6515509259259262E-3</v>
      </c>
      <c r="Q39" s="2">
        <f>IFERROR(HLOOKUP(lapchart!Q39,totallaptimes!$1:$1048576,ROW()-1)-HLOOKUP(lapchart!P39,totallaptimes!$1:$1048576,ROW()-1),"")</f>
        <v>1.0098703703703693E-2</v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-2.3005185185185163E-2</v>
      </c>
      <c r="D40" s="2">
        <f>IFERROR(HLOOKUP(lapchart!D40,totallaptimes!$1:$1048576,ROW()-1)-HLOOKUP(lapchart!C40,totallaptimes!$1:$1048576,ROW()-1),"")</f>
        <v>2.1003449074074081E-2</v>
      </c>
      <c r="E40" s="2">
        <f>IFERROR(HLOOKUP(lapchart!E40,totallaptimes!$1:$1048576,ROW()-1)-HLOOKUP(lapchart!D40,totallaptimes!$1:$1048576,ROW()-1),"")</f>
        <v>7.1542708333333233E-3</v>
      </c>
      <c r="F40" s="2">
        <f>IFERROR(HLOOKUP(lapchart!F40,totallaptimes!$1:$1048576,ROW()-1)-HLOOKUP(lapchart!E40,totallaptimes!$1:$1048576,ROW()-1),"")</f>
        <v>4.3134374999999892E-3</v>
      </c>
      <c r="G40" s="2">
        <f>IFERROR(HLOOKUP(lapchart!G40,totallaptimes!$1:$1048576,ROW()-1)-HLOOKUP(lapchart!F40,totallaptimes!$1:$1048576,ROW()-1),"")</f>
        <v>-1.8287951388888869E-2</v>
      </c>
      <c r="H40" s="2">
        <f>IFERROR(HLOOKUP(lapchart!H40,totallaptimes!$1:$1048576,ROW()-1)-HLOOKUP(lapchart!G40,totallaptimes!$1:$1048576,ROW()-1),"")</f>
        <v>1.3038958333333316E-2</v>
      </c>
      <c r="I40" s="2">
        <f>IFERROR(HLOOKUP(lapchart!I40,totallaptimes!$1:$1048576,ROW()-1)-HLOOKUP(lapchart!H40,totallaptimes!$1:$1048576,ROW()-1),"")</f>
        <v>1.2342303240740718E-2</v>
      </c>
      <c r="J40" s="2">
        <f>IFERROR(HLOOKUP(lapchart!J40,totallaptimes!$1:$1048576,ROW()-1)-HLOOKUP(lapchart!I40,totallaptimes!$1:$1048576,ROW()-1),"")</f>
        <v>-4.1548032407407037E-3</v>
      </c>
      <c r="K40" s="2">
        <f>IFERROR(HLOOKUP(lapchart!K40,totallaptimes!$1:$1048576,ROW()-1)-HLOOKUP(lapchart!J40,totallaptimes!$1:$1048576,ROW()-1),"")</f>
        <v>1.3103125000000077E-3</v>
      </c>
      <c r="L40" s="2">
        <f>IFERROR(HLOOKUP(lapchart!L40,totallaptimes!$1:$1048576,ROW()-1)-HLOOKUP(lapchart!K40,totallaptimes!$1:$1048576,ROW()-1),"")</f>
        <v>-1.1666018518518548E-2</v>
      </c>
      <c r="M40" s="2">
        <f>IFERROR(HLOOKUP(lapchart!M40,totallaptimes!$1:$1048576,ROW()-1)-HLOOKUP(lapchart!L40,totallaptimes!$1:$1048576,ROW()-1),"")</f>
        <v>-1.6803240740740355E-3</v>
      </c>
      <c r="N40" s="2">
        <f>IFERROR(HLOOKUP(lapchart!N40,totallaptimes!$1:$1048576,ROW()-1)-HLOOKUP(lapchart!M40,totallaptimes!$1:$1048576,ROW()-1),"")</f>
        <v>3.222337962962965E-3</v>
      </c>
      <c r="O40" s="2">
        <f>IFERROR(HLOOKUP(lapchart!O40,totallaptimes!$1:$1048576,ROW()-1)-HLOOKUP(lapchart!N40,totallaptimes!$1:$1048576,ROW()-1),"")</f>
        <v>1.1207060185184775E-3</v>
      </c>
      <c r="P40" s="2">
        <f>IFERROR(HLOOKUP(lapchart!P40,totallaptimes!$1:$1048576,ROW()-1)-HLOOKUP(lapchart!O40,totallaptimes!$1:$1048576,ROW()-1),"")</f>
        <v>-7.6792361111111124E-3</v>
      </c>
      <c r="Q40" s="2">
        <f>IFERROR(HLOOKUP(lapchart!Q40,totallaptimes!$1:$1048576,ROW()-1)-HLOOKUP(lapchart!P40,totallaptimes!$1:$1048576,ROW()-1),"")</f>
        <v>1.0131956018518504E-2</v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-2.2993692129629602E-2</v>
      </c>
      <c r="D41" s="2">
        <f>IFERROR(HLOOKUP(lapchart!D41,totallaptimes!$1:$1048576,ROW()-1)-HLOOKUP(lapchart!C41,totallaptimes!$1:$1048576,ROW()-1),"")</f>
        <v>2.0924351851851854E-2</v>
      </c>
      <c r="E41" s="2">
        <f>IFERROR(HLOOKUP(lapchart!E41,totallaptimes!$1:$1048576,ROW()-1)-HLOOKUP(lapchart!D41,totallaptimes!$1:$1048576,ROW()-1),"")</f>
        <v>7.2476851851851765E-3</v>
      </c>
      <c r="F41" s="2">
        <f>IFERROR(HLOOKUP(lapchart!F41,totallaptimes!$1:$1048576,ROW()-1)-HLOOKUP(lapchart!E41,totallaptimes!$1:$1048576,ROW()-1),"")</f>
        <v>4.3124421296296261E-3</v>
      </c>
      <c r="G41" s="2">
        <f>IFERROR(HLOOKUP(lapchart!G41,totallaptimes!$1:$1048576,ROW()-1)-HLOOKUP(lapchart!F41,totallaptimes!$1:$1048576,ROW()-1),"")</f>
        <v>-1.8282743055555543E-2</v>
      </c>
      <c r="H41" s="2">
        <f>IFERROR(HLOOKUP(lapchart!H41,totallaptimes!$1:$1048576,ROW()-1)-HLOOKUP(lapchart!G41,totallaptimes!$1:$1048576,ROW()-1),"")</f>
        <v>2.538034722222219E-2</v>
      </c>
      <c r="I41" s="2">
        <f>IFERROR(HLOOKUP(lapchart!I41,totallaptimes!$1:$1048576,ROW()-1)-HLOOKUP(lapchart!H41,totallaptimes!$1:$1048576,ROW()-1),"")</f>
        <v>-4.154826388888852E-3</v>
      </c>
      <c r="J41" s="2">
        <f>IFERROR(HLOOKUP(lapchart!J41,totallaptimes!$1:$1048576,ROW()-1)-HLOOKUP(lapchart!I41,totallaptimes!$1:$1048576,ROW()-1),"")</f>
        <v>-8.1164930555555764E-3</v>
      </c>
      <c r="K41" s="2">
        <f>IFERROR(HLOOKUP(lapchart!K41,totallaptimes!$1:$1048576,ROW()-1)-HLOOKUP(lapchart!J41,totallaptimes!$1:$1048576,ROW()-1),"")</f>
        <v>9.4355787037037203E-3</v>
      </c>
      <c r="L41" s="2">
        <f>IFERROR(HLOOKUP(lapchart!L41,totallaptimes!$1:$1048576,ROW()-1)-HLOOKUP(lapchart!K41,totallaptimes!$1:$1048576,ROW()-1),"")</f>
        <v>-1.1665509259259285E-2</v>
      </c>
      <c r="M41" s="2">
        <f>IFERROR(HLOOKUP(lapchart!M41,totallaptimes!$1:$1048576,ROW()-1)-HLOOKUP(lapchart!L41,totallaptimes!$1:$1048576,ROW()-1),"")</f>
        <v>-1.6716898148147752E-3</v>
      </c>
      <c r="N41" s="2">
        <f>IFERROR(HLOOKUP(lapchart!N41,totallaptimes!$1:$1048576,ROW()-1)-HLOOKUP(lapchart!M41,totallaptimes!$1:$1048576,ROW()-1),"")</f>
        <v>3.2170254629629719E-3</v>
      </c>
      <c r="O41" s="2">
        <f>IFERROR(HLOOKUP(lapchart!O41,totallaptimes!$1:$1048576,ROW()-1)-HLOOKUP(lapchart!N41,totallaptimes!$1:$1048576,ROW()-1),"")</f>
        <v>1.1395486111110686E-3</v>
      </c>
      <c r="P41" s="2">
        <f>IFERROR(HLOOKUP(lapchart!P41,totallaptimes!$1:$1048576,ROW()-1)-HLOOKUP(lapchart!O41,totallaptimes!$1:$1048576,ROW()-1),"")</f>
        <v>-7.7045370370370375E-3</v>
      </c>
      <c r="Q41" s="2">
        <f>IFERROR(HLOOKUP(lapchart!Q41,totallaptimes!$1:$1048576,ROW()-1)-HLOOKUP(lapchart!P41,totallaptimes!$1:$1048576,ROW()-1),"")</f>
        <v>1.0161516203703688E-2</v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-2.2990983796296265E-2</v>
      </c>
      <c r="D42" s="2">
        <f>IFERROR(HLOOKUP(lapchart!D42,totallaptimes!$1:$1048576,ROW()-1)-HLOOKUP(lapchart!C42,totallaptimes!$1:$1048576,ROW()-1),"")</f>
        <v>2.0838749999999996E-2</v>
      </c>
      <c r="E42" s="2">
        <f>IFERROR(HLOOKUP(lapchart!E42,totallaptimes!$1:$1048576,ROW()-1)-HLOOKUP(lapchart!D42,totallaptimes!$1:$1048576,ROW()-1),"")</f>
        <v>1.1667106481481476E-2</v>
      </c>
      <c r="F42" s="2">
        <f>IFERROR(HLOOKUP(lapchart!F42,totallaptimes!$1:$1048576,ROW()-1)-HLOOKUP(lapchart!E42,totallaptimes!$1:$1048576,ROW()-1),"")</f>
        <v>-1.8285729166666653E-2</v>
      </c>
      <c r="G42" s="2">
        <f>IFERROR(HLOOKUP(lapchart!G42,totallaptimes!$1:$1048576,ROW()-1)-HLOOKUP(lapchart!F42,totallaptimes!$1:$1048576,ROW()-1),"")</f>
        <v>2.5376574074074038E-2</v>
      </c>
      <c r="H42" s="2">
        <f>IFERROR(HLOOKUP(lapchart!H42,totallaptimes!$1:$1048576,ROW()-1)-HLOOKUP(lapchart!G42,totallaptimes!$1:$1048576,ROW()-1),"")</f>
        <v>-4.1533217592592264E-3</v>
      </c>
      <c r="I42" s="2">
        <f>IFERROR(HLOOKUP(lapchart!I42,totallaptimes!$1:$1048576,ROW()-1)-HLOOKUP(lapchart!H42,totallaptimes!$1:$1048576,ROW()-1),"")</f>
        <v>-8.1068750000000134E-3</v>
      </c>
      <c r="J42" s="2">
        <f>IFERROR(HLOOKUP(lapchart!J42,totallaptimes!$1:$1048576,ROW()-1)-HLOOKUP(lapchart!I42,totallaptimes!$1:$1048576,ROW()-1),"")</f>
        <v>9.4510532407407616E-3</v>
      </c>
      <c r="K42" s="2">
        <f>IFERROR(HLOOKUP(lapchart!K42,totallaptimes!$1:$1048576,ROW()-1)-HLOOKUP(lapchart!J42,totallaptimes!$1:$1048576,ROW()-1),"")</f>
        <v>-1.1671562500000038E-2</v>
      </c>
      <c r="L42" s="2">
        <f>IFERROR(HLOOKUP(lapchart!L42,totallaptimes!$1:$1048576,ROW()-1)-HLOOKUP(lapchart!K42,totallaptimes!$1:$1048576,ROW()-1),"")</f>
        <v>-1.6723726851851362E-3</v>
      </c>
      <c r="M42" s="2">
        <f>IFERROR(HLOOKUP(lapchart!M42,totallaptimes!$1:$1048576,ROW()-1)-HLOOKUP(lapchart!L42,totallaptimes!$1:$1048576,ROW()-1),"")</f>
        <v>3.2455787037037054E-3</v>
      </c>
      <c r="N42" s="2">
        <f>IFERROR(HLOOKUP(lapchart!N42,totallaptimes!$1:$1048576,ROW()-1)-HLOOKUP(lapchart!M42,totallaptimes!$1:$1048576,ROW()-1),"")</f>
        <v>-6.5511921296296655E-3</v>
      </c>
      <c r="O42" s="2">
        <f>IFERROR(HLOOKUP(lapchart!O42,totallaptimes!$1:$1048576,ROW()-1)-HLOOKUP(lapchart!N42,totallaptimes!$1:$1048576,ROW()-1),"")</f>
        <v>7.7570254629629604E-3</v>
      </c>
      <c r="P42" s="2">
        <f>IFERROR(HLOOKUP(lapchart!P42,totallaptimes!$1:$1048576,ROW()-1)-HLOOKUP(lapchart!O42,totallaptimes!$1:$1048576,ROW()-1),"")</f>
        <v>2.5189699074073951E-3</v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-2.2936076388888858E-2</v>
      </c>
      <c r="D43" s="2">
        <f>IFERROR(HLOOKUP(lapchart!D43,totallaptimes!$1:$1048576,ROW()-1)-HLOOKUP(lapchart!C43,totallaptimes!$1:$1048576,ROW()-1),"")</f>
        <v>2.0533402777777772E-2</v>
      </c>
      <c r="E43" s="2">
        <f>IFERROR(HLOOKUP(lapchart!E43,totallaptimes!$1:$1048576,ROW()-1)-HLOOKUP(lapchart!D43,totallaptimes!$1:$1048576,ROW()-1),"")</f>
        <v>1.2014803240740737E-2</v>
      </c>
      <c r="F43" s="2">
        <f>IFERROR(HLOOKUP(lapchart!F43,totallaptimes!$1:$1048576,ROW()-1)-HLOOKUP(lapchart!E43,totallaptimes!$1:$1048576,ROW()-1),"")</f>
        <v>-1.8267210648148138E-2</v>
      </c>
      <c r="G43" s="2">
        <f>IFERROR(HLOOKUP(lapchart!G43,totallaptimes!$1:$1048576,ROW()-1)-HLOOKUP(lapchart!F43,totallaptimes!$1:$1048576,ROW()-1),"")</f>
        <v>2.1224652777777769E-2</v>
      </c>
      <c r="H43" s="2">
        <f>IFERROR(HLOOKUP(lapchart!H43,totallaptimes!$1:$1048576,ROW()-1)-HLOOKUP(lapchart!G43,totallaptimes!$1:$1048576,ROW()-1),"")</f>
        <v>4.1678935185184979E-3</v>
      </c>
      <c r="I43" s="2">
        <f>IFERROR(HLOOKUP(lapchart!I43,totallaptimes!$1:$1048576,ROW()-1)-HLOOKUP(lapchart!H43,totallaptimes!$1:$1048576,ROW()-1),"")</f>
        <v>-1.2253032407407397E-2</v>
      </c>
      <c r="J43" s="2">
        <f>IFERROR(HLOOKUP(lapchart!J43,totallaptimes!$1:$1048576,ROW()-1)-HLOOKUP(lapchart!I43,totallaptimes!$1:$1048576,ROW()-1),"")</f>
        <v>9.4489814814815026E-3</v>
      </c>
      <c r="K43" s="2">
        <f>IFERROR(HLOOKUP(lapchart!K43,totallaptimes!$1:$1048576,ROW()-1)-HLOOKUP(lapchart!J43,totallaptimes!$1:$1048576,ROW()-1),"")</f>
        <v>-1.1672083333333375E-2</v>
      </c>
      <c r="L43" s="2">
        <f>IFERROR(HLOOKUP(lapchart!L43,totallaptimes!$1:$1048576,ROW()-1)-HLOOKUP(lapchart!K43,totallaptimes!$1:$1048576,ROW()-1),"")</f>
        <v>-1.6463425925925396E-3</v>
      </c>
      <c r="M43" s="2">
        <f>IFERROR(HLOOKUP(lapchart!M43,totallaptimes!$1:$1048576,ROW()-1)-HLOOKUP(lapchart!L43,totallaptimes!$1:$1048576,ROW()-1),"")</f>
        <v>3.2543055555555589E-3</v>
      </c>
      <c r="N43" s="2">
        <f>IFERROR(HLOOKUP(lapchart!N43,totallaptimes!$1:$1048576,ROW()-1)-HLOOKUP(lapchart!M43,totallaptimes!$1:$1048576,ROW()-1),"")</f>
        <v>-6.4868634259259567E-3</v>
      </c>
      <c r="O43" s="2">
        <f>IFERROR(HLOOKUP(lapchart!O43,totallaptimes!$1:$1048576,ROW()-1)-HLOOKUP(lapchart!N43,totallaptimes!$1:$1048576,ROW()-1),"")</f>
        <v>7.7321759259259132E-3</v>
      </c>
      <c r="P43" s="2">
        <f>IFERROR(HLOOKUP(lapchart!P43,totallaptimes!$1:$1048576,ROW()-1)-HLOOKUP(lapchart!O43,totallaptimes!$1:$1048576,ROW()-1),"")</f>
        <v>2.4828356481481351E-3</v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-2.3086851851851817E-2</v>
      </c>
      <c r="D44" s="2">
        <f>IFERROR(HLOOKUP(lapchart!D44,totallaptimes!$1:$1048576,ROW()-1)-HLOOKUP(lapchart!C44,totallaptimes!$1:$1048576,ROW()-1),"")</f>
        <v>2.0529201388888876E-2</v>
      </c>
      <c r="E44" s="2">
        <f>IFERROR(HLOOKUP(lapchart!E44,totallaptimes!$1:$1048576,ROW()-1)-HLOOKUP(lapchart!D44,totallaptimes!$1:$1048576,ROW()-1),"")</f>
        <v>1.1984131944444448E-2</v>
      </c>
      <c r="F44" s="2">
        <f>IFERROR(HLOOKUP(lapchart!F44,totallaptimes!$1:$1048576,ROW()-1)-HLOOKUP(lapchart!E44,totallaptimes!$1:$1048576,ROW()-1),"")</f>
        <v>-1.8277187499999993E-2</v>
      </c>
      <c r="G44" s="2">
        <f>IFERROR(HLOOKUP(lapchart!G44,totallaptimes!$1:$1048576,ROW()-1)-HLOOKUP(lapchart!F44,totallaptimes!$1:$1048576,ROW()-1),"")</f>
        <v>2.1216631944444432E-2</v>
      </c>
      <c r="H44" s="2">
        <f>IFERROR(HLOOKUP(lapchart!H44,totallaptimes!$1:$1048576,ROW()-1)-HLOOKUP(lapchart!G44,totallaptimes!$1:$1048576,ROW()-1),"")</f>
        <v>-8.0932060185185256E-3</v>
      </c>
      <c r="I44" s="2">
        <f>IFERROR(HLOOKUP(lapchart!I44,totallaptimes!$1:$1048576,ROW()-1)-HLOOKUP(lapchart!H44,totallaptimes!$1:$1048576,ROW()-1),"")</f>
        <v>9.4473495370370614E-3</v>
      </c>
      <c r="J44" s="2">
        <f>IFERROR(HLOOKUP(lapchart!J44,totallaptimes!$1:$1048576,ROW()-1)-HLOOKUP(lapchart!I44,totallaptimes!$1:$1048576,ROW()-1),"")</f>
        <v>-1.1670451388888933E-2</v>
      </c>
      <c r="K44" s="2">
        <f>IFERROR(HLOOKUP(lapchart!K44,totallaptimes!$1:$1048576,ROW()-1)-HLOOKUP(lapchart!J44,totallaptimes!$1:$1048576,ROW()-1),"")</f>
        <v>1.4611087962962968E-2</v>
      </c>
      <c r="L44" s="2">
        <f>IFERROR(HLOOKUP(lapchart!L44,totallaptimes!$1:$1048576,ROW()-1)-HLOOKUP(lapchart!K44,totallaptimes!$1:$1048576,ROW()-1),"")</f>
        <v>-1.2974247685185139E-2</v>
      </c>
      <c r="M44" s="2">
        <f>IFERROR(HLOOKUP(lapchart!M44,totallaptimes!$1:$1048576,ROW()-1)-HLOOKUP(lapchart!L44,totallaptimes!$1:$1048576,ROW()-1),"")</f>
        <v>-3.1322569444444393E-3</v>
      </c>
      <c r="N44" s="2">
        <f>IFERROR(HLOOKUP(lapchart!N44,totallaptimes!$1:$1048576,ROW()-1)-HLOOKUP(lapchart!M44,totallaptimes!$1:$1048576,ROW()-1),"")</f>
        <v>4.1991550925925547E-3</v>
      </c>
      <c r="O44" s="2">
        <f>IFERROR(HLOOKUP(lapchart!O44,totallaptimes!$1:$1048576,ROW()-1)-HLOOKUP(lapchart!N44,totallaptimes!$1:$1048576,ROW()-1),"")</f>
        <v>-7.7060416666666631E-3</v>
      </c>
      <c r="P44" s="2">
        <f>IFERROR(HLOOKUP(lapchart!P44,totallaptimes!$1:$1048576,ROW()-1)-HLOOKUP(lapchart!O44,totallaptimes!$1:$1048576,ROW()-1),"")</f>
        <v>1.0068194444444428E-2</v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-2.3087060185185151E-2</v>
      </c>
      <c r="D45" s="2">
        <f>IFERROR(HLOOKUP(lapchart!D45,totallaptimes!$1:$1048576,ROW()-1)-HLOOKUP(lapchart!C45,totallaptimes!$1:$1048576,ROW()-1),"")</f>
        <v>2.0534814814814797E-2</v>
      </c>
      <c r="E45" s="2">
        <f>IFERROR(HLOOKUP(lapchart!E45,totallaptimes!$1:$1048576,ROW()-1)-HLOOKUP(lapchart!D45,totallaptimes!$1:$1048576,ROW()-1),"")</f>
        <v>1.1861643518518525E-2</v>
      </c>
      <c r="F45" s="2">
        <f>IFERROR(HLOOKUP(lapchart!F45,totallaptimes!$1:$1048576,ROW()-1)-HLOOKUP(lapchart!E45,totallaptimes!$1:$1048576,ROW()-1),"")</f>
        <v>-1.8301539351851845E-2</v>
      </c>
      <c r="G45" s="2">
        <f>IFERROR(HLOOKUP(lapchart!G45,totallaptimes!$1:$1048576,ROW()-1)-HLOOKUP(lapchart!F45,totallaptimes!$1:$1048576,ROW()-1),"")</f>
        <v>2.120797453703703E-2</v>
      </c>
      <c r="H45" s="2">
        <f>IFERROR(HLOOKUP(lapchart!H45,totallaptimes!$1:$1048576,ROW()-1)-HLOOKUP(lapchart!G45,totallaptimes!$1:$1048576,ROW()-1),"")</f>
        <v>-8.1522222222222274E-3</v>
      </c>
      <c r="I45" s="2">
        <f>IFERROR(HLOOKUP(lapchart!I45,totallaptimes!$1:$1048576,ROW()-1)-HLOOKUP(lapchart!H45,totallaptimes!$1:$1048576,ROW()-1),"")</f>
        <v>9.4394328703703845E-3</v>
      </c>
      <c r="J45" s="2">
        <f>IFERROR(HLOOKUP(lapchart!J45,totallaptimes!$1:$1048576,ROW()-1)-HLOOKUP(lapchart!I45,totallaptimes!$1:$1048576,ROW()-1),"")</f>
        <v>-1.1677824074074111E-2</v>
      </c>
      <c r="K45" s="2">
        <f>IFERROR(HLOOKUP(lapchart!K45,totallaptimes!$1:$1048576,ROW()-1)-HLOOKUP(lapchart!J45,totallaptimes!$1:$1048576,ROW()-1),"")</f>
        <v>1.4602777777777784E-2</v>
      </c>
      <c r="L45" s="2">
        <f>IFERROR(HLOOKUP(lapchart!L45,totallaptimes!$1:$1048576,ROW()-1)-HLOOKUP(lapchart!K45,totallaptimes!$1:$1048576,ROW()-1),"")</f>
        <v>-1.6248518518518468E-2</v>
      </c>
      <c r="M45" s="2">
        <f>IFERROR(HLOOKUP(lapchart!M45,totallaptimes!$1:$1048576,ROW()-1)-HLOOKUP(lapchart!L45,totallaptimes!$1:$1048576,ROW()-1),"")</f>
        <v>3.3342245370370227E-3</v>
      </c>
      <c r="N45" s="2">
        <f>IFERROR(HLOOKUP(lapchart!N45,totallaptimes!$1:$1048576,ROW()-1)-HLOOKUP(lapchart!M45,totallaptimes!$1:$1048576,ROW()-1),"")</f>
        <v>8.6084490740738484E-4</v>
      </c>
      <c r="O45" s="2">
        <f>IFERROR(HLOOKUP(lapchart!O45,totallaptimes!$1:$1048576,ROW()-1)-HLOOKUP(lapchart!N45,totallaptimes!$1:$1048576,ROW()-1),"")</f>
        <v>-7.7087384259259262E-3</v>
      </c>
      <c r="P45" s="2">
        <f>IFERROR(HLOOKUP(lapchart!P45,totallaptimes!$1:$1048576,ROW()-1)-HLOOKUP(lapchart!O45,totallaptimes!$1:$1048576,ROW()-1),"")</f>
        <v>1.0098402777777765E-2</v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-2.3084317129629592E-2</v>
      </c>
      <c r="D46" s="2">
        <f>IFERROR(HLOOKUP(lapchart!D46,totallaptimes!$1:$1048576,ROW()-1)-HLOOKUP(lapchart!C46,totallaptimes!$1:$1048576,ROW()-1),"")</f>
        <v>2.0539872685185159E-2</v>
      </c>
      <c r="E46" s="2">
        <f>IFERROR(HLOOKUP(lapchart!E46,totallaptimes!$1:$1048576,ROW()-1)-HLOOKUP(lapchart!D46,totallaptimes!$1:$1048576,ROW()-1),"")</f>
        <v>1.1852118055555569E-2</v>
      </c>
      <c r="F46" s="2">
        <f>IFERROR(HLOOKUP(lapchart!F46,totallaptimes!$1:$1048576,ROW()-1)-HLOOKUP(lapchart!E46,totallaptimes!$1:$1048576,ROW()-1),"")</f>
        <v>-1.8303819444444439E-2</v>
      </c>
      <c r="G46" s="2">
        <f>IFERROR(HLOOKUP(lapchart!G46,totallaptimes!$1:$1048576,ROW()-1)-HLOOKUP(lapchart!F46,totallaptimes!$1:$1048576,ROW()-1),"")</f>
        <v>2.1197314814814808E-2</v>
      </c>
      <c r="H46" s="2">
        <f>IFERROR(HLOOKUP(lapchart!H46,totallaptimes!$1:$1048576,ROW()-1)-HLOOKUP(lapchart!G46,totallaptimes!$1:$1048576,ROW()-1),"")</f>
        <v>-8.1484953703703789E-3</v>
      </c>
      <c r="I46" s="2">
        <f>IFERROR(HLOOKUP(lapchart!I46,totallaptimes!$1:$1048576,ROW()-1)-HLOOKUP(lapchart!H46,totallaptimes!$1:$1048576,ROW()-1),"")</f>
        <v>9.4441782407407582E-3</v>
      </c>
      <c r="J46" s="2">
        <f>IFERROR(HLOOKUP(lapchart!J46,totallaptimes!$1:$1048576,ROW()-1)-HLOOKUP(lapchart!I46,totallaptimes!$1:$1048576,ROW()-1),"")</f>
        <v>-1.1684409722222261E-2</v>
      </c>
      <c r="K46" s="2">
        <f>IFERROR(HLOOKUP(lapchart!K46,totallaptimes!$1:$1048576,ROW()-1)-HLOOKUP(lapchart!J46,totallaptimes!$1:$1048576,ROW()-1),"")</f>
        <v>1.4598807870370378E-2</v>
      </c>
      <c r="L46" s="2">
        <f>IFERROR(HLOOKUP(lapchart!L46,totallaptimes!$1:$1048576,ROW()-1)-HLOOKUP(lapchart!K46,totallaptimes!$1:$1048576,ROW()-1),"")</f>
        <v>-1.6270023148148099E-2</v>
      </c>
      <c r="M46" s="2">
        <f>IFERROR(HLOOKUP(lapchart!M46,totallaptimes!$1:$1048576,ROW()-1)-HLOOKUP(lapchart!L46,totallaptimes!$1:$1048576,ROW()-1),"")</f>
        <v>3.2203935185185079E-3</v>
      </c>
      <c r="N46" s="2">
        <f>IFERROR(HLOOKUP(lapchart!N46,totallaptimes!$1:$1048576,ROW()-1)-HLOOKUP(lapchart!M46,totallaptimes!$1:$1048576,ROW()-1),"")</f>
        <v>8.5188657407404833E-4</v>
      </c>
      <c r="O46" s="2">
        <f>IFERROR(HLOOKUP(lapchart!O46,totallaptimes!$1:$1048576,ROW()-1)-HLOOKUP(lapchart!N46,totallaptimes!$1:$1048576,ROW()-1),"")</f>
        <v>-7.6621180555555557E-3</v>
      </c>
      <c r="P46" s="2">
        <f>IFERROR(HLOOKUP(lapchart!P46,totallaptimes!$1:$1048576,ROW()-1)-HLOOKUP(lapchart!O46,totallaptimes!$1:$1048576,ROW()-1),"")</f>
        <v>9.9725347222222177E-3</v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-2.3084791666666625E-2</v>
      </c>
      <c r="D47" s="2">
        <f>IFERROR(HLOOKUP(lapchart!D47,totallaptimes!$1:$1048576,ROW()-1)-HLOOKUP(lapchart!C47,totallaptimes!$1:$1048576,ROW()-1),"")</f>
        <v>2.0533553240740722E-2</v>
      </c>
      <c r="E47" s="2">
        <f>IFERROR(HLOOKUP(lapchart!E47,totallaptimes!$1:$1048576,ROW()-1)-HLOOKUP(lapchart!D47,totallaptimes!$1:$1048576,ROW()-1),"")</f>
        <v>1.1852812500000004E-2</v>
      </c>
      <c r="F47" s="2">
        <f>IFERROR(HLOOKUP(lapchart!F47,totallaptimes!$1:$1048576,ROW()-1)-HLOOKUP(lapchart!E47,totallaptimes!$1:$1048576,ROW()-1),"")</f>
        <v>-1.8312592592592575E-2</v>
      </c>
      <c r="G47" s="2">
        <f>IFERROR(HLOOKUP(lapchart!G47,totallaptimes!$1:$1048576,ROW()-1)-HLOOKUP(lapchart!F47,totallaptimes!$1:$1048576,ROW()-1),"")</f>
        <v>2.119653935185184E-2</v>
      </c>
      <c r="H47" s="2">
        <f>IFERROR(HLOOKUP(lapchart!H47,totallaptimes!$1:$1048576,ROW()-1)-HLOOKUP(lapchart!G47,totallaptimes!$1:$1048576,ROW()-1),"")</f>
        <v>-8.1568750000000079E-3</v>
      </c>
      <c r="I47" s="2">
        <f>IFERROR(HLOOKUP(lapchart!I47,totallaptimes!$1:$1048576,ROW()-1)-HLOOKUP(lapchart!H47,totallaptimes!$1:$1048576,ROW()-1),"")</f>
        <v>9.4464814814815001E-3</v>
      </c>
      <c r="J47" s="2">
        <f>IFERROR(HLOOKUP(lapchart!J47,totallaptimes!$1:$1048576,ROW()-1)-HLOOKUP(lapchart!I47,totallaptimes!$1:$1048576,ROW()-1),"")</f>
        <v>2.8970949074073743E-3</v>
      </c>
      <c r="K47" s="2">
        <f>IFERROR(HLOOKUP(lapchart!K47,totallaptimes!$1:$1048576,ROW()-1)-HLOOKUP(lapchart!J47,totallaptimes!$1:$1048576,ROW()-1),"")</f>
        <v>-1.6283124999999954E-2</v>
      </c>
      <c r="L47" s="2">
        <f>IFERROR(HLOOKUP(lapchart!L47,totallaptimes!$1:$1048576,ROW()-1)-HLOOKUP(lapchart!K47,totallaptimes!$1:$1048576,ROW()-1),"")</f>
        <v>4.0681597222221866E-3</v>
      </c>
      <c r="M47" s="2">
        <f>IFERROR(HLOOKUP(lapchart!M47,totallaptimes!$1:$1048576,ROW()-1)-HLOOKUP(lapchart!L47,totallaptimes!$1:$1048576,ROW()-1),"")</f>
        <v>-2.3359143518518755E-3</v>
      </c>
      <c r="N47" s="2">
        <f>IFERROR(HLOOKUP(lapchart!N47,totallaptimes!$1:$1048576,ROW()-1)-HLOOKUP(lapchart!M47,totallaptimes!$1:$1048576,ROW()-1),"")</f>
        <v>4.5137500000000247E-3</v>
      </c>
      <c r="O47" s="2">
        <f>IFERROR(HLOOKUP(lapchart!O47,totallaptimes!$1:$1048576,ROW()-1)-HLOOKUP(lapchart!N47,totallaptimes!$1:$1048576,ROW()-1),"")</f>
        <v>-2.9841087962962642E-3</v>
      </c>
      <c r="P47" s="2">
        <f>IFERROR(HLOOKUP(lapchart!P47,totallaptimes!$1:$1048576,ROW()-1)-HLOOKUP(lapchart!O47,totallaptimes!$1:$1048576,ROW()-1),"")</f>
        <v>-6.8850578703704007E-3</v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-2.5360995370370121E-3</v>
      </c>
      <c r="D48" s="2">
        <f>IFERROR(HLOOKUP(lapchart!D48,totallaptimes!$1:$1048576,ROW()-1)-HLOOKUP(lapchart!C48,totallaptimes!$1:$1048576,ROW()-1),"")</f>
        <v>-2.049946759259258E-2</v>
      </c>
      <c r="E48" s="2">
        <f>IFERROR(HLOOKUP(lapchart!E48,totallaptimes!$1:$1048576,ROW()-1)-HLOOKUP(lapchart!D48,totallaptimes!$1:$1048576,ROW()-1),"")</f>
        <v>2.7086909722222205E-2</v>
      </c>
      <c r="F48" s="2">
        <f>IFERROR(HLOOKUP(lapchart!F48,totallaptimes!$1:$1048576,ROW()-1)-HLOOKUP(lapchart!E48,totallaptimes!$1:$1048576,ROW()-1),"")</f>
        <v>1.2330034722222202E-2</v>
      </c>
      <c r="G48" s="2">
        <f>IFERROR(HLOOKUP(lapchart!G48,totallaptimes!$1:$1048576,ROW()-1)-HLOOKUP(lapchart!F48,totallaptimes!$1:$1048576,ROW()-1),"")</f>
        <v>-2.5328020833333298E-2</v>
      </c>
      <c r="H48" s="2">
        <f>IFERROR(HLOOKUP(lapchart!H48,totallaptimes!$1:$1048576,ROW()-1)-HLOOKUP(lapchart!G48,totallaptimes!$1:$1048576,ROW()-1),"")</f>
        <v>2.2460358796296306E-2</v>
      </c>
      <c r="I48" s="2">
        <f>IFERROR(HLOOKUP(lapchart!I48,totallaptimes!$1:$1048576,ROW()-1)-HLOOKUP(lapchart!H48,totallaptimes!$1:$1048576,ROW()-1),"")</f>
        <v>-1.257233796296317E-3</v>
      </c>
      <c r="J48" s="2">
        <f>IFERROR(HLOOKUP(lapchart!J48,totallaptimes!$1:$1048576,ROW()-1)-HLOOKUP(lapchart!I48,totallaptimes!$1:$1048576,ROW()-1),"")</f>
        <v>-2.8539583333333368E-3</v>
      </c>
      <c r="K48" s="2">
        <f>IFERROR(HLOOKUP(lapchart!K48,totallaptimes!$1:$1048576,ROW()-1)-HLOOKUP(lapchart!J48,totallaptimes!$1:$1048576,ROW()-1),"")</f>
        <v>-5.2043634259259369E-3</v>
      </c>
      <c r="L48" s="2">
        <f>IFERROR(HLOOKUP(lapchart!L48,totallaptimes!$1:$1048576,ROW()-1)-HLOOKUP(lapchart!K48,totallaptimes!$1:$1048576,ROW()-1),"")</f>
        <v>-7.7131018518518391E-3</v>
      </c>
      <c r="M48" s="2">
        <f>IFERROR(HLOOKUP(lapchart!M48,totallaptimes!$1:$1048576,ROW()-1)-HLOOKUP(lapchart!L48,totallaptimes!$1:$1048576,ROW()-1),"")</f>
        <v>3.6819791666666962E-3</v>
      </c>
      <c r="N48" s="2">
        <f>IFERROR(HLOOKUP(lapchart!N48,totallaptimes!$1:$1048576,ROW()-1)-HLOOKUP(lapchart!M48,totallaptimes!$1:$1048576,ROW()-1),"")</f>
        <v>1.8080324074073451E-3</v>
      </c>
      <c r="O48" s="2">
        <f>IFERROR(HLOOKUP(lapchart!O48,totallaptimes!$1:$1048576,ROW()-1)-HLOOKUP(lapchart!N48,totallaptimes!$1:$1048576,ROW()-1),"")</f>
        <v>4.5073495370370614E-3</v>
      </c>
      <c r="P48" s="2">
        <f>IFERROR(HLOOKUP(lapchart!P48,totallaptimes!$1:$1048576,ROW()-1)-HLOOKUP(lapchart!O48,totallaptimes!$1:$1048576,ROW()-1),"")</f>
        <v>-2.9435879629629291E-3</v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6.5876504629629601E-3</v>
      </c>
      <c r="D49" s="2">
        <f>IFERROR(HLOOKUP(lapchart!D49,totallaptimes!$1:$1048576,ROW()-1)-HLOOKUP(lapchart!C49,totallaptimes!$1:$1048576,ROW()-1),"")</f>
        <v>1.233322916666664E-2</v>
      </c>
      <c r="E49" s="2">
        <f>IFERROR(HLOOKUP(lapchart!E49,totallaptimes!$1:$1048576,ROW()-1)-HLOOKUP(lapchart!D49,totallaptimes!$1:$1048576,ROW()-1),"")</f>
        <v>-1.9964097222222199E-2</v>
      </c>
      <c r="F49" s="2">
        <f>IFERROR(HLOOKUP(lapchart!F49,totallaptimes!$1:$1048576,ROW()-1)-HLOOKUP(lapchart!E49,totallaptimes!$1:$1048576,ROW()-1),"")</f>
        <v>3.6740624999999777E-3</v>
      </c>
      <c r="G49" s="2">
        <f>IFERROR(HLOOKUP(lapchart!G49,totallaptimes!$1:$1048576,ROW()-1)-HLOOKUP(lapchart!F49,totallaptimes!$1:$1048576,ROW()-1),"")</f>
        <v>1.3436527777777832E-2</v>
      </c>
      <c r="H49" s="2">
        <f>IFERROR(HLOOKUP(lapchart!H49,totallaptimes!$1:$1048576,ROW()-1)-HLOOKUP(lapchart!G49,totallaptimes!$1:$1048576,ROW()-1),"")</f>
        <v>-1.1672962962963024E-2</v>
      </c>
      <c r="I49" s="2">
        <f>IFERROR(HLOOKUP(lapchart!I49,totallaptimes!$1:$1048576,ROW()-1)-HLOOKUP(lapchart!H49,totallaptimes!$1:$1048576,ROW()-1),"")</f>
        <v>-2.4767569444444394E-2</v>
      </c>
      <c r="J49" s="2">
        <f>IFERROR(HLOOKUP(lapchart!J49,totallaptimes!$1:$1048576,ROW()-1)-HLOOKUP(lapchart!I49,totallaptimes!$1:$1048576,ROW()-1),"")</f>
        <v>2.716204861111108E-2</v>
      </c>
      <c r="K49" s="2">
        <f>IFERROR(HLOOKUP(lapchart!K49,totallaptimes!$1:$1048576,ROW()-1)-HLOOKUP(lapchart!J49,totallaptimes!$1:$1048576,ROW()-1),"")</f>
        <v>-1.3096481481481459E-2</v>
      </c>
      <c r="L49" s="2">
        <f>IFERROR(HLOOKUP(lapchart!L49,totallaptimes!$1:$1048576,ROW()-1)-HLOOKUP(lapchart!K49,totallaptimes!$1:$1048576,ROW()-1),"")</f>
        <v>1.2288379629629642E-2</v>
      </c>
      <c r="M49" s="2">
        <f>IFERROR(HLOOKUP(lapchart!M49,totallaptimes!$1:$1048576,ROW()-1)-HLOOKUP(lapchart!L49,totallaptimes!$1:$1048576,ROW()-1),"")</f>
        <v>8.9411921296296132E-3</v>
      </c>
      <c r="N49" s="2">
        <f>IFERROR(HLOOKUP(lapchart!N49,totallaptimes!$1:$1048576,ROW()-1)-HLOOKUP(lapchart!M49,totallaptimes!$1:$1048576,ROW()-1),"")</f>
        <v>-2.8664583333333354E-3</v>
      </c>
      <c r="O49" s="2">
        <f>IFERROR(HLOOKUP(lapchart!O49,totallaptimes!$1:$1048576,ROW()-1)-HLOOKUP(lapchart!N49,totallaptimes!$1:$1048576,ROW()-1),"")</f>
        <v>-9.2031481481481131E-3</v>
      </c>
      <c r="P49" s="2">
        <f>IFERROR(HLOOKUP(lapchart!P49,totallaptimes!$1:$1048576,ROW()-1)-HLOOKUP(lapchart!O49,totallaptimes!$1:$1048576,ROW()-1),"")</f>
        <v>6.3199999999999507E-3</v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-3.6486226851851628E-3</v>
      </c>
      <c r="D50" s="2">
        <f>IFERROR(HLOOKUP(lapchart!D50,totallaptimes!$1:$1048576,ROW()-1)-HLOOKUP(lapchart!C50,totallaptimes!$1:$1048576,ROW()-1),"")</f>
        <v>5.4090046296296074E-3</v>
      </c>
      <c r="E50" s="2">
        <f>IFERROR(HLOOKUP(lapchart!E50,totallaptimes!$1:$1048576,ROW()-1)-HLOOKUP(lapchart!D50,totallaptimes!$1:$1048576,ROW()-1),"")</f>
        <v>-2.4760416666666618E-2</v>
      </c>
      <c r="F50" s="2">
        <f>IFERROR(HLOOKUP(lapchart!F50,totallaptimes!$1:$1048576,ROW()-1)-HLOOKUP(lapchart!E50,totallaptimes!$1:$1048576,ROW()-1),"")</f>
        <v>1.4064664351851844E-2</v>
      </c>
      <c r="G50" s="2">
        <f>IFERROR(HLOOKUP(lapchart!G50,totallaptimes!$1:$1048576,ROW()-1)-HLOOKUP(lapchart!F50,totallaptimes!$1:$1048576,ROW()-1),"")</f>
        <v>1.2295821759259265E-2</v>
      </c>
      <c r="H50" s="2">
        <f>IFERROR(HLOOKUP(lapchart!H50,totallaptimes!$1:$1048576,ROW()-1)-HLOOKUP(lapchart!G50,totallaptimes!$1:$1048576,ROW()-1),"")</f>
        <v>6.0637152777777564E-3</v>
      </c>
      <c r="I50" s="2">
        <f>IFERROR(HLOOKUP(lapchart!I50,totallaptimes!$1:$1048576,ROW()-1)-HLOOKUP(lapchart!H50,totallaptimes!$1:$1048576,ROW()-1),"")</f>
        <v>2.8831018518518658E-3</v>
      </c>
      <c r="J50" s="2">
        <f>IFERROR(HLOOKUP(lapchart!J50,totallaptimes!$1:$1048576,ROW()-1)-HLOOKUP(lapchart!I50,totallaptimes!$1:$1048576,ROW()-1),"")</f>
        <v>4.1884606481481096E-3</v>
      </c>
      <c r="K50" s="2">
        <f>IFERROR(HLOOKUP(lapchart!K50,totallaptimes!$1:$1048576,ROW()-1)-HLOOKUP(lapchart!J50,totallaptimes!$1:$1048576,ROW()-1),"")</f>
        <v>-1.6266527777777706E-2</v>
      </c>
      <c r="L50" s="2">
        <f>IFERROR(HLOOKUP(lapchart!L50,totallaptimes!$1:$1048576,ROW()-1)-HLOOKUP(lapchart!K50,totallaptimes!$1:$1048576,ROW()-1),"")</f>
        <v>3.9801504629629197E-3</v>
      </c>
      <c r="M50" s="2">
        <f>IFERROR(HLOOKUP(lapchart!M50,totallaptimes!$1:$1048576,ROW()-1)-HLOOKUP(lapchart!L50,totallaptimes!$1:$1048576,ROW()-1),"")</f>
        <v>-6.5186805555555588E-3</v>
      </c>
      <c r="N50" s="2">
        <f>IFERROR(HLOOKUP(lapchart!N50,totallaptimes!$1:$1048576,ROW()-1)-HLOOKUP(lapchart!M50,totallaptimes!$1:$1048576,ROW()-1),"")</f>
        <v>1.6074421296296326E-2</v>
      </c>
      <c r="O50" s="2">
        <f>IFERROR(HLOOKUP(lapchart!O50,totallaptimes!$1:$1048576,ROW()-1)-HLOOKUP(lapchart!N50,totallaptimes!$1:$1048576,ROW()-1),"")</f>
        <v>-9.335868055555599E-3</v>
      </c>
      <c r="P50" s="2">
        <f>IFERROR(HLOOKUP(lapchart!P50,totallaptimes!$1:$1048576,ROW()-1)-HLOOKUP(lapchart!O50,totallaptimes!$1:$1048576,ROW()-1),"")</f>
        <v>2.1642708333333427E-3</v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-3.623657407407388E-3</v>
      </c>
      <c r="D51" s="2">
        <f>IFERROR(HLOOKUP(lapchart!D51,totallaptimes!$1:$1048576,ROW()-1)-HLOOKUP(lapchart!C51,totallaptimes!$1:$1048576,ROW()-1),"")</f>
        <v>5.3953356481481196E-3</v>
      </c>
      <c r="E51" s="2">
        <f>IFERROR(HLOOKUP(lapchart!E51,totallaptimes!$1:$1048576,ROW()-1)-HLOOKUP(lapchart!D51,totallaptimes!$1:$1048576,ROW()-1),"")</f>
        <v>-2.4760682870370317E-2</v>
      </c>
      <c r="F51" s="2">
        <f>IFERROR(HLOOKUP(lapchart!F51,totallaptimes!$1:$1048576,ROW()-1)-HLOOKUP(lapchart!E51,totallaptimes!$1:$1048576,ROW()-1),"")</f>
        <v>1.4069224537037024E-2</v>
      </c>
      <c r="G51" s="2">
        <f>IFERROR(HLOOKUP(lapchart!G51,totallaptimes!$1:$1048576,ROW()-1)-HLOOKUP(lapchart!F51,totallaptimes!$1:$1048576,ROW()-1),"")</f>
        <v>1.2306111111111129E-2</v>
      </c>
      <c r="H51" s="2">
        <f>IFERROR(HLOOKUP(lapchart!H51,totallaptimes!$1:$1048576,ROW()-1)-HLOOKUP(lapchart!G51,totallaptimes!$1:$1048576,ROW()-1),"")</f>
        <v>6.0512384259258922E-3</v>
      </c>
      <c r="I51" s="2">
        <f>IFERROR(HLOOKUP(lapchart!I51,totallaptimes!$1:$1048576,ROW()-1)-HLOOKUP(lapchart!H51,totallaptimes!$1:$1048576,ROW()-1),"")</f>
        <v>2.8783333333333577E-3</v>
      </c>
      <c r="J51" s="2">
        <f>IFERROR(HLOOKUP(lapchart!J51,totallaptimes!$1:$1048576,ROW()-1)-HLOOKUP(lapchart!I51,totallaptimes!$1:$1048576,ROW()-1),"")</f>
        <v>4.1822106481481103E-3</v>
      </c>
      <c r="K51" s="2">
        <f>IFERROR(HLOOKUP(lapchart!K51,totallaptimes!$1:$1048576,ROW()-1)-HLOOKUP(lapchart!J51,totallaptimes!$1:$1048576,ROW()-1),"")</f>
        <v>-1.6250891203703641E-2</v>
      </c>
      <c r="L51" s="2">
        <f>IFERROR(HLOOKUP(lapchart!L51,totallaptimes!$1:$1048576,ROW()-1)-HLOOKUP(lapchart!K51,totallaptimes!$1:$1048576,ROW()-1),"")</f>
        <v>3.9827777777777379E-3</v>
      </c>
      <c r="M51" s="2">
        <f>IFERROR(HLOOKUP(lapchart!M51,totallaptimes!$1:$1048576,ROW()-1)-HLOOKUP(lapchart!L51,totallaptimes!$1:$1048576,ROW()-1),"")</f>
        <v>-6.529687500000006E-3</v>
      </c>
      <c r="N51" s="2">
        <f>IFERROR(HLOOKUP(lapchart!N51,totallaptimes!$1:$1048576,ROW()-1)-HLOOKUP(lapchart!M51,totallaptimes!$1:$1048576,ROW()-1),"")</f>
        <v>1.6067939814814844E-2</v>
      </c>
      <c r="O51" s="2">
        <f>IFERROR(HLOOKUP(lapchart!O51,totallaptimes!$1:$1048576,ROW()-1)-HLOOKUP(lapchart!N51,totallaptimes!$1:$1048576,ROW()-1),"")</f>
        <v>-9.3102199074074493E-3</v>
      </c>
      <c r="P51" s="2">
        <f>IFERROR(HLOOKUP(lapchart!P51,totallaptimes!$1:$1048576,ROW()-1)-HLOOKUP(lapchart!O51,totallaptimes!$1:$1048576,ROW()-1),"")</f>
        <v>2.1767129629629706E-3</v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-3.5762615740740494E-3</v>
      </c>
      <c r="D52" s="2">
        <f>IFERROR(HLOOKUP(lapchart!D52,totallaptimes!$1:$1048576,ROW()-1)-HLOOKUP(lapchart!C52,totallaptimes!$1:$1048576,ROW()-1),"")</f>
        <v>5.3835763888888527E-3</v>
      </c>
      <c r="E52" s="2">
        <f>IFERROR(HLOOKUP(lapchart!E52,totallaptimes!$1:$1048576,ROW()-1)-HLOOKUP(lapchart!D52,totallaptimes!$1:$1048576,ROW()-1),"")</f>
        <v>-2.479231481481476E-2</v>
      </c>
      <c r="F52" s="2">
        <f>IFERROR(HLOOKUP(lapchart!F52,totallaptimes!$1:$1048576,ROW()-1)-HLOOKUP(lapchart!E52,totallaptimes!$1:$1048576,ROW()-1),"")</f>
        <v>1.4074803240740723E-2</v>
      </c>
      <c r="G52" s="2">
        <f>IFERROR(HLOOKUP(lapchart!G52,totallaptimes!$1:$1048576,ROW()-1)-HLOOKUP(lapchart!F52,totallaptimes!$1:$1048576,ROW()-1),"")</f>
        <v>1.8360104166666655E-2</v>
      </c>
      <c r="H52" s="2">
        <f>IFERROR(HLOOKUP(lapchart!H52,totallaptimes!$1:$1048576,ROW()-1)-HLOOKUP(lapchart!G52,totallaptimes!$1:$1048576,ROW()-1),"")</f>
        <v>-6.0293749999999618E-3</v>
      </c>
      <c r="I52" s="2">
        <f>IFERROR(HLOOKUP(lapchart!I52,totallaptimes!$1:$1048576,ROW()-1)-HLOOKUP(lapchart!H52,totallaptimes!$1:$1048576,ROW()-1),"")</f>
        <v>8.9246180555555416E-3</v>
      </c>
      <c r="J52" s="2">
        <f>IFERROR(HLOOKUP(lapchart!J52,totallaptimes!$1:$1048576,ROW()-1)-HLOOKUP(lapchart!I52,totallaptimes!$1:$1048576,ROW()-1),"")</f>
        <v>4.1688194444444021E-3</v>
      </c>
      <c r="K52" s="2">
        <f>IFERROR(HLOOKUP(lapchart!K52,totallaptimes!$1:$1048576,ROW()-1)-HLOOKUP(lapchart!J52,totallaptimes!$1:$1048576,ROW()-1),"")</f>
        <v>-1.6253958333333263E-2</v>
      </c>
      <c r="L52" s="2">
        <f>IFERROR(HLOOKUP(lapchart!L52,totallaptimes!$1:$1048576,ROW()-1)-HLOOKUP(lapchart!K52,totallaptimes!$1:$1048576,ROW()-1),"")</f>
        <v>3.9804745370369959E-3</v>
      </c>
      <c r="M52" s="2">
        <f>IFERROR(HLOOKUP(lapchart!M52,totallaptimes!$1:$1048576,ROW()-1)-HLOOKUP(lapchart!L52,totallaptimes!$1:$1048576,ROW()-1),"")</f>
        <v>-6.509479166666679E-3</v>
      </c>
      <c r="N52" s="2">
        <f>IFERROR(HLOOKUP(lapchart!N52,totallaptimes!$1:$1048576,ROW()-1)-HLOOKUP(lapchart!M52,totallaptimes!$1:$1048576,ROW()-1),"")</f>
        <v>1.6031296296296335E-2</v>
      </c>
      <c r="O52" s="2">
        <f>IFERROR(HLOOKUP(lapchart!O52,totallaptimes!$1:$1048576,ROW()-1)-HLOOKUP(lapchart!N52,totallaptimes!$1:$1048576,ROW()-1),"")</f>
        <v>-9.2781250000000398E-3</v>
      </c>
      <c r="P52" s="2">
        <f>IFERROR(HLOOKUP(lapchart!P52,totallaptimes!$1:$1048576,ROW()-1)-HLOOKUP(lapchart!O52,totallaptimes!$1:$1048576,ROW()-1),"")</f>
        <v>2.1813078703703664E-3</v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1.8165509259259194E-3</v>
      </c>
      <c r="D53" s="2">
        <f>IFERROR(HLOOKUP(lapchart!D53,totallaptimes!$1:$1048576,ROW()-1)-HLOOKUP(lapchart!C53,totallaptimes!$1:$1048576,ROW()-1),"")</f>
        <v>-5.3590624999999698E-3</v>
      </c>
      <c r="E53" s="2">
        <f>IFERROR(HLOOKUP(lapchart!E53,totallaptimes!$1:$1048576,ROW()-1)-HLOOKUP(lapchart!D53,totallaptimes!$1:$1048576,ROW()-1),"")</f>
        <v>-1.9427569444444424E-2</v>
      </c>
      <c r="F53" s="2">
        <f>IFERROR(HLOOKUP(lapchart!F53,totallaptimes!$1:$1048576,ROW()-1)-HLOOKUP(lapchart!E53,totallaptimes!$1:$1048576,ROW()-1),"")</f>
        <v>1.4065138888888877E-2</v>
      </c>
      <c r="G53" s="2">
        <f>IFERROR(HLOOKUP(lapchart!G53,totallaptimes!$1:$1048576,ROW()-1)-HLOOKUP(lapchart!F53,totallaptimes!$1:$1048576,ROW()-1),"")</f>
        <v>1.8361782407407393E-2</v>
      </c>
      <c r="H53" s="2">
        <f>IFERROR(HLOOKUP(lapchart!H53,totallaptimes!$1:$1048576,ROW()-1)-HLOOKUP(lapchart!G53,totallaptimes!$1:$1048576,ROW()-1),"")</f>
        <v>7.0507060185184961E-3</v>
      </c>
      <c r="I53" s="2">
        <f>IFERROR(HLOOKUP(lapchart!I53,totallaptimes!$1:$1048576,ROW()-1)-HLOOKUP(lapchart!H53,totallaptimes!$1:$1048576,ROW()-1),"")</f>
        <v>-1.305734953703698E-2</v>
      </c>
      <c r="J53" s="2">
        <f>IFERROR(HLOOKUP(lapchart!J53,totallaptimes!$1:$1048576,ROW()-1)-HLOOKUP(lapchart!I53,totallaptimes!$1:$1048576,ROW()-1),"")</f>
        <v>8.9243287037036878E-3</v>
      </c>
      <c r="K53" s="2">
        <f>IFERROR(HLOOKUP(lapchart!K53,totallaptimes!$1:$1048576,ROW()-1)-HLOOKUP(lapchart!J53,totallaptimes!$1:$1048576,ROW()-1),"")</f>
        <v>-1.2099560185185154E-2</v>
      </c>
      <c r="L53" s="2">
        <f>IFERROR(HLOOKUP(lapchart!L53,totallaptimes!$1:$1048576,ROW()-1)-HLOOKUP(lapchart!K53,totallaptimes!$1:$1048576,ROW()-1),"")</f>
        <v>3.9749884259258905E-3</v>
      </c>
      <c r="M53" s="2">
        <f>IFERROR(HLOOKUP(lapchart!M53,totallaptimes!$1:$1048576,ROW()-1)-HLOOKUP(lapchart!L53,totallaptimes!$1:$1048576,ROW()-1),"")</f>
        <v>-6.5111458333333566E-3</v>
      </c>
      <c r="N53" s="2">
        <f>IFERROR(HLOOKUP(lapchart!N53,totallaptimes!$1:$1048576,ROW()-1)-HLOOKUP(lapchart!M53,totallaptimes!$1:$1048576,ROW()-1),"")</f>
        <v>1.6020208333333383E-2</v>
      </c>
      <c r="O53" s="2">
        <f>IFERROR(HLOOKUP(lapchart!O53,totallaptimes!$1:$1048576,ROW()-1)-HLOOKUP(lapchart!N53,totallaptimes!$1:$1048576,ROW()-1),"")</f>
        <v>-7.0733101851852415E-3</v>
      </c>
      <c r="P53" s="2">
        <f>IFERROR(HLOOKUP(lapchart!P53,totallaptimes!$1:$1048576,ROW()-1)-HLOOKUP(lapchart!O53,totallaptimes!$1:$1048576,ROW()-1),"")</f>
        <v>-2.1306597222222057E-3</v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1.8234953703703538E-3</v>
      </c>
      <c r="D54" s="2">
        <f>IFERROR(HLOOKUP(lapchart!D54,totallaptimes!$1:$1048576,ROW()-1)-HLOOKUP(lapchart!C54,totallaptimes!$1:$1048576,ROW()-1),"")</f>
        <v>-5.3495138888888516E-3</v>
      </c>
      <c r="E54" s="2">
        <f>IFERROR(HLOOKUP(lapchart!E54,totallaptimes!$1:$1048576,ROW()-1)-HLOOKUP(lapchart!D54,totallaptimes!$1:$1048576,ROW()-1),"")</f>
        <v>-1.9427986111111094E-2</v>
      </c>
      <c r="F54" s="2">
        <f>IFERROR(HLOOKUP(lapchart!F54,totallaptimes!$1:$1048576,ROW()-1)-HLOOKUP(lapchart!E54,totallaptimes!$1:$1048576,ROW()-1),"")</f>
        <v>1.4060370370370355E-2</v>
      </c>
      <c r="G54" s="2">
        <f>IFERROR(HLOOKUP(lapchart!G54,totallaptimes!$1:$1048576,ROW()-1)-HLOOKUP(lapchart!F54,totallaptimes!$1:$1048576,ROW()-1),"")</f>
        <v>1.8362407407407397E-2</v>
      </c>
      <c r="H54" s="2">
        <f>IFERROR(HLOOKUP(lapchart!H54,totallaptimes!$1:$1048576,ROW()-1)-HLOOKUP(lapchart!G54,totallaptimes!$1:$1048576,ROW()-1),"")</f>
        <v>7.0443402777777553E-3</v>
      </c>
      <c r="I54" s="2">
        <f>IFERROR(HLOOKUP(lapchart!I54,totallaptimes!$1:$1048576,ROW()-1)-HLOOKUP(lapchart!H54,totallaptimes!$1:$1048576,ROW()-1),"")</f>
        <v>-4.135983796296247E-3</v>
      </c>
      <c r="J54" s="2">
        <f>IFERROR(HLOOKUP(lapchart!J54,totallaptimes!$1:$1048576,ROW()-1)-HLOOKUP(lapchart!I54,totallaptimes!$1:$1048576,ROW()-1),"")</f>
        <v>-8.8988541666666643E-3</v>
      </c>
      <c r="K54" s="2">
        <f>IFERROR(HLOOKUP(lapchart!K54,totallaptimes!$1:$1048576,ROW()-1)-HLOOKUP(lapchart!J54,totallaptimes!$1:$1048576,ROW()-1),"")</f>
        <v>-3.1935995370370174E-3</v>
      </c>
      <c r="L54" s="2">
        <f>IFERROR(HLOOKUP(lapchart!L54,totallaptimes!$1:$1048576,ROW()-1)-HLOOKUP(lapchart!K54,totallaptimes!$1:$1048576,ROW()-1),"")</f>
        <v>3.9741898148147881E-3</v>
      </c>
      <c r="M54" s="2">
        <f>IFERROR(HLOOKUP(lapchart!M54,totallaptimes!$1:$1048576,ROW()-1)-HLOOKUP(lapchart!L54,totallaptimes!$1:$1048576,ROW()-1),"")</f>
        <v>-6.5208564814815129E-3</v>
      </c>
      <c r="N54" s="2">
        <f>IFERROR(HLOOKUP(lapchart!N54,totallaptimes!$1:$1048576,ROW()-1)-HLOOKUP(lapchart!M54,totallaptimes!$1:$1048576,ROW()-1),"")</f>
        <v>1.6021921296296343E-2</v>
      </c>
      <c r="O54" s="2">
        <f>IFERROR(HLOOKUP(lapchart!O54,totallaptimes!$1:$1048576,ROW()-1)-HLOOKUP(lapchart!N54,totallaptimes!$1:$1048576,ROW()-1),"")</f>
        <v>-7.0469328703704204E-3</v>
      </c>
      <c r="P54" s="2">
        <f>IFERROR(HLOOKUP(lapchart!P54,totallaptimes!$1:$1048576,ROW()-1)-HLOOKUP(lapchart!O54,totallaptimes!$1:$1048576,ROW()-1),"")</f>
        <v>-2.1355671296296175E-3</v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1.8289004629629402E-3</v>
      </c>
      <c r="D55" s="2">
        <f>IFERROR(HLOOKUP(lapchart!D55,totallaptimes!$1:$1048576,ROW()-1)-HLOOKUP(lapchart!C55,totallaptimes!$1:$1048576,ROW()-1),"")</f>
        <v>-5.3452662037036663E-3</v>
      </c>
      <c r="E55" s="2">
        <f>IFERROR(HLOOKUP(lapchart!E55,totallaptimes!$1:$1048576,ROW()-1)-HLOOKUP(lapchart!D55,totallaptimes!$1:$1048576,ROW()-1),"")</f>
        <v>-1.9428472222222201E-2</v>
      </c>
      <c r="F55" s="2">
        <f>IFERROR(HLOOKUP(lapchart!F55,totallaptimes!$1:$1048576,ROW()-1)-HLOOKUP(lapchart!E55,totallaptimes!$1:$1048576,ROW()-1),"")</f>
        <v>1.4061168981481464E-2</v>
      </c>
      <c r="G55" s="2">
        <f>IFERROR(HLOOKUP(lapchart!G55,totallaptimes!$1:$1048576,ROW()-1)-HLOOKUP(lapchart!F55,totallaptimes!$1:$1048576,ROW()-1),"")</f>
        <v>1.8357430555555554E-2</v>
      </c>
      <c r="H55" s="2">
        <f>IFERROR(HLOOKUP(lapchart!H55,totallaptimes!$1:$1048576,ROW()-1)-HLOOKUP(lapchart!G55,totallaptimes!$1:$1048576,ROW()-1),"")</f>
        <v>7.0427199074073743E-3</v>
      </c>
      <c r="I55" s="2">
        <f>IFERROR(HLOOKUP(lapchart!I55,totallaptimes!$1:$1048576,ROW()-1)-HLOOKUP(lapchart!H55,totallaptimes!$1:$1048576,ROW()-1),"")</f>
        <v>-4.1250115740740223E-3</v>
      </c>
      <c r="J55" s="2">
        <f>IFERROR(HLOOKUP(lapchart!J55,totallaptimes!$1:$1048576,ROW()-1)-HLOOKUP(lapchart!I55,totallaptimes!$1:$1048576,ROW()-1),"")</f>
        <v>-8.866157407407399E-3</v>
      </c>
      <c r="K55" s="2">
        <f>IFERROR(HLOOKUP(lapchart!K55,totallaptimes!$1:$1048576,ROW()-1)-HLOOKUP(lapchart!J55,totallaptimes!$1:$1048576,ROW()-1),"")</f>
        <v>-3.2078819444444351E-3</v>
      </c>
      <c r="L55" s="2">
        <f>IFERROR(HLOOKUP(lapchart!L55,totallaptimes!$1:$1048576,ROW()-1)-HLOOKUP(lapchart!K55,totallaptimes!$1:$1048576,ROW()-1),"")</f>
        <v>3.9665972222222012E-3</v>
      </c>
      <c r="M55" s="2">
        <f>IFERROR(HLOOKUP(lapchart!M55,totallaptimes!$1:$1048576,ROW()-1)-HLOOKUP(lapchart!L55,totallaptimes!$1:$1048576,ROW()-1),"")</f>
        <v>9.4827314814815017E-3</v>
      </c>
      <c r="N55" s="2">
        <f>IFERROR(HLOOKUP(lapchart!N55,totallaptimes!$1:$1048576,ROW()-1)-HLOOKUP(lapchart!M55,totallaptimes!$1:$1048576,ROW()-1),"")</f>
        <v>-7.0194212962963465E-3</v>
      </c>
      <c r="O55" s="2">
        <f>IFERROR(HLOOKUP(lapchart!O55,totallaptimes!$1:$1048576,ROW()-1)-HLOOKUP(lapchart!N55,totallaptimes!$1:$1048576,ROW()-1),"")</f>
        <v>-8.7810069444444472E-3</v>
      </c>
      <c r="P55" s="2">
        <f>IFERROR(HLOOKUP(lapchart!P55,totallaptimes!$1:$1048576,ROW()-1)-HLOOKUP(lapchart!O55,totallaptimes!$1:$1048576,ROW()-1),"")</f>
        <v>6.643773148148166E-3</v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1.825034722222188E-3</v>
      </c>
      <c r="D56" s="2">
        <f>IFERROR(HLOOKUP(lapchart!D56,totallaptimes!$1:$1048576,ROW()-1)-HLOOKUP(lapchart!C56,totallaptimes!$1:$1048576,ROW()-1),"")</f>
        <v>-5.3424652777777359E-3</v>
      </c>
      <c r="E56" s="2">
        <f>IFERROR(HLOOKUP(lapchart!E56,totallaptimes!$1:$1048576,ROW()-1)-HLOOKUP(lapchart!D56,totallaptimes!$1:$1048576,ROW()-1),"")</f>
        <v>-1.9428958333333309E-2</v>
      </c>
      <c r="F56" s="2">
        <f>IFERROR(HLOOKUP(lapchart!F56,totallaptimes!$1:$1048576,ROW()-1)-HLOOKUP(lapchart!E56,totallaptimes!$1:$1048576,ROW()-1),"")</f>
        <v>1.4061979166666648E-2</v>
      </c>
      <c r="G56" s="2">
        <f>IFERROR(HLOOKUP(lapchart!G56,totallaptimes!$1:$1048576,ROW()-1)-HLOOKUP(lapchart!F56,totallaptimes!$1:$1048576,ROW()-1),"")</f>
        <v>2.5385138888888853E-2</v>
      </c>
      <c r="H56" s="2">
        <f>IFERROR(HLOOKUP(lapchart!H56,totallaptimes!$1:$1048576,ROW()-1)-HLOOKUP(lapchart!G56,totallaptimes!$1:$1048576,ROW()-1),"")</f>
        <v>-7.0208333333332956E-3</v>
      </c>
      <c r="I56" s="2">
        <f>IFERROR(HLOOKUP(lapchart!I56,totallaptimes!$1:$1048576,ROW()-1)-HLOOKUP(lapchart!H56,totallaptimes!$1:$1048576,ROW()-1),"")</f>
        <v>2.9369212962963159E-3</v>
      </c>
      <c r="J56" s="2">
        <f>IFERROR(HLOOKUP(lapchart!J56,totallaptimes!$1:$1048576,ROW()-1)-HLOOKUP(lapchart!I56,totallaptimes!$1:$1048576,ROW()-1),"")</f>
        <v>-1.2093356481481465E-2</v>
      </c>
      <c r="K56" s="2">
        <f>IFERROR(HLOOKUP(lapchart!K56,totallaptimes!$1:$1048576,ROW()-1)-HLOOKUP(lapchart!J56,totallaptimes!$1:$1048576,ROW()-1),"")</f>
        <v>3.9735300925925615E-3</v>
      </c>
      <c r="L56" s="2">
        <f>IFERROR(HLOOKUP(lapchart!L56,totallaptimes!$1:$1048576,ROW()-1)-HLOOKUP(lapchart!K56,totallaptimes!$1:$1048576,ROW()-1),"")</f>
        <v>-7.2853009259257751E-4</v>
      </c>
      <c r="M56" s="2">
        <f>IFERROR(HLOOKUP(lapchart!M56,totallaptimes!$1:$1048576,ROW()-1)-HLOOKUP(lapchart!L56,totallaptimes!$1:$1048576,ROW()-1),"")</f>
        <v>1.0198969907407415E-2</v>
      </c>
      <c r="N56" s="2">
        <f>IFERROR(HLOOKUP(lapchart!N56,totallaptimes!$1:$1048576,ROW()-1)-HLOOKUP(lapchart!M56,totallaptimes!$1:$1048576,ROW()-1),"")</f>
        <v>-6.9865972222222655E-3</v>
      </c>
      <c r="O56" s="2">
        <f>IFERROR(HLOOKUP(lapchart!O56,totallaptimes!$1:$1048576,ROW()-1)-HLOOKUP(lapchart!N56,totallaptimes!$1:$1048576,ROW()-1),"")</f>
        <v>-2.1394907407407265E-3</v>
      </c>
      <c r="P56" s="2">
        <f>IFERROR(HLOOKUP(lapchart!P56,totallaptimes!$1:$1048576,ROW()-1)-HLOOKUP(lapchart!O56,totallaptimes!$1:$1048576,ROW()-1),"")</f>
        <v>-6.4497337962963197E-3</v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1.8304513888888624E-3</v>
      </c>
      <c r="D57" s="2">
        <f>IFERROR(HLOOKUP(lapchart!D57,totallaptimes!$1:$1048576,ROW()-1)-HLOOKUP(lapchart!C57,totallaptimes!$1:$1048576,ROW()-1),"")</f>
        <v>-5.342858796296257E-3</v>
      </c>
      <c r="E57" s="2">
        <f>IFERROR(HLOOKUP(lapchart!E57,totallaptimes!$1:$1048576,ROW()-1)-HLOOKUP(lapchart!D57,totallaptimes!$1:$1048576,ROW()-1),"")</f>
        <v>-1.9428275462962941E-2</v>
      </c>
      <c r="F57" s="2">
        <f>IFERROR(HLOOKUP(lapchart!F57,totallaptimes!$1:$1048576,ROW()-1)-HLOOKUP(lapchart!E57,totallaptimes!$1:$1048576,ROW()-1),"")</f>
        <v>1.4062905092592573E-2</v>
      </c>
      <c r="G57" s="2">
        <f>IFERROR(HLOOKUP(lapchart!G57,totallaptimes!$1:$1048576,ROW()-1)-HLOOKUP(lapchart!F57,totallaptimes!$1:$1048576,ROW()-1),"")</f>
        <v>2.5375636574074045E-2</v>
      </c>
      <c r="H57" s="2">
        <f>IFERROR(HLOOKUP(lapchart!H57,totallaptimes!$1:$1048576,ROW()-1)-HLOOKUP(lapchart!G57,totallaptimes!$1:$1048576,ROW()-1),"")</f>
        <v>-7.0116087962962675E-3</v>
      </c>
      <c r="I57" s="2">
        <f>IFERROR(HLOOKUP(lapchart!I57,totallaptimes!$1:$1048576,ROW()-1)-HLOOKUP(lapchart!H57,totallaptimes!$1:$1048576,ROW()-1),"")</f>
        <v>2.9360300925926203E-3</v>
      </c>
      <c r="J57" s="2">
        <f>IFERROR(HLOOKUP(lapchart!J57,totallaptimes!$1:$1048576,ROW()-1)-HLOOKUP(lapchart!I57,totallaptimes!$1:$1048576,ROW()-1),"")</f>
        <v>-8.1272106481481698E-3</v>
      </c>
      <c r="K57" s="2">
        <f>IFERROR(HLOOKUP(lapchart!K57,totallaptimes!$1:$1048576,ROW()-1)-HLOOKUP(lapchart!J57,totallaptimes!$1:$1048576,ROW()-1),"")</f>
        <v>-3.9468171296295901E-3</v>
      </c>
      <c r="L57" s="2">
        <f>IFERROR(HLOOKUP(lapchart!L57,totallaptimes!$1:$1048576,ROW()-1)-HLOOKUP(lapchart!K57,totallaptimes!$1:$1048576,ROW()-1),"")</f>
        <v>3.2457523148147899E-3</v>
      </c>
      <c r="M57" s="2">
        <f>IFERROR(HLOOKUP(lapchart!M57,totallaptimes!$1:$1048576,ROW()-1)-HLOOKUP(lapchart!L57,totallaptimes!$1:$1048576,ROW()-1),"")</f>
        <v>1.0194236111111116E-2</v>
      </c>
      <c r="N57" s="2">
        <f>IFERROR(HLOOKUP(lapchart!N57,totallaptimes!$1:$1048576,ROW()-1)-HLOOKUP(lapchart!M57,totallaptimes!$1:$1048576,ROW()-1),"")</f>
        <v>-6.9756597222222633E-3</v>
      </c>
      <c r="O57" s="2">
        <f>IFERROR(HLOOKUP(lapchart!O57,totallaptimes!$1:$1048576,ROW()-1)-HLOOKUP(lapchart!N57,totallaptimes!$1:$1048576,ROW()-1),"")</f>
        <v>-2.1365856481481288E-3</v>
      </c>
      <c r="P57" s="2">
        <f>IFERROR(HLOOKUP(lapchart!P57,totallaptimes!$1:$1048576,ROW()-1)-HLOOKUP(lapchart!O57,totallaptimes!$1:$1048576,ROW()-1),"")</f>
        <v>-6.4689120370370612E-3</v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1.8405324074073776E-3</v>
      </c>
      <c r="D58" s="2">
        <f>IFERROR(HLOOKUP(lapchart!D58,totallaptimes!$1:$1048576,ROW()-1)-HLOOKUP(lapchart!C58,totallaptimes!$1:$1048576,ROW()-1),"")</f>
        <v>-5.3475115740740375E-3</v>
      </c>
      <c r="E58" s="2">
        <f>IFERROR(HLOOKUP(lapchart!E58,totallaptimes!$1:$1048576,ROW()-1)-HLOOKUP(lapchart!D58,totallaptimes!$1:$1048576,ROW()-1),"")</f>
        <v>-1.9428368055555534E-2</v>
      </c>
      <c r="F58" s="2">
        <f>IFERROR(HLOOKUP(lapchart!F58,totallaptimes!$1:$1048576,ROW()-1)-HLOOKUP(lapchart!E58,totallaptimes!$1:$1048576,ROW()-1),"")</f>
        <v>1.4071226851851831E-2</v>
      </c>
      <c r="G58" s="2">
        <f>IFERROR(HLOOKUP(lapchart!G58,totallaptimes!$1:$1048576,ROW()-1)-HLOOKUP(lapchart!F58,totallaptimes!$1:$1048576,ROW()-1),"")</f>
        <v>2.536034722222219E-2</v>
      </c>
      <c r="H58" s="2">
        <f>IFERROR(HLOOKUP(lapchart!H58,totallaptimes!$1:$1048576,ROW()-1)-HLOOKUP(lapchart!G58,totallaptimes!$1:$1048576,ROW()-1),"")</f>
        <v>-7.0098958333332934E-3</v>
      </c>
      <c r="I58" s="2">
        <f>IFERROR(HLOOKUP(lapchart!I58,totallaptimes!$1:$1048576,ROW()-1)-HLOOKUP(lapchart!H58,totallaptimes!$1:$1048576,ROW()-1),"")</f>
        <v>2.9316782407407677E-3</v>
      </c>
      <c r="J58" s="2">
        <f>IFERROR(HLOOKUP(lapchart!J58,totallaptimes!$1:$1048576,ROW()-1)-HLOOKUP(lapchart!I58,totallaptimes!$1:$1048576,ROW()-1),"")</f>
        <v>-8.1163657407407747E-3</v>
      </c>
      <c r="K58" s="2">
        <f>IFERROR(HLOOKUP(lapchart!K58,totallaptimes!$1:$1048576,ROW()-1)-HLOOKUP(lapchart!J58,totallaptimes!$1:$1048576,ROW()-1),"")</f>
        <v>-3.935891203703662E-3</v>
      </c>
      <c r="L58" s="2">
        <f>IFERROR(HLOOKUP(lapchart!L58,totallaptimes!$1:$1048576,ROW()-1)-HLOOKUP(lapchart!K58,totallaptimes!$1:$1048576,ROW()-1),"")</f>
        <v>1.3424513888888878E-2</v>
      </c>
      <c r="M58" s="2">
        <f>IFERROR(HLOOKUP(lapchart!M58,totallaptimes!$1:$1048576,ROW()-1)-HLOOKUP(lapchart!L58,totallaptimes!$1:$1048576,ROW()-1),"")</f>
        <v>-1.0159583333333347E-2</v>
      </c>
      <c r="N58" s="2">
        <f>IFERROR(HLOOKUP(lapchart!N58,totallaptimes!$1:$1048576,ROW()-1)-HLOOKUP(lapchart!M58,totallaptimes!$1:$1048576,ROW()-1),"")</f>
        <v>3.3231712962962651E-3</v>
      </c>
      <c r="O58" s="2">
        <f>IFERROR(HLOOKUP(lapchart!O58,totallaptimes!$1:$1048576,ROW()-1)-HLOOKUP(lapchart!N58,totallaptimes!$1:$1048576,ROW()-1),"")</f>
        <v>-2.1440740740740621E-3</v>
      </c>
      <c r="P58" s="2">
        <f>IFERROR(HLOOKUP(lapchart!P58,totallaptimes!$1:$1048576,ROW()-1)-HLOOKUP(lapchart!O58,totallaptimes!$1:$1048576,ROW()-1),"")</f>
        <v>-6.3623032407407604E-3</v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1.8310763888888526E-3</v>
      </c>
      <c r="D59" s="2">
        <f>IFERROR(HLOOKUP(lapchart!D59,totallaptimes!$1:$1048576,ROW()-1)-HLOOKUP(lapchart!C59,totallaptimes!$1:$1048576,ROW()-1),"")</f>
        <v>-5.3387268518518133E-3</v>
      </c>
      <c r="E59" s="2">
        <f>IFERROR(HLOOKUP(lapchart!E59,totallaptimes!$1:$1048576,ROW()-1)-HLOOKUP(lapchart!D59,totallaptimes!$1:$1048576,ROW()-1),"")</f>
        <v>-5.3436689814814753E-3</v>
      </c>
      <c r="F59" s="2">
        <f>IFERROR(HLOOKUP(lapchart!F59,totallaptimes!$1:$1048576,ROW()-1)-HLOOKUP(lapchart!E59,totallaptimes!$1:$1048576,ROW()-1),"")</f>
        <v>2.5358321759259214E-2</v>
      </c>
      <c r="G59" s="2">
        <f>IFERROR(HLOOKUP(lapchart!G59,totallaptimes!$1:$1048576,ROW()-1)-HLOOKUP(lapchart!F59,totallaptimes!$1:$1048576,ROW()-1),"")</f>
        <v>-6.9897337962962491E-3</v>
      </c>
      <c r="H59" s="2">
        <f>IFERROR(HLOOKUP(lapchart!H59,totallaptimes!$1:$1048576,ROW()-1)-HLOOKUP(lapchart!G59,totallaptimes!$1:$1048576,ROW()-1),"")</f>
        <v>2.9540162037037243E-3</v>
      </c>
      <c r="I59" s="2">
        <f>IFERROR(HLOOKUP(lapchart!I59,totallaptimes!$1:$1048576,ROW()-1)-HLOOKUP(lapchart!H59,totallaptimes!$1:$1048576,ROW()-1),"")</f>
        <v>-8.0847569444444656E-3</v>
      </c>
      <c r="J59" s="2">
        <f>IFERROR(HLOOKUP(lapchart!J59,totallaptimes!$1:$1048576,ROW()-1)-HLOOKUP(lapchart!I59,totallaptimes!$1:$1048576,ROW()-1),"")</f>
        <v>-3.9109953703703321E-3</v>
      </c>
      <c r="K59" s="2">
        <f>IFERROR(HLOOKUP(lapchart!K59,totallaptimes!$1:$1048576,ROW()-1)-HLOOKUP(lapchart!J59,totallaptimes!$1:$1048576,ROW()-1),"")</f>
        <v>1.3428541666666655E-2</v>
      </c>
      <c r="L59" s="2">
        <f>IFERROR(HLOOKUP(lapchart!L59,totallaptimes!$1:$1048576,ROW()-1)-HLOOKUP(lapchart!K59,totallaptimes!$1:$1048576,ROW()-1),"")</f>
        <v>-1.0123217592592604E-2</v>
      </c>
      <c r="M59" s="2">
        <f>IFERROR(HLOOKUP(lapchart!M59,totallaptimes!$1:$1048576,ROW()-1)-HLOOKUP(lapchart!L59,totallaptimes!$1:$1048576,ROW()-1),"")</f>
        <v>3.3267824074073721E-3</v>
      </c>
      <c r="N59" s="2">
        <f>IFERROR(HLOOKUP(lapchart!N59,totallaptimes!$1:$1048576,ROW()-1)-HLOOKUP(lapchart!M59,totallaptimes!$1:$1048576,ROW()-1),"")</f>
        <v>-2.1071412037036857E-3</v>
      </c>
      <c r="O59" s="2">
        <f>IFERROR(HLOOKUP(lapchart!O59,totallaptimes!$1:$1048576,ROW()-1)-HLOOKUP(lapchart!N59,totallaptimes!$1:$1048576,ROW()-1),"")</f>
        <v>-6.2933564814815074E-3</v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1.7700231481481005E-3</v>
      </c>
      <c r="D60" s="2">
        <f>IFERROR(HLOOKUP(lapchart!D60,totallaptimes!$1:$1048576,ROW()-1)-HLOOKUP(lapchart!C60,totallaptimes!$1:$1048576,ROW()-1),"")</f>
        <v>-5.3361921296295883E-3</v>
      </c>
      <c r="E60" s="2">
        <f>IFERROR(HLOOKUP(lapchart!E60,totallaptimes!$1:$1048576,ROW()-1)-HLOOKUP(lapchart!D60,totallaptimes!$1:$1048576,ROW()-1),"")</f>
        <v>-5.3448958333333213E-3</v>
      </c>
      <c r="F60" s="2">
        <f>IFERROR(HLOOKUP(lapchart!F60,totallaptimes!$1:$1048576,ROW()-1)-HLOOKUP(lapchart!E60,totallaptimes!$1:$1048576,ROW()-1),"")</f>
        <v>2.5366979166666623E-2</v>
      </c>
      <c r="G60" s="2">
        <f>IFERROR(HLOOKUP(lapchart!G60,totallaptimes!$1:$1048576,ROW()-1)-HLOOKUP(lapchart!F60,totallaptimes!$1:$1048576,ROW()-1),"")</f>
        <v>-7.0076273148147739E-3</v>
      </c>
      <c r="H60" s="2">
        <f>IFERROR(HLOOKUP(lapchart!H60,totallaptimes!$1:$1048576,ROW()-1)-HLOOKUP(lapchart!G60,totallaptimes!$1:$1048576,ROW()-1),"")</f>
        <v>2.9514699074074252E-3</v>
      </c>
      <c r="I60" s="2">
        <f>IFERROR(HLOOKUP(lapchart!I60,totallaptimes!$1:$1048576,ROW()-1)-HLOOKUP(lapchart!H60,totallaptimes!$1:$1048576,ROW()-1),"")</f>
        <v>-8.0769791666666785E-3</v>
      </c>
      <c r="J60" s="2">
        <f>IFERROR(HLOOKUP(lapchart!J60,totallaptimes!$1:$1048576,ROW()-1)-HLOOKUP(lapchart!I60,totallaptimes!$1:$1048576,ROW()-1),"")</f>
        <v>-3.925451388888862E-3</v>
      </c>
      <c r="K60" s="2">
        <f>IFERROR(HLOOKUP(lapchart!K60,totallaptimes!$1:$1048576,ROW()-1)-HLOOKUP(lapchart!J60,totallaptimes!$1:$1048576,ROW()-1),"")</f>
        <v>1.3432199074074072E-2</v>
      </c>
      <c r="L60" s="2">
        <f>IFERROR(HLOOKUP(lapchart!L60,totallaptimes!$1:$1048576,ROW()-1)-HLOOKUP(lapchart!K60,totallaptimes!$1:$1048576,ROW()-1),"")</f>
        <v>-9.9705208333333434E-3</v>
      </c>
      <c r="M60" s="2">
        <f>IFERROR(HLOOKUP(lapchart!M60,totallaptimes!$1:$1048576,ROW()-1)-HLOOKUP(lapchart!L60,totallaptimes!$1:$1048576,ROW()-1),"")</f>
        <v>3.0229398148147735E-3</v>
      </c>
      <c r="N60" s="2">
        <f>IFERROR(HLOOKUP(lapchart!N60,totallaptimes!$1:$1048576,ROW()-1)-HLOOKUP(lapchart!M60,totallaptimes!$1:$1048576,ROW()-1),"")</f>
        <v>-2.1257754629629422E-3</v>
      </c>
      <c r="O60" s="2">
        <f>IFERROR(HLOOKUP(lapchart!O60,totallaptimes!$1:$1048576,ROW()-1)-HLOOKUP(lapchart!N60,totallaptimes!$1:$1048576,ROW()-1),"")</f>
        <v>-6.5686342592592845E-3</v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4.1666666666666699E-2</v>
      </c>
      <c r="C61" s="2">
        <f>IFERROR(HLOOKUP(lapchart!C61,totallaptimes!$1:$1048576,ROW()-1)-HLOOKUP(lapchart!B61,totallaptimes!$1:$1048576,ROW()-1),"")</f>
        <v>1.7213541666666193E-3</v>
      </c>
      <c r="D61" s="2">
        <f>IFERROR(HLOOKUP(lapchart!D61,totallaptimes!$1:$1048576,ROW()-1)-HLOOKUP(lapchart!C61,totallaptimes!$1:$1048576,ROW()-1),"")</f>
        <v>-5.3684837962962584E-3</v>
      </c>
      <c r="E61" s="2">
        <f>IFERROR(HLOOKUP(lapchart!E61,totallaptimes!$1:$1048576,ROW()-1)-HLOOKUP(lapchart!D61,totallaptimes!$1:$1048576,ROW()-1),"")</f>
        <v>-5.3783680555555408E-3</v>
      </c>
      <c r="F61" s="2">
        <f>IFERROR(HLOOKUP(lapchart!F61,totallaptimes!$1:$1048576,ROW()-1)-HLOOKUP(lapchart!E61,totallaptimes!$1:$1048576,ROW()-1),"")</f>
        <v>2.535693287037033E-2</v>
      </c>
      <c r="G61" s="2">
        <f>IFERROR(HLOOKUP(lapchart!G61,totallaptimes!$1:$1048576,ROW()-1)-HLOOKUP(lapchart!F61,totallaptimes!$1:$1048576,ROW()-1),"")</f>
        <v>-7.0305092592592294E-3</v>
      </c>
      <c r="H61" s="2">
        <f>IFERROR(HLOOKUP(lapchart!H61,totallaptimes!$1:$1048576,ROW()-1)-HLOOKUP(lapchart!G61,totallaptimes!$1:$1048576,ROW()-1),"")</f>
        <v>2.8789120370370652E-3</v>
      </c>
      <c r="I61" s="2">
        <f>IFERROR(HLOOKUP(lapchart!I61,totallaptimes!$1:$1048576,ROW()-1)-HLOOKUP(lapchart!H61,totallaptimes!$1:$1048576,ROW()-1),"")</f>
        <v>-8.1595254629629743E-3</v>
      </c>
      <c r="J61" s="2">
        <f>IFERROR(HLOOKUP(lapchart!J61,totallaptimes!$1:$1048576,ROW()-1)-HLOOKUP(lapchart!I61,totallaptimes!$1:$1048576,ROW()-1),"")</f>
        <v>-3.9599074074073842E-3</v>
      </c>
      <c r="K61" s="2">
        <f>IFERROR(HLOOKUP(lapchart!K61,totallaptimes!$1:$1048576,ROW()-1)-HLOOKUP(lapchart!J61,totallaptimes!$1:$1048576,ROW()-1),"")</f>
        <v>1.3402962962962964E-2</v>
      </c>
      <c r="L61" s="2">
        <f>IFERROR(HLOOKUP(lapchart!L61,totallaptimes!$1:$1048576,ROW()-1)-HLOOKUP(lapchart!K61,totallaptimes!$1:$1048576,ROW()-1),"")</f>
        <v>-1.0172534722222237E-2</v>
      </c>
      <c r="M61" s="2">
        <f>IFERROR(HLOOKUP(lapchart!M61,totallaptimes!$1:$1048576,ROW()-1)-HLOOKUP(lapchart!L61,totallaptimes!$1:$1048576,ROW()-1),"")</f>
        <v>3.0357407407407E-3</v>
      </c>
      <c r="N61" s="2">
        <f>IFERROR(HLOOKUP(lapchart!N61,totallaptimes!$1:$1048576,ROW()-1)-HLOOKUP(lapchart!M61,totallaptimes!$1:$1048576,ROW()-1),"")</f>
        <v>-2.1395833333333059E-3</v>
      </c>
      <c r="O61" s="2">
        <f>IFERROR(HLOOKUP(lapchart!O61,totallaptimes!$1:$1048576,ROW()-1)-HLOOKUP(lapchart!N61,totallaptimes!$1:$1048576,ROW()-1),"")</f>
        <v>-6.6088194444444692E-3</v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8.3333333333333301E-2</v>
      </c>
      <c r="C62" s="2">
        <f>IFERROR(HLOOKUP(lapchart!C62,totallaptimes!$1:$1048576,ROW()-1)-HLOOKUP(lapchart!B62,totallaptimes!$1:$1048576,ROW()-1),"")</f>
        <v>1.7286458333332783E-3</v>
      </c>
      <c r="D62" s="2">
        <f>IFERROR(HLOOKUP(lapchart!D62,totallaptimes!$1:$1048576,ROW()-1)-HLOOKUP(lapchart!C62,totallaptimes!$1:$1048576,ROW()-1),"")</f>
        <v>-5.3626736111110768E-3</v>
      </c>
      <c r="E62" s="2">
        <f>IFERROR(HLOOKUP(lapchart!E62,totallaptimes!$1:$1048576,ROW()-1)-HLOOKUP(lapchart!D62,totallaptimes!$1:$1048576,ROW()-1),"")</f>
        <v>1.9973900462962949E-2</v>
      </c>
      <c r="F62" s="2">
        <f>IFERROR(HLOOKUP(lapchart!F62,totallaptimes!$1:$1048576,ROW()-1)-HLOOKUP(lapchart!E62,totallaptimes!$1:$1048576,ROW()-1),"")</f>
        <v>-2.5340844907407373E-2</v>
      </c>
      <c r="G62" s="2">
        <f>IFERROR(HLOOKUP(lapchart!G62,totallaptimes!$1:$1048576,ROW()-1)-HLOOKUP(lapchart!F62,totallaptimes!$1:$1048576,ROW()-1),"")</f>
        <v>1.8331736111111108E-2</v>
      </c>
      <c r="H62" s="2">
        <f>IFERROR(HLOOKUP(lapchart!H62,totallaptimes!$1:$1048576,ROW()-1)-HLOOKUP(lapchart!G62,totallaptimes!$1:$1048576,ROW()-1),"")</f>
        <v>2.87789351851854E-3</v>
      </c>
      <c r="I62" s="2">
        <f>IFERROR(HLOOKUP(lapchart!I62,totallaptimes!$1:$1048576,ROW()-1)-HLOOKUP(lapchart!H62,totallaptimes!$1:$1048576,ROW()-1),"")</f>
        <v>-8.154652777777785E-3</v>
      </c>
      <c r="J62" s="2">
        <f>IFERROR(HLOOKUP(lapchart!J62,totallaptimes!$1:$1048576,ROW()-1)-HLOOKUP(lapchart!I62,totallaptimes!$1:$1048576,ROW()-1),"")</f>
        <v>-3.9507754629629493E-3</v>
      </c>
      <c r="K62" s="2">
        <f>IFERROR(HLOOKUP(lapchart!K62,totallaptimes!$1:$1048576,ROW()-1)-HLOOKUP(lapchart!J62,totallaptimes!$1:$1048576,ROW()-1),"")</f>
        <v>1.3403958333333341E-2</v>
      </c>
      <c r="L62" s="2">
        <f>IFERROR(HLOOKUP(lapchart!L62,totallaptimes!$1:$1048576,ROW()-1)-HLOOKUP(lapchart!K62,totallaptimes!$1:$1048576,ROW()-1),"")</f>
        <v>-1.0179571759259279E-2</v>
      </c>
      <c r="M62" s="2">
        <f>IFERROR(HLOOKUP(lapchart!M62,totallaptimes!$1:$1048576,ROW()-1)-HLOOKUP(lapchart!L62,totallaptimes!$1:$1048576,ROW()-1),"")</f>
        <v>3.0272222222221812E-3</v>
      </c>
      <c r="N62" s="2">
        <f>IFERROR(HLOOKUP(lapchart!N62,totallaptimes!$1:$1048576,ROW()-1)-HLOOKUP(lapchart!M62,totallaptimes!$1:$1048576,ROW()-1),"")</f>
        <v>-2.1426273148147795E-3</v>
      </c>
      <c r="O62" s="2">
        <f>IFERROR(HLOOKUP(lapchart!O62,totallaptimes!$1:$1048576,ROW()-1)-HLOOKUP(lapchart!N62,totallaptimes!$1:$1048576,ROW()-1),"")</f>
        <v>-6.6298263888889125E-3</v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0.125</v>
      </c>
      <c r="C63" s="2">
        <f>IFERROR(HLOOKUP(lapchart!C63,totallaptimes!$1:$1048576,ROW()-1)-HLOOKUP(lapchart!B63,totallaptimes!$1:$1048576,ROW()-1),"")</f>
        <v>1.7409490740740163E-3</v>
      </c>
      <c r="D63" s="2">
        <f>IFERROR(HLOOKUP(lapchart!D63,totallaptimes!$1:$1048576,ROW()-1)-HLOOKUP(lapchart!C63,totallaptimes!$1:$1048576,ROW()-1),"")</f>
        <v>-5.3612499999999563E-3</v>
      </c>
      <c r="E63" s="2">
        <f>IFERROR(HLOOKUP(lapchart!E63,totallaptimes!$1:$1048576,ROW()-1)-HLOOKUP(lapchart!D63,totallaptimes!$1:$1048576,ROW()-1),"")</f>
        <v>1.9972858796296275E-2</v>
      </c>
      <c r="F63" s="2">
        <f>IFERROR(HLOOKUP(lapchart!F63,totallaptimes!$1:$1048576,ROW()-1)-HLOOKUP(lapchart!E63,totallaptimes!$1:$1048576,ROW()-1),"")</f>
        <v>-2.5335474537036995E-2</v>
      </c>
      <c r="G63" s="2">
        <f>IFERROR(HLOOKUP(lapchart!G63,totallaptimes!$1:$1048576,ROW()-1)-HLOOKUP(lapchart!F63,totallaptimes!$1:$1048576,ROW()-1),"")</f>
        <v>1.8328599537037027E-2</v>
      </c>
      <c r="H63" s="2">
        <f>IFERROR(HLOOKUP(lapchart!H63,totallaptimes!$1:$1048576,ROW()-1)-HLOOKUP(lapchart!G63,totallaptimes!$1:$1048576,ROW()-1),"")</f>
        <v>2.8808333333333602E-3</v>
      </c>
      <c r="I63" s="2">
        <f>IFERROR(HLOOKUP(lapchart!I63,totallaptimes!$1:$1048576,ROW()-1)-HLOOKUP(lapchart!H63,totallaptimes!$1:$1048576,ROW()-1),"")</f>
        <v>-8.1540162037037067E-3</v>
      </c>
      <c r="J63" s="2">
        <f>IFERROR(HLOOKUP(lapchart!J63,totallaptimes!$1:$1048576,ROW()-1)-HLOOKUP(lapchart!I63,totallaptimes!$1:$1048576,ROW()-1),"")</f>
        <v>-3.9439004629629598E-3</v>
      </c>
      <c r="K63" s="2">
        <f>IFERROR(HLOOKUP(lapchart!K63,totallaptimes!$1:$1048576,ROW()-1)-HLOOKUP(lapchart!J63,totallaptimes!$1:$1048576,ROW()-1),"")</f>
        <v>1.3404189814814824E-2</v>
      </c>
      <c r="L63" s="2">
        <f>IFERROR(HLOOKUP(lapchart!L63,totallaptimes!$1:$1048576,ROW()-1)-HLOOKUP(lapchart!K63,totallaptimes!$1:$1048576,ROW()-1),"")</f>
        <v>-1.0173020833333352E-2</v>
      </c>
      <c r="M63" s="2">
        <f>IFERROR(HLOOKUP(lapchart!M63,totallaptimes!$1:$1048576,ROW()-1)-HLOOKUP(lapchart!L63,totallaptimes!$1:$1048576,ROW()-1),"")</f>
        <v>3.0298611111110735E-3</v>
      </c>
      <c r="N63" s="2">
        <f>IFERROR(HLOOKUP(lapchart!N63,totallaptimes!$1:$1048576,ROW()-1)-HLOOKUP(lapchart!M63,totallaptimes!$1:$1048576,ROW()-1),"")</f>
        <v>-8.7853356481481376E-3</v>
      </c>
      <c r="O63" s="2">
        <f>IFERROR(HLOOKUP(lapchart!O63,totallaptimes!$1:$1048576,ROW()-1)-HLOOKUP(lapchart!N63,totallaptimes!$1:$1048576,ROW()-1),"")</f>
        <v>6.6578703703703973E-3</v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0.16666666666666699</v>
      </c>
      <c r="C64" s="2">
        <f>IFERROR(HLOOKUP(lapchart!C64,totallaptimes!$1:$1048576,ROW()-1)-HLOOKUP(lapchart!B64,totallaptimes!$1:$1048576,ROW()-1),"")</f>
        <v>1.7576967592592002E-3</v>
      </c>
      <c r="D64" s="2">
        <f>IFERROR(HLOOKUP(lapchart!D64,totallaptimes!$1:$1048576,ROW()-1)-HLOOKUP(lapchart!C64,totallaptimes!$1:$1048576,ROW()-1),"")</f>
        <v>1.4596840277777801E-2</v>
      </c>
      <c r="E64" s="2">
        <f>IFERROR(HLOOKUP(lapchart!E64,totallaptimes!$1:$1048576,ROW()-1)-HLOOKUP(lapchart!D64,totallaptimes!$1:$1048576,ROW()-1),"")</f>
        <v>-1.9948958333333308E-2</v>
      </c>
      <c r="F64" s="2">
        <f>IFERROR(HLOOKUP(lapchart!F64,totallaptimes!$1:$1048576,ROW()-1)-HLOOKUP(lapchart!E64,totallaptimes!$1:$1048576,ROW()-1),"")</f>
        <v>-5.3734837962962773E-3</v>
      </c>
      <c r="G64" s="2">
        <f>IFERROR(HLOOKUP(lapchart!G64,totallaptimes!$1:$1048576,ROW()-1)-HLOOKUP(lapchart!F64,totallaptimes!$1:$1048576,ROW()-1),"")</f>
        <v>1.832916666666666E-2</v>
      </c>
      <c r="H64" s="2">
        <f>IFERROR(HLOOKUP(lapchart!H64,totallaptimes!$1:$1048576,ROW()-1)-HLOOKUP(lapchart!G64,totallaptimes!$1:$1048576,ROW()-1),"")</f>
        <v>-5.273842592592573E-3</v>
      </c>
      <c r="I64" s="2">
        <f>IFERROR(HLOOKUP(lapchart!I64,totallaptimes!$1:$1048576,ROW()-1)-HLOOKUP(lapchart!H64,totallaptimes!$1:$1048576,ROW()-1),"")</f>
        <v>9.4552662037037244E-3</v>
      </c>
      <c r="J64" s="2">
        <f>IFERROR(HLOOKUP(lapchart!J64,totallaptimes!$1:$1048576,ROW()-1)-HLOOKUP(lapchart!I64,totallaptimes!$1:$1048576,ROW()-1),"")</f>
        <v>-1.3375428240740755E-2</v>
      </c>
      <c r="K64" s="2">
        <f>IFERROR(HLOOKUP(lapchart!K64,totallaptimes!$1:$1048576,ROW()-1)-HLOOKUP(lapchart!J64,totallaptimes!$1:$1048576,ROW()-1),"")</f>
        <v>3.2234259259259213E-3</v>
      </c>
      <c r="L64" s="2">
        <f>IFERROR(HLOOKUP(lapchart!L64,totallaptimes!$1:$1048576,ROW()-1)-HLOOKUP(lapchart!K64,totallaptimes!$1:$1048576,ROW()-1),"")</f>
        <v>-5.7745138888889158E-3</v>
      </c>
      <c r="M64" s="2">
        <f>IFERROR(HLOOKUP(lapchart!M64,totallaptimes!$1:$1048576,ROW()-1)-HLOOKUP(lapchart!L64,totallaptimes!$1:$1048576,ROW()-1),"")</f>
        <v>8.8202083333333153E-3</v>
      </c>
      <c r="N64" s="2">
        <f>IFERROR(HLOOKUP(lapchart!N64,totallaptimes!$1:$1048576,ROW()-1)-HLOOKUP(lapchart!M64,totallaptimes!$1:$1048576,ROW()-1),"")</f>
        <v>-2.1376273148147745E-3</v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0.20833333333333301</v>
      </c>
      <c r="C65" s="2">
        <f>IFERROR(HLOOKUP(lapchart!C65,totallaptimes!$1:$1048576,ROW()-1)-HLOOKUP(lapchart!B65,totallaptimes!$1:$1048576,ROW()-1),"")</f>
        <v>1.6348229166666631E-2</v>
      </c>
      <c r="D65" s="2">
        <f>IFERROR(HLOOKUP(lapchart!D65,totallaptimes!$1:$1048576,ROW()-1)-HLOOKUP(lapchart!C65,totallaptimes!$1:$1048576,ROW()-1),"")</f>
        <v>-1.4574664351851868E-2</v>
      </c>
      <c r="E65" s="2">
        <f>IFERROR(HLOOKUP(lapchart!E65,totallaptimes!$1:$1048576,ROW()-1)-HLOOKUP(lapchart!D65,totallaptimes!$1:$1048576,ROW()-1),"")</f>
        <v>-5.3618749999999465E-3</v>
      </c>
      <c r="F65" s="2">
        <f>IFERROR(HLOOKUP(lapchart!F65,totallaptimes!$1:$1048576,ROW()-1)-HLOOKUP(lapchart!E65,totallaptimes!$1:$1048576,ROW()-1),"")</f>
        <v>-5.3737847222222052E-3</v>
      </c>
      <c r="G65" s="2">
        <f>IFERROR(HLOOKUP(lapchart!G65,totallaptimes!$1:$1048576,ROW()-1)-HLOOKUP(lapchart!F65,totallaptimes!$1:$1048576,ROW()-1),"")</f>
        <v>1.8329270833333328E-2</v>
      </c>
      <c r="H65" s="2">
        <f>IFERROR(HLOOKUP(lapchart!H65,totallaptimes!$1:$1048576,ROW()-1)-HLOOKUP(lapchart!G65,totallaptimes!$1:$1048576,ROW()-1),"")</f>
        <v>-5.2718634259259073E-3</v>
      </c>
      <c r="I65" s="2">
        <f>IFERROR(HLOOKUP(lapchart!I65,totallaptimes!$1:$1048576,ROW()-1)-HLOOKUP(lapchart!H65,totallaptimes!$1:$1048576,ROW()-1),"")</f>
        <v>9.4557060185185421E-3</v>
      </c>
      <c r="J65" s="2">
        <f>IFERROR(HLOOKUP(lapchart!J65,totallaptimes!$1:$1048576,ROW()-1)-HLOOKUP(lapchart!I65,totallaptimes!$1:$1048576,ROW()-1),"")</f>
        <v>-1.3364884259259274E-2</v>
      </c>
      <c r="K65" s="2">
        <f>IFERROR(HLOOKUP(lapchart!K65,totallaptimes!$1:$1048576,ROW()-1)-HLOOKUP(lapchart!J65,totallaptimes!$1:$1048576,ROW()-1),"")</f>
        <v>3.2244907407407292E-3</v>
      </c>
      <c r="L65" s="2">
        <f>IFERROR(HLOOKUP(lapchart!L65,totallaptimes!$1:$1048576,ROW()-1)-HLOOKUP(lapchart!K65,totallaptimes!$1:$1048576,ROW()-1),"")</f>
        <v>-5.7883564814815019E-3</v>
      </c>
      <c r="M65" s="2">
        <f>IFERROR(HLOOKUP(lapchart!M65,totallaptimes!$1:$1048576,ROW()-1)-HLOOKUP(lapchart!L65,totallaptimes!$1:$1048576,ROW()-1),"")</f>
        <v>8.8455671296296112E-3</v>
      </c>
      <c r="N65" s="2">
        <f>IFERROR(HLOOKUP(lapchart!N65,totallaptimes!$1:$1048576,ROW()-1)-HLOOKUP(lapchart!M65,totallaptimes!$1:$1048576,ROW()-1),"")</f>
        <v>-2.1417013888888475E-3</v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0.25</v>
      </c>
      <c r="C66" s="2">
        <f>IFERROR(HLOOKUP(lapchart!C66,totallaptimes!$1:$1048576,ROW()-1)-HLOOKUP(lapchart!B66,totallaptimes!$1:$1048576,ROW()-1),"")</f>
        <v>1.6382951388888858E-2</v>
      </c>
      <c r="D66" s="2">
        <f>IFERROR(HLOOKUP(lapchart!D66,totallaptimes!$1:$1048576,ROW()-1)-HLOOKUP(lapchart!C66,totallaptimes!$1:$1048576,ROW()-1),"")</f>
        <v>-1.4576180555555568E-2</v>
      </c>
      <c r="E66" s="2">
        <f>IFERROR(HLOOKUP(lapchart!E66,totallaptimes!$1:$1048576,ROW()-1)-HLOOKUP(lapchart!D66,totallaptimes!$1:$1048576,ROW()-1),"")</f>
        <v>-5.3709490740740246E-3</v>
      </c>
      <c r="F66" s="2">
        <f>IFERROR(HLOOKUP(lapchart!F66,totallaptimes!$1:$1048576,ROW()-1)-HLOOKUP(lapchart!E66,totallaptimes!$1:$1048576,ROW()-1),"")</f>
        <v>-5.3773148148147931E-3</v>
      </c>
      <c r="G66" s="2">
        <f>IFERROR(HLOOKUP(lapchart!G66,totallaptimes!$1:$1048576,ROW()-1)-HLOOKUP(lapchart!F66,totallaptimes!$1:$1048576,ROW()-1),"")</f>
        <v>1.8322349537037028E-2</v>
      </c>
      <c r="H66" s="2">
        <f>IFERROR(HLOOKUP(lapchart!H66,totallaptimes!$1:$1048576,ROW()-1)-HLOOKUP(lapchart!G66,totallaptimes!$1:$1048576,ROW()-1),"")</f>
        <v>-5.266620370370359E-3</v>
      </c>
      <c r="I66" s="2">
        <f>IFERROR(HLOOKUP(lapchart!I66,totallaptimes!$1:$1048576,ROW()-1)-HLOOKUP(lapchart!H66,totallaptimes!$1:$1048576,ROW()-1),"")</f>
        <v>9.4515740740740983E-3</v>
      </c>
      <c r="J66" s="2">
        <f>IFERROR(HLOOKUP(lapchart!J66,totallaptimes!$1:$1048576,ROW()-1)-HLOOKUP(lapchart!I66,totallaptimes!$1:$1048576,ROW()-1),"")</f>
        <v>-1.3362719907407422E-2</v>
      </c>
      <c r="K66" s="2">
        <f>IFERROR(HLOOKUP(lapchart!K66,totallaptimes!$1:$1048576,ROW()-1)-HLOOKUP(lapchart!J66,totallaptimes!$1:$1048576,ROW()-1),"")</f>
        <v>3.2326041666666666E-3</v>
      </c>
      <c r="L66" s="2">
        <f>IFERROR(HLOOKUP(lapchart!L66,totallaptimes!$1:$1048576,ROW()-1)-HLOOKUP(lapchart!K66,totallaptimes!$1:$1048576,ROW()-1),"")</f>
        <v>-5.7900462962963278E-3</v>
      </c>
      <c r="M66" s="2">
        <f>IFERROR(HLOOKUP(lapchart!M66,totallaptimes!$1:$1048576,ROW()-1)-HLOOKUP(lapchart!L66,totallaptimes!$1:$1048576,ROW()-1),"")</f>
        <v>8.8535763888888813E-3</v>
      </c>
      <c r="N66" s="2">
        <f>IFERROR(HLOOKUP(lapchart!N66,totallaptimes!$1:$1048576,ROW()-1)-HLOOKUP(lapchart!M66,totallaptimes!$1:$1048576,ROW()-1),"")</f>
        <v>-2.1392476851851555E-3</v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3:21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3:21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F925-9557-402F-8E49-988B97ECEBF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98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x14ac:dyDescent="0.25">
      <c r="A2">
        <v>3</v>
      </c>
      <c r="B2">
        <f>VLOOKUP(A2,pitstop!$1:$1048576,4)</f>
        <v>3</v>
      </c>
      <c r="C2">
        <f>_xlfn.MAXIFS(pitstop!E:E,pitstop!A:A,A2)</f>
        <v>1</v>
      </c>
      <c r="D2">
        <f ca="1">IFERROR(MATCH(A2,INDIRECT("lapchart!"&amp;B2+1&amp;":"&amp;B2+1),0)-1,"")</f>
        <v>14</v>
      </c>
      <c r="E2" cm="1">
        <f t="array" aca="1" ref="E2" ca="1">IFERROR(IF(D2=1,"",INDEX(lapchart!$B:$U,B2+1,D2-1)),"")</f>
        <v>5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44</v>
      </c>
      <c r="H2">
        <f ca="1">IFERROR(F2-D2,"")</f>
        <v>-11</v>
      </c>
    </row>
    <row r="3" spans="1:8" x14ac:dyDescent="0.25">
      <c r="A3">
        <v>4</v>
      </c>
      <c r="B3">
        <f>VLOOKUP(A3,pitstop!$1:$1048576,4)</f>
        <v>25</v>
      </c>
      <c r="C3">
        <f>_xlfn.MAXIFS(pitstop!E:E,pitstop!A:A,A3)</f>
        <v>2</v>
      </c>
      <c r="D3">
        <f t="shared" ref="D3:D21" ca="1" si="0">IFERROR(MATCH(A3,INDIRECT("lapchart!"&amp;B3+1&amp;":"&amp;B3+1),0)-1,"")</f>
        <v>14</v>
      </c>
      <c r="E3" cm="1">
        <f t="array" aca="1" ref="E3" ca="1">IFERROR(IF(D3=1,"",INDEX(lapchart!$B:$U,B3+1,D3-1)),"")</f>
        <v>26</v>
      </c>
      <c r="F3">
        <f t="shared" ref="F3:F21" ca="1" si="1">IFERROR(IF(B3&lt;VLOOKUP(E3,A:B,2),MATCH(E3,INDIRECT("lapchart!"&amp;VLOOKUP(E3,A:B,2)+2&amp;":"&amp;VLOOKUP(E3,A:B,2)+2),0)-1,""),"")</f>
        <v>12</v>
      </c>
      <c r="G3">
        <f t="shared" ref="G3:G21" ca="1" si="2">IFERROR(IF(F3&lt;&gt;"",ABS(B3-VLOOKUP(E3,A:B,2)),""),"")</f>
        <v>20</v>
      </c>
      <c r="H3">
        <f t="shared" ref="H3:H21" ca="1" si="3">IFERROR(F3-D3,"")</f>
        <v>-2</v>
      </c>
    </row>
    <row r="4" spans="1:8" x14ac:dyDescent="0.25">
      <c r="A4">
        <v>5</v>
      </c>
      <c r="B4">
        <f>VLOOKUP(A4,pitstop!$1:$1048576,4)</f>
        <v>47</v>
      </c>
      <c r="C4">
        <f>_xlfn.MAXIFS(pitstop!E:E,pitstop!A:A,A4)</f>
        <v>5</v>
      </c>
      <c r="D4">
        <f t="shared" ca="1" si="0"/>
        <v>5</v>
      </c>
      <c r="E4" cm="1">
        <f t="array" aca="1" ref="E4" ca="1">IFERROR(IF(D4=1,"",INDEX(lapchart!$B:$U,B4+1,D4-1)),"")</f>
        <v>7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47</v>
      </c>
      <c r="C5">
        <f>_xlfn.MAXIFS(pitstop!E:E,pitstop!A:A,A5)</f>
        <v>4</v>
      </c>
      <c r="D5">
        <f t="shared" ca="1" si="0"/>
        <v>4</v>
      </c>
      <c r="E5" cm="1">
        <f t="array" aca="1" ref="E5" ca="1">IFERROR(IF(D5=1,"",INDEX(lapchart!$B:$U,B5+1,D5-1)),"")</f>
        <v>77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46</v>
      </c>
      <c r="C6">
        <f>_xlfn.MAXIFS(pitstop!E:E,pitstop!A:A,A6)</f>
        <v>5</v>
      </c>
      <c r="D6">
        <f t="shared" ca="1" si="0"/>
        <v>10</v>
      </c>
      <c r="E6" cm="1">
        <f t="array" aca="1" ref="E6" ca="1">IFERROR(IF(D6=1,"",INDEX(lapchart!$B:$U,B6+1,D6-1)),"")</f>
        <v>5</v>
      </c>
      <c r="F6">
        <f t="shared" ca="1" si="1"/>
        <v>3</v>
      </c>
      <c r="G6">
        <f t="shared" ca="1" si="2"/>
        <v>1</v>
      </c>
      <c r="H6">
        <f t="shared" ca="1" si="3"/>
        <v>-7</v>
      </c>
    </row>
    <row r="7" spans="1:8" x14ac:dyDescent="0.25">
      <c r="A7">
        <v>10</v>
      </c>
      <c r="B7">
        <f>VLOOKUP(A7,pitstop!$1:$1048576,4)</f>
        <v>46</v>
      </c>
      <c r="C7">
        <f>_xlfn.MAXIFS(pitstop!E:E,pitstop!A:A,A7)</f>
        <v>4</v>
      </c>
      <c r="D7">
        <f t="shared" ca="1" si="0"/>
        <v>6</v>
      </c>
      <c r="E7" cm="1">
        <f t="array" aca="1" ref="E7" ca="1">IFERROR(IF(D7=1,"",INDEX(lapchart!$B:$U,B7+1,D7-1)),"")</f>
        <v>55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46</v>
      </c>
      <c r="C8">
        <f>_xlfn.MAXIFS(pitstop!E:E,pitstop!A:A,A8)</f>
        <v>0</v>
      </c>
      <c r="D8" t="str">
        <f t="shared" ca="1" si="0"/>
        <v/>
      </c>
      <c r="E8" t="str" cm="1">
        <f t="array" aca="1" ref="E8" ca="1">IFERROR(IF(D8=1,"",INDEX(lapchart!$B:$U,B8+1,D8-1)),"")</f>
        <v/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27</v>
      </c>
      <c r="C9">
        <f>_xlfn.MAXIFS(pitstop!E:E,pitstop!A:A,A9)</f>
        <v>3</v>
      </c>
      <c r="D9">
        <f t="shared" ca="1" si="0"/>
        <v>3</v>
      </c>
      <c r="E9" cm="1">
        <f t="array" aca="1" ref="E9" ca="1">IFERROR(IF(D9=1,"",INDEX(lapchart!$B:$U,B9+1,D9-1)),"")</f>
        <v>77</v>
      </c>
      <c r="F9">
        <f t="shared" ca="1" si="1"/>
        <v>3</v>
      </c>
      <c r="G9">
        <f t="shared" ca="1" si="2"/>
        <v>19</v>
      </c>
      <c r="H9">
        <f t="shared" ca="1" si="3"/>
        <v>0</v>
      </c>
    </row>
    <row r="10" spans="1:8" x14ac:dyDescent="0.25">
      <c r="A10">
        <v>18</v>
      </c>
      <c r="B10">
        <f>VLOOKUP(A10,pitstop!$1:$1048576,4)</f>
        <v>44</v>
      </c>
      <c r="C10">
        <f>_xlfn.MAXIFS(pitstop!E:E,pitstop!A:A,A10)</f>
        <v>5</v>
      </c>
      <c r="D10">
        <f t="shared" ca="1" si="0"/>
        <v>14</v>
      </c>
      <c r="E10" cm="1">
        <f t="array" aca="1" ref="E10" ca="1">IFERROR(IF(D10=1,"",INDEX(lapchart!$B:$U,B10+1,D10-1)),"")</f>
        <v>63</v>
      </c>
      <c r="F10">
        <f t="shared" ca="1" si="1"/>
        <v>13</v>
      </c>
      <c r="G10">
        <f t="shared" ca="1" si="2"/>
        <v>13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57</v>
      </c>
      <c r="C11">
        <f>_xlfn.MAXIFS(pitstop!E:E,pitstop!A:A,A11)</f>
        <v>6</v>
      </c>
      <c r="D11">
        <f t="shared" ca="1" si="0"/>
        <v>12</v>
      </c>
      <c r="E11" cm="1">
        <f t="array" aca="1" ref="E11" ca="1">IFERROR(IF(D11=1,"",INDEX(lapchart!$B:$U,B11+1,D11-1)),"")</f>
        <v>99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46</v>
      </c>
      <c r="C12">
        <f>_xlfn.MAXIFS(pitstop!E:E,pitstop!A:A,A12)</f>
        <v>4</v>
      </c>
      <c r="D12">
        <f t="shared" ca="1" si="0"/>
        <v>4</v>
      </c>
      <c r="E12" cm="1">
        <f t="array" aca="1" ref="E12" ca="1">IFERROR(IF(D12=1,"",INDEX(lapchart!$B:$U,B12+1,D12-1)),"")</f>
        <v>44</v>
      </c>
      <c r="F12">
        <f t="shared" ca="1" si="1"/>
        <v>15</v>
      </c>
      <c r="G12">
        <f t="shared" ca="1" si="2"/>
        <v>10</v>
      </c>
      <c r="H12">
        <f t="shared" ca="1" si="3"/>
        <v>11</v>
      </c>
    </row>
    <row r="13" spans="1:8" x14ac:dyDescent="0.25">
      <c r="A13">
        <v>26</v>
      </c>
      <c r="B13">
        <f>VLOOKUP(A13,pitstop!$1:$1048576,4)</f>
        <v>45</v>
      </c>
      <c r="C13">
        <f>_xlfn.MAXIFS(pitstop!E:E,pitstop!A:A,A13)</f>
        <v>4</v>
      </c>
      <c r="D13">
        <f t="shared" ca="1" si="0"/>
        <v>9</v>
      </c>
      <c r="E13" cm="1">
        <f t="array" aca="1" ref="E13" ca="1">IFERROR(IF(D13=1,"",INDEX(lapchart!$B:$U,B13+1,D13-1)),"")</f>
        <v>99</v>
      </c>
      <c r="F13">
        <f t="shared" ca="1" si="1"/>
        <v>6</v>
      </c>
      <c r="G13">
        <f t="shared" ca="1" si="2"/>
        <v>2</v>
      </c>
      <c r="H13">
        <f t="shared" ca="1" si="3"/>
        <v>-3</v>
      </c>
    </row>
    <row r="14" spans="1:8" x14ac:dyDescent="0.25">
      <c r="A14">
        <v>27</v>
      </c>
      <c r="B14">
        <f>VLOOKUP(A14,pitstop!$1:$1048576,4)</f>
        <v>29</v>
      </c>
      <c r="C14">
        <f>_xlfn.MAXIFS(pitstop!E:E,pitstop!A:A,A14)</f>
        <v>3</v>
      </c>
      <c r="D14">
        <f t="shared" ca="1" si="0"/>
        <v>4</v>
      </c>
      <c r="E14" cm="1">
        <f t="array" aca="1" ref="E14" ca="1">IFERROR(IF(D14=1,"",INDEX(lapchart!$B:$U,B14+1,D14-1)),"")</f>
        <v>33</v>
      </c>
      <c r="F14">
        <f t="shared" ca="1" si="1"/>
        <v>1</v>
      </c>
      <c r="G14">
        <f t="shared" ca="1" si="2"/>
        <v>17</v>
      </c>
      <c r="H14">
        <f t="shared" ca="1" si="3"/>
        <v>-3</v>
      </c>
    </row>
    <row r="15" spans="1:8" x14ac:dyDescent="0.25">
      <c r="A15">
        <v>33</v>
      </c>
      <c r="B15">
        <f>VLOOKUP(A15,pitstop!$1:$1048576,4)</f>
        <v>46</v>
      </c>
      <c r="C15">
        <f>_xlfn.MAXIFS(pitstop!E:E,pitstop!A:A,A15)</f>
        <v>5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56</v>
      </c>
      <c r="C16">
        <f>_xlfn.MAXIFS(pitstop!E:E,pitstop!A:A,A16)</f>
        <v>6</v>
      </c>
      <c r="D16">
        <f t="shared" ca="1" si="0"/>
        <v>15</v>
      </c>
      <c r="E16" cm="1">
        <f t="array" aca="1" ref="E16" ca="1">IFERROR(IF(D16=1,"",INDEX(lapchart!$B:$U,B16+1,D16-1)),"")</f>
        <v>63</v>
      </c>
      <c r="F16">
        <f t="shared" ca="1" si="1"/>
        <v>13</v>
      </c>
      <c r="G16">
        <f t="shared" ca="1" si="2"/>
        <v>1</v>
      </c>
      <c r="H16">
        <f t="shared" ca="1" si="3"/>
        <v>-2</v>
      </c>
    </row>
    <row r="17" spans="1:8" x14ac:dyDescent="0.25">
      <c r="A17">
        <v>55</v>
      </c>
      <c r="B17">
        <f>VLOOKUP(A17,pitstop!$1:$1048576,4)</f>
        <v>46</v>
      </c>
      <c r="C17">
        <f>_xlfn.MAXIFS(pitstop!E:E,pitstop!A:A,A17)</f>
        <v>3</v>
      </c>
      <c r="D17">
        <f t="shared" ca="1" si="0"/>
        <v>5</v>
      </c>
      <c r="E17" cm="1">
        <f t="array" aca="1" ref="E17" ca="1">IFERROR(IF(D17=1,"",INDEX(lapchart!$B:$U,B17+1,D17-1)),"")</f>
        <v>23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57</v>
      </c>
      <c r="C18">
        <f>_xlfn.MAXIFS(pitstop!E:E,pitstop!A:A,A18)</f>
        <v>5</v>
      </c>
      <c r="D18">
        <f t="shared" ca="1" si="0"/>
        <v>14</v>
      </c>
      <c r="E18" cm="1">
        <f t="array" aca="1" ref="E18" ca="1">IFERROR(IF(D18=1,"",INDEX(lapchart!$B:$U,B18+1,D18-1)),"")</f>
        <v>88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46</v>
      </c>
      <c r="C19">
        <f>_xlfn.MAXIFS(pitstop!E:E,pitstop!A:A,A19)</f>
        <v>4</v>
      </c>
      <c r="D19">
        <f t="shared" ca="1" si="0"/>
        <v>2</v>
      </c>
      <c r="E19" cm="1">
        <f t="array" aca="1" ref="E19" ca="1">IFERROR(IF(D19=1,"",INDEX(lapchart!$B:$U,B19+1,D19-1)),"")</f>
        <v>33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57</v>
      </c>
      <c r="C20">
        <f>_xlfn.MAXIFS(pitstop!E:E,pitstop!A:A,A20)</f>
        <v>5</v>
      </c>
      <c r="D20">
        <f t="shared" ca="1" si="0"/>
        <v>13</v>
      </c>
      <c r="E20" cm="1">
        <f t="array" aca="1" ref="E20" ca="1">IFERROR(IF(D20=1,"",INDEX(lapchart!$B:$U,B20+1,D20-1)),"")</f>
        <v>20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47</v>
      </c>
      <c r="C21">
        <f>_xlfn.MAXIFS(pitstop!E:E,pitstop!A:A,A21)</f>
        <v>4</v>
      </c>
      <c r="D21">
        <f t="shared" ca="1" si="0"/>
        <v>7</v>
      </c>
      <c r="E21" cm="1">
        <f t="array" aca="1" ref="E21" ca="1">IFERROR(IF(D21=1,"",INDEX(lapchart!$B:$U,B21+1,D21-1)),"")</f>
        <v>55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4534-FF68-489A-A195-58EF454BDBBE}">
  <dimension ref="A1:B6"/>
  <sheetViews>
    <sheetView workbookViewId="0">
      <selection activeCell="C4" sqref="C4"/>
    </sheetView>
  </sheetViews>
  <sheetFormatPr defaultRowHeight="15" x14ac:dyDescent="0.25"/>
  <cols>
    <col min="1" max="1" width="15.7109375" bestFit="1" customWidth="1"/>
    <col min="2" max="2" width="17.7109375" bestFit="1" customWidth="1"/>
  </cols>
  <sheetData>
    <row r="1" spans="1:2" x14ac:dyDescent="0.25">
      <c r="A1" t="s">
        <v>114</v>
      </c>
      <c r="B1" t="s">
        <v>115</v>
      </c>
    </row>
    <row r="2" spans="1:2" x14ac:dyDescent="0.25">
      <c r="A2" t="s">
        <v>116</v>
      </c>
      <c r="B2" t="s">
        <v>117</v>
      </c>
    </row>
    <row r="3" spans="1:2" x14ac:dyDescent="0.25">
      <c r="A3" t="s">
        <v>118</v>
      </c>
      <c r="B3" t="s">
        <v>119</v>
      </c>
    </row>
    <row r="4" spans="1:2" x14ac:dyDescent="0.25">
      <c r="A4" t="s">
        <v>120</v>
      </c>
      <c r="B4" s="5">
        <v>0.9</v>
      </c>
    </row>
    <row r="5" spans="1:2" x14ac:dyDescent="0.25">
      <c r="A5" t="s">
        <v>121</v>
      </c>
      <c r="B5" t="s">
        <v>122</v>
      </c>
    </row>
    <row r="6" spans="1:2" x14ac:dyDescent="0.25">
      <c r="A6" t="s">
        <v>123</v>
      </c>
      <c r="B6" t="s">
        <v>124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D1A0-E1CE-4840-B4DC-C34CB6A549DE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125</v>
      </c>
      <c r="B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2020-12-22T11:15:44Z</dcterms:modified>
</cp:coreProperties>
</file>