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6\"/>
    </mc:Choice>
  </mc:AlternateContent>
  <xr:revisionPtr revIDLastSave="0" documentId="13_ncr:1_{89DED0E8-3630-4FBF-B39F-98F511421852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2" i="15" l="1"/>
  <c r="D22" i="15"/>
  <c r="L22" i="15" s="1"/>
  <c r="C23" i="15"/>
  <c r="D23" i="15"/>
  <c r="L23" i="15" s="1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" i="15"/>
  <c r="D21" i="15"/>
  <c r="M21" i="15" s="1"/>
  <c r="D20" i="15"/>
  <c r="M20" i="15" s="1"/>
  <c r="D19" i="15"/>
  <c r="M19" i="15" s="1"/>
  <c r="D18" i="15"/>
  <c r="M18" i="15" s="1"/>
  <c r="D17" i="15"/>
  <c r="M17" i="15" s="1"/>
  <c r="D16" i="15"/>
  <c r="M16" i="15" s="1"/>
  <c r="D15" i="15"/>
  <c r="M15" i="15" s="1"/>
  <c r="D14" i="15"/>
  <c r="D13" i="15"/>
  <c r="D12" i="15"/>
  <c r="M12" i="15" s="1"/>
  <c r="D11" i="15"/>
  <c r="M11" i="15" s="1"/>
  <c r="D10" i="15"/>
  <c r="D9" i="15"/>
  <c r="M9" i="15" s="1"/>
  <c r="D8" i="15"/>
  <c r="M8" i="15" s="1"/>
  <c r="D7" i="15"/>
  <c r="M7" i="15" s="1"/>
  <c r="D6" i="15"/>
  <c r="M6" i="15" s="1"/>
  <c r="D5" i="15"/>
  <c r="M5" i="15" s="1"/>
  <c r="D4" i="15"/>
  <c r="D3" i="15"/>
  <c r="M3" i="15" s="1"/>
  <c r="D2" i="15"/>
  <c r="M2" i="15" s="1"/>
  <c r="M23" i="15" l="1"/>
  <c r="M22" i="15"/>
  <c r="L6" i="15"/>
  <c r="L5" i="15"/>
  <c r="L3" i="15"/>
  <c r="L17" i="15"/>
  <c r="L8" i="15"/>
  <c r="L13" i="15"/>
  <c r="L10" i="15"/>
  <c r="L2" i="15"/>
  <c r="L14" i="15"/>
  <c r="L4" i="15"/>
  <c r="L16" i="15"/>
  <c r="M10" i="15"/>
  <c r="M4" i="15"/>
  <c r="M13" i="15"/>
  <c r="L7" i="15"/>
  <c r="M14" i="15"/>
  <c r="L15" i="15"/>
  <c r="L9" i="15"/>
  <c r="L18" i="15"/>
  <c r="L11" i="15"/>
  <c r="L19" i="15"/>
  <c r="L12" i="15"/>
  <c r="L20" i="15"/>
  <c r="L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70" i="10"/>
  <c r="Q71" i="10"/>
  <c r="R71" i="10"/>
  <c r="S71" i="10"/>
  <c r="T71" i="10"/>
  <c r="U71" i="10"/>
  <c r="I72" i="10"/>
  <c r="J72" i="10"/>
  <c r="K72" i="10"/>
  <c r="L72" i="10"/>
  <c r="M72" i="10"/>
  <c r="N72" i="10"/>
  <c r="O72" i="10"/>
  <c r="P72" i="10"/>
  <c r="Q72" i="10"/>
  <c r="R72" i="10"/>
  <c r="S72" i="10"/>
  <c r="T72" i="10"/>
  <c r="U72" i="10"/>
  <c r="B64" i="9"/>
  <c r="C64" i="9"/>
  <c r="D64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4" i="9"/>
  <c r="B65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B66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B67" i="9"/>
  <c r="C67" i="9"/>
  <c r="D67" i="9"/>
  <c r="E67" i="9"/>
  <c r="F67" i="9"/>
  <c r="G67" i="9"/>
  <c r="H67" i="9"/>
  <c r="I67" i="9"/>
  <c r="J67" i="9"/>
  <c r="K67" i="9"/>
  <c r="L67" i="9"/>
  <c r="M67" i="9"/>
  <c r="N67" i="9"/>
  <c r="O67" i="9"/>
  <c r="P67" i="9"/>
  <c r="Q67" i="9"/>
  <c r="R67" i="9"/>
  <c r="S67" i="9"/>
  <c r="T67" i="9"/>
  <c r="U67" i="9"/>
  <c r="B68" i="9"/>
  <c r="C68" i="9"/>
  <c r="D68" i="9"/>
  <c r="E68" i="9"/>
  <c r="F68" i="9"/>
  <c r="G68" i="9"/>
  <c r="H68" i="9"/>
  <c r="I68" i="9"/>
  <c r="J68" i="9"/>
  <c r="K68" i="9"/>
  <c r="L68" i="9"/>
  <c r="M68" i="9"/>
  <c r="N68" i="9"/>
  <c r="O68" i="9"/>
  <c r="P68" i="9"/>
  <c r="Q68" i="9"/>
  <c r="R68" i="9"/>
  <c r="S68" i="9"/>
  <c r="T68" i="9"/>
  <c r="U68" i="9"/>
  <c r="B69" i="9"/>
  <c r="C69" i="9"/>
  <c r="D69" i="9"/>
  <c r="E69" i="9"/>
  <c r="F69" i="9"/>
  <c r="G69" i="9"/>
  <c r="H69" i="9"/>
  <c r="I69" i="9"/>
  <c r="J69" i="9"/>
  <c r="K69" i="9"/>
  <c r="L69" i="9"/>
  <c r="M69" i="9"/>
  <c r="N69" i="9"/>
  <c r="O69" i="9"/>
  <c r="P69" i="9"/>
  <c r="Q69" i="9"/>
  <c r="R69" i="9"/>
  <c r="S69" i="9"/>
  <c r="T69" i="9"/>
  <c r="U69" i="9"/>
  <c r="B70" i="9"/>
  <c r="C70" i="9"/>
  <c r="D70" i="9"/>
  <c r="E70" i="9"/>
  <c r="F70" i="9"/>
  <c r="G70" i="9"/>
  <c r="H70" i="9"/>
  <c r="I70" i="9"/>
  <c r="J70" i="9"/>
  <c r="K70" i="9"/>
  <c r="L70" i="9"/>
  <c r="M70" i="9"/>
  <c r="N70" i="9"/>
  <c r="O70" i="9"/>
  <c r="P70" i="9"/>
  <c r="Q70" i="9"/>
  <c r="R70" i="9"/>
  <c r="S70" i="9"/>
  <c r="T70" i="9"/>
  <c r="U70" i="9"/>
  <c r="B71" i="9"/>
  <c r="C71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K9" i="10" s="1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K10" i="10" s="1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K11" i="10" s="1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K12" i="10" s="1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R15" i="10" s="1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K16" i="10" s="1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K17" i="10" s="1"/>
  <c r="O16" i="9"/>
  <c r="P16" i="9"/>
  <c r="Q16" i="9"/>
  <c r="R16" i="9"/>
  <c r="R17" i="10" s="1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K18" i="10" s="1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K19" i="10" s="1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K20" i="10" s="1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4" i="10" s="1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6" i="10" s="1"/>
  <c r="O45" i="9"/>
  <c r="P45" i="9"/>
  <c r="Q45" i="9"/>
  <c r="R45" i="9"/>
  <c r="S45" i="9"/>
  <c r="T45" i="9"/>
  <c r="U45" i="9"/>
  <c r="B46" i="9"/>
  <c r="K47" i="10" s="1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8" i="10" s="1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1" i="10" s="1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N52" i="10" s="1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N56" i="10" s="1"/>
  <c r="O55" i="9"/>
  <c r="P55" i="9"/>
  <c r="Q55" i="9"/>
  <c r="R55" i="9"/>
  <c r="S55" i="9"/>
  <c r="T55" i="9"/>
  <c r="U55" i="9"/>
  <c r="B56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N58" i="10" s="1"/>
  <c r="O57" i="9"/>
  <c r="P57" i="9"/>
  <c r="Q57" i="9"/>
  <c r="R57" i="9"/>
  <c r="S57" i="9"/>
  <c r="T57" i="9"/>
  <c r="U57" i="9"/>
  <c r="B58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9" i="10" s="1"/>
  <c r="U58" i="9"/>
  <c r="B59" i="9"/>
  <c r="C59" i="9"/>
  <c r="D59" i="9"/>
  <c r="E59" i="9"/>
  <c r="F59" i="9"/>
  <c r="G59" i="9"/>
  <c r="H59" i="9"/>
  <c r="I59" i="9"/>
  <c r="J59" i="9"/>
  <c r="K59" i="9"/>
  <c r="L59" i="9"/>
  <c r="M59" i="9"/>
  <c r="N59" i="9"/>
  <c r="N60" i="10" s="1"/>
  <c r="O59" i="9"/>
  <c r="P59" i="9"/>
  <c r="Q59" i="9"/>
  <c r="R59" i="9"/>
  <c r="S59" i="9"/>
  <c r="T59" i="9"/>
  <c r="U59" i="9"/>
  <c r="B60" i="9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B61" i="9"/>
  <c r="C61" i="9"/>
  <c r="D61" i="9"/>
  <c r="E61" i="9"/>
  <c r="F61" i="9"/>
  <c r="G61" i="9"/>
  <c r="H61" i="9"/>
  <c r="I61" i="9"/>
  <c r="J61" i="9"/>
  <c r="K61" i="9"/>
  <c r="L61" i="9"/>
  <c r="M61" i="9"/>
  <c r="N61" i="9"/>
  <c r="N62" i="10" s="1"/>
  <c r="O61" i="9"/>
  <c r="P61" i="9"/>
  <c r="Q61" i="9"/>
  <c r="R61" i="9"/>
  <c r="S61" i="9"/>
  <c r="T61" i="9"/>
  <c r="U61" i="9"/>
  <c r="B62" i="9"/>
  <c r="C62" i="9"/>
  <c r="D62" i="9"/>
  <c r="E62" i="9"/>
  <c r="F62" i="9"/>
  <c r="G62" i="9"/>
  <c r="H62" i="9"/>
  <c r="I62" i="9"/>
  <c r="J62" i="9"/>
  <c r="K62" i="9"/>
  <c r="L62" i="9"/>
  <c r="L63" i="10" s="1"/>
  <c r="M62" i="9"/>
  <c r="N62" i="9"/>
  <c r="O62" i="9"/>
  <c r="P62" i="9"/>
  <c r="Q62" i="9"/>
  <c r="R62" i="9"/>
  <c r="S62" i="9"/>
  <c r="T62" i="9"/>
  <c r="U62" i="9"/>
  <c r="B63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U18" i="10" l="1"/>
  <c r="J40" i="10"/>
  <c r="J38" i="10"/>
  <c r="N49" i="10"/>
  <c r="C54" i="10"/>
  <c r="C52" i="10"/>
  <c r="C50" i="10"/>
  <c r="C46" i="10"/>
  <c r="C42" i="10"/>
  <c r="C48" i="10"/>
  <c r="C44" i="10"/>
  <c r="J41" i="10"/>
  <c r="J39" i="10"/>
  <c r="Q59" i="10"/>
  <c r="Q57" i="10"/>
  <c r="Q53" i="10"/>
  <c r="L33" i="10"/>
  <c r="Q68" i="10"/>
  <c r="Q66" i="10"/>
  <c r="Q63" i="10"/>
  <c r="Q55" i="10"/>
  <c r="M27" i="10"/>
  <c r="O21" i="10"/>
  <c r="K14" i="10"/>
  <c r="P55" i="10"/>
  <c r="P53" i="10"/>
  <c r="M37" i="10"/>
  <c r="M35" i="10"/>
  <c r="Q61" i="10"/>
  <c r="M29" i="10"/>
  <c r="P63" i="10"/>
  <c r="P51" i="10"/>
  <c r="P19" i="10"/>
  <c r="P17" i="10"/>
  <c r="P15" i="10"/>
  <c r="P61" i="10"/>
  <c r="P59" i="10"/>
  <c r="P57" i="10"/>
  <c r="P49" i="10"/>
  <c r="L7" i="10"/>
  <c r="L5" i="10"/>
  <c r="L3" i="10"/>
  <c r="C40" i="10"/>
  <c r="C38" i="10"/>
  <c r="C36" i="10"/>
  <c r="C34" i="10"/>
  <c r="K45" i="10"/>
  <c r="K43" i="10"/>
  <c r="O42" i="10"/>
  <c r="P40" i="10"/>
  <c r="L39" i="10"/>
  <c r="Q38" i="10"/>
  <c r="Q36" i="10"/>
  <c r="Q34" i="10"/>
  <c r="K31" i="10"/>
  <c r="J30" i="10"/>
  <c r="J28" i="10"/>
  <c r="J26" i="10"/>
  <c r="M25" i="10"/>
  <c r="J24" i="10"/>
  <c r="N23" i="10"/>
  <c r="J22" i="10"/>
  <c r="J20" i="10"/>
  <c r="J18" i="10"/>
  <c r="J16" i="10"/>
  <c r="K8" i="10"/>
  <c r="L6" i="10"/>
  <c r="L4" i="10"/>
  <c r="H3" i="10"/>
  <c r="G72" i="10"/>
  <c r="N54" i="10"/>
  <c r="F64" i="10"/>
  <c r="F62" i="10"/>
  <c r="L61" i="10"/>
  <c r="F60" i="10"/>
  <c r="L59" i="10"/>
  <c r="F58" i="10"/>
  <c r="L57" i="10"/>
  <c r="F56" i="10"/>
  <c r="L55" i="10"/>
  <c r="F54" i="10"/>
  <c r="L53" i="10"/>
  <c r="F52" i="10"/>
  <c r="K51" i="10"/>
  <c r="F50" i="10"/>
  <c r="K49" i="10"/>
  <c r="F48" i="10"/>
  <c r="M47" i="10"/>
  <c r="F46" i="10"/>
  <c r="M45" i="10"/>
  <c r="F44" i="10"/>
  <c r="M43" i="10"/>
  <c r="E40" i="10"/>
  <c r="E38" i="10"/>
  <c r="E36" i="10"/>
  <c r="E34" i="10"/>
  <c r="E32" i="10"/>
  <c r="F18" i="10"/>
  <c r="F71" i="10"/>
  <c r="M19" i="10"/>
  <c r="M17" i="10"/>
  <c r="M15" i="10"/>
  <c r="M13" i="10"/>
  <c r="N7" i="10"/>
  <c r="N5" i="10"/>
  <c r="J63" i="10"/>
  <c r="J61" i="10"/>
  <c r="J59" i="10"/>
  <c r="J57" i="10"/>
  <c r="J55" i="10"/>
  <c r="J53" i="10"/>
  <c r="J47" i="10"/>
  <c r="J45" i="10"/>
  <c r="J43" i="10"/>
  <c r="K37" i="10"/>
  <c r="L35" i="10"/>
  <c r="K35" i="10"/>
  <c r="M31" i="10"/>
  <c r="D63" i="10"/>
  <c r="D59" i="10"/>
  <c r="D57" i="10"/>
  <c r="D53" i="10"/>
  <c r="D51" i="10"/>
  <c r="D47" i="10"/>
  <c r="D43" i="10"/>
  <c r="F41" i="10"/>
  <c r="F39" i="10"/>
  <c r="F37" i="10"/>
  <c r="F35" i="10"/>
  <c r="F33" i="10"/>
  <c r="F31" i="10"/>
  <c r="F29" i="10"/>
  <c r="D25" i="10"/>
  <c r="D23" i="10"/>
  <c r="D21" i="10"/>
  <c r="D19" i="10"/>
  <c r="N18" i="10"/>
  <c r="D17" i="10"/>
  <c r="N16" i="10"/>
  <c r="D15" i="10"/>
  <c r="N14" i="10"/>
  <c r="D13" i="10"/>
  <c r="N12" i="10"/>
  <c r="D11" i="10"/>
  <c r="N10" i="10"/>
  <c r="D9" i="10"/>
  <c r="F70" i="10"/>
  <c r="E3" i="10"/>
  <c r="K41" i="10"/>
  <c r="M64" i="10"/>
  <c r="D61" i="10"/>
  <c r="D55" i="10"/>
  <c r="H52" i="10"/>
  <c r="D49" i="10"/>
  <c r="D45" i="10"/>
  <c r="H72" i="10"/>
  <c r="Q32" i="10"/>
  <c r="J64" i="10"/>
  <c r="J62" i="10"/>
  <c r="J60" i="10"/>
  <c r="J58" i="10"/>
  <c r="J56" i="10"/>
  <c r="J54" i="10"/>
  <c r="J48" i="10"/>
  <c r="J46" i="10"/>
  <c r="J44" i="10"/>
  <c r="J42" i="10"/>
  <c r="K36" i="10"/>
  <c r="L34" i="10"/>
  <c r="M32" i="10"/>
  <c r="H34" i="10"/>
  <c r="Q64" i="10"/>
  <c r="Q62" i="10"/>
  <c r="Q60" i="10"/>
  <c r="Q58" i="10"/>
  <c r="Q56" i="10"/>
  <c r="Q54" i="10"/>
  <c r="Q47" i="10"/>
  <c r="Q45" i="10"/>
  <c r="Q43" i="10"/>
  <c r="Q41" i="10"/>
  <c r="Q16" i="10"/>
  <c r="K15" i="10"/>
  <c r="R14" i="10"/>
  <c r="K13" i="10"/>
  <c r="R12" i="10"/>
  <c r="Q67" i="10"/>
  <c r="Q65" i="10"/>
  <c r="F42" i="10"/>
  <c r="M41" i="10"/>
  <c r="F40" i="10"/>
  <c r="N39" i="10"/>
  <c r="F38" i="10"/>
  <c r="O37" i="10"/>
  <c r="F36" i="10"/>
  <c r="O35" i="10"/>
  <c r="F34" i="10"/>
  <c r="O33" i="10"/>
  <c r="F32" i="10"/>
  <c r="O31" i="10"/>
  <c r="F30" i="10"/>
  <c r="E30" i="10"/>
  <c r="P29" i="10"/>
  <c r="F28" i="10"/>
  <c r="F26" i="10"/>
  <c r="F24" i="10"/>
  <c r="F22" i="10"/>
  <c r="F20" i="10"/>
  <c r="F16" i="10"/>
  <c r="F14" i="10"/>
  <c r="F12" i="10"/>
  <c r="F69" i="10"/>
  <c r="D41" i="10"/>
  <c r="D39" i="10"/>
  <c r="D37" i="10"/>
  <c r="D35" i="10"/>
  <c r="M11" i="10"/>
  <c r="M9" i="10"/>
  <c r="L69" i="10"/>
  <c r="R21" i="10"/>
  <c r="G53" i="10"/>
  <c r="M50" i="10"/>
  <c r="C33" i="10"/>
  <c r="C31" i="10"/>
  <c r="L30" i="10"/>
  <c r="C29" i="10"/>
  <c r="L28" i="10"/>
  <c r="C27" i="10"/>
  <c r="L26" i="10"/>
  <c r="L24" i="10"/>
  <c r="M22" i="10"/>
  <c r="O20" i="10"/>
  <c r="U12" i="10"/>
  <c r="U10" i="10"/>
  <c r="U8" i="10"/>
  <c r="F6" i="10"/>
  <c r="Q6" i="10"/>
  <c r="F4" i="10"/>
  <c r="Q4" i="10"/>
  <c r="C72" i="10"/>
  <c r="I71" i="10"/>
  <c r="C70" i="10"/>
  <c r="G70" i="10"/>
  <c r="I69" i="10"/>
  <c r="I67" i="10"/>
  <c r="O65" i="10"/>
  <c r="J3" i="10"/>
  <c r="N61" i="10"/>
  <c r="N59" i="10"/>
  <c r="N57" i="10"/>
  <c r="N55" i="10"/>
  <c r="N53" i="10"/>
  <c r="N51" i="10"/>
  <c r="P25" i="10"/>
  <c r="Q23" i="10"/>
  <c r="S20" i="10"/>
  <c r="M70" i="10"/>
  <c r="Q69" i="10"/>
  <c r="M68" i="10"/>
  <c r="R13" i="10"/>
  <c r="N71" i="10"/>
  <c r="N69" i="10"/>
  <c r="Q52" i="10"/>
  <c r="C64" i="10"/>
  <c r="C62" i="10"/>
  <c r="C60" i="10"/>
  <c r="C58" i="10"/>
  <c r="C56" i="10"/>
  <c r="E66" i="10"/>
  <c r="U45" i="10"/>
  <c r="Q3" i="10"/>
  <c r="S59" i="10"/>
  <c r="M3" i="10"/>
  <c r="K52" i="10"/>
  <c r="I29" i="10"/>
  <c r="G28" i="10"/>
  <c r="I27" i="10"/>
  <c r="G26" i="10"/>
  <c r="I25" i="10"/>
  <c r="G24" i="10"/>
  <c r="I23" i="10"/>
  <c r="G22" i="10"/>
  <c r="I21" i="10"/>
  <c r="G20" i="10"/>
  <c r="I19" i="10"/>
  <c r="G18" i="10"/>
  <c r="I17" i="10"/>
  <c r="G16" i="10"/>
  <c r="I15" i="10"/>
  <c r="G14" i="10"/>
  <c r="I13" i="10"/>
  <c r="G12" i="10"/>
  <c r="I11" i="10"/>
  <c r="G10" i="10"/>
  <c r="I9" i="10"/>
  <c r="G8" i="10"/>
  <c r="J7" i="10"/>
  <c r="H6" i="10"/>
  <c r="J5" i="10"/>
  <c r="H4" i="10"/>
  <c r="G68" i="10"/>
  <c r="O67" i="10"/>
  <c r="G66" i="10"/>
  <c r="I65" i="10"/>
  <c r="N63" i="10"/>
  <c r="R62" i="10"/>
  <c r="I37" i="10"/>
  <c r="I35" i="10"/>
  <c r="H31" i="10"/>
  <c r="Q29" i="10"/>
  <c r="Q27" i="10"/>
  <c r="N66" i="10"/>
  <c r="U49" i="10"/>
  <c r="N47" i="10"/>
  <c r="U43" i="10"/>
  <c r="J6" i="10"/>
  <c r="F5" i="10"/>
  <c r="J4" i="10"/>
  <c r="C71" i="10"/>
  <c r="C69" i="10"/>
  <c r="U51" i="10"/>
  <c r="L49" i="10"/>
  <c r="N43" i="10"/>
  <c r="S57" i="10"/>
  <c r="S55" i="10"/>
  <c r="N50" i="10"/>
  <c r="Q48" i="10"/>
  <c r="Q46" i="10"/>
  <c r="G32" i="10"/>
  <c r="R25" i="10"/>
  <c r="S19" i="10"/>
  <c r="O13" i="10"/>
  <c r="O11" i="10"/>
  <c r="N65" i="10"/>
  <c r="U47" i="10"/>
  <c r="N45" i="10"/>
  <c r="S61" i="10"/>
  <c r="O3" i="10"/>
  <c r="H64" i="10"/>
  <c r="L62" i="10"/>
  <c r="F61" i="10"/>
  <c r="L60" i="10"/>
  <c r="F59" i="10"/>
  <c r="H58" i="10"/>
  <c r="H56" i="10"/>
  <c r="L54" i="10"/>
  <c r="F53" i="10"/>
  <c r="H50" i="10"/>
  <c r="L48" i="10"/>
  <c r="F47" i="10"/>
  <c r="H46" i="10"/>
  <c r="M44" i="10"/>
  <c r="F43" i="10"/>
  <c r="H42" i="10"/>
  <c r="E41" i="10"/>
  <c r="H40" i="10"/>
  <c r="E39" i="10"/>
  <c r="L65" i="10"/>
  <c r="E65" i="10"/>
  <c r="P58" i="10"/>
  <c r="P56" i="10"/>
  <c r="P54" i="10"/>
  <c r="P52" i="10"/>
  <c r="Q51" i="10"/>
  <c r="R50" i="10"/>
  <c r="S50" i="10"/>
  <c r="P50" i="10"/>
  <c r="Q49" i="10"/>
  <c r="R48" i="10"/>
  <c r="S48" i="10"/>
  <c r="O47" i="10"/>
  <c r="R46" i="10"/>
  <c r="S46" i="10"/>
  <c r="K46" i="10"/>
  <c r="O45" i="10"/>
  <c r="R44" i="10"/>
  <c r="K44" i="10"/>
  <c r="R32" i="10"/>
  <c r="R67" i="10"/>
  <c r="P60" i="10"/>
  <c r="M59" i="10"/>
  <c r="M55" i="10"/>
  <c r="M53" i="10"/>
  <c r="U41" i="10"/>
  <c r="N41" i="10"/>
  <c r="U39" i="10"/>
  <c r="O39" i="10"/>
  <c r="U37" i="10"/>
  <c r="P37" i="10"/>
  <c r="U35" i="10"/>
  <c r="P35" i="10"/>
  <c r="U33" i="10"/>
  <c r="P33" i="10"/>
  <c r="U31" i="10"/>
  <c r="P31" i="10"/>
  <c r="U29" i="10"/>
  <c r="U27" i="10"/>
  <c r="U25" i="10"/>
  <c r="U23" i="10"/>
  <c r="U21" i="10"/>
  <c r="M21" i="10"/>
  <c r="U17" i="10"/>
  <c r="U15" i="10"/>
  <c r="T11" i="10"/>
  <c r="T66" i="10"/>
  <c r="M61" i="10"/>
  <c r="M57" i="10"/>
  <c r="S53" i="10"/>
  <c r="I70" i="10"/>
  <c r="I68" i="10"/>
  <c r="O68" i="10"/>
  <c r="I66" i="10"/>
  <c r="S9" i="10"/>
  <c r="O7" i="10"/>
  <c r="T7" i="10"/>
  <c r="O5" i="10"/>
  <c r="T5" i="10"/>
  <c r="M71" i="10"/>
  <c r="Q70" i="10"/>
  <c r="M69" i="10"/>
  <c r="M67" i="10"/>
  <c r="F63" i="10"/>
  <c r="H62" i="10"/>
  <c r="H60" i="10"/>
  <c r="L58" i="10"/>
  <c r="F57" i="10"/>
  <c r="L56" i="10"/>
  <c r="F55" i="10"/>
  <c r="H54" i="10"/>
  <c r="F51" i="10"/>
  <c r="F49" i="10"/>
  <c r="H48" i="10"/>
  <c r="M46" i="10"/>
  <c r="F45" i="10"/>
  <c r="H44" i="10"/>
  <c r="M42" i="10"/>
  <c r="N40" i="10"/>
  <c r="O38" i="10"/>
  <c r="H38" i="10"/>
  <c r="E37" i="10"/>
  <c r="O36" i="10"/>
  <c r="H36" i="10"/>
  <c r="E35" i="10"/>
  <c r="O34" i="10"/>
  <c r="E33" i="10"/>
  <c r="O32" i="10"/>
  <c r="I32" i="10"/>
  <c r="E31" i="10"/>
  <c r="P30" i="10"/>
  <c r="G30" i="10"/>
  <c r="E29" i="10"/>
  <c r="P28" i="10"/>
  <c r="F27" i="10"/>
  <c r="P26" i="10"/>
  <c r="F25" i="10"/>
  <c r="F23" i="10"/>
  <c r="F21" i="10"/>
  <c r="F19" i="10"/>
  <c r="F17" i="10"/>
  <c r="F15" i="10"/>
  <c r="F13" i="10"/>
  <c r="F11" i="10"/>
  <c r="F9" i="10"/>
  <c r="F7" i="10"/>
  <c r="D5" i="10"/>
  <c r="T29" i="10"/>
  <c r="H29" i="10"/>
  <c r="D28" i="10"/>
  <c r="H27" i="10"/>
  <c r="H25" i="10"/>
  <c r="H23" i="10"/>
  <c r="L21" i="10"/>
  <c r="H21" i="10"/>
  <c r="H19" i="10"/>
  <c r="H17" i="10"/>
  <c r="T15" i="10"/>
  <c r="H15" i="10"/>
  <c r="H13" i="10"/>
  <c r="H11" i="10"/>
  <c r="F10" i="10"/>
  <c r="H9" i="10"/>
  <c r="F8" i="10"/>
  <c r="I7" i="10"/>
  <c r="D6" i="10"/>
  <c r="I5" i="10"/>
  <c r="D4" i="10"/>
  <c r="E71" i="10"/>
  <c r="D69" i="10"/>
  <c r="N68" i="10"/>
  <c r="F67" i="10"/>
  <c r="M66" i="10"/>
  <c r="F65" i="10"/>
  <c r="L46" i="10"/>
  <c r="L42" i="10"/>
  <c r="M40" i="10"/>
  <c r="N38" i="10"/>
  <c r="N36" i="10"/>
  <c r="N34" i="10"/>
  <c r="D33" i="10"/>
  <c r="N32" i="10"/>
  <c r="D31" i="10"/>
  <c r="O30" i="10"/>
  <c r="K29" i="10"/>
  <c r="D29" i="10"/>
  <c r="O28" i="10"/>
  <c r="K27" i="10"/>
  <c r="C26" i="10"/>
  <c r="O26" i="10"/>
  <c r="K25" i="10"/>
  <c r="C24" i="10"/>
  <c r="O24" i="10"/>
  <c r="K23" i="10"/>
  <c r="C22" i="10"/>
  <c r="P22" i="10"/>
  <c r="C20" i="10"/>
  <c r="R19" i="10"/>
  <c r="C18" i="10"/>
  <c r="L18" i="10"/>
  <c r="C16" i="10"/>
  <c r="L16" i="10"/>
  <c r="C14" i="10"/>
  <c r="L14" i="10"/>
  <c r="U13" i="10"/>
  <c r="C12" i="10"/>
  <c r="L12" i="10"/>
  <c r="C10" i="10"/>
  <c r="L10" i="10"/>
  <c r="T9" i="10"/>
  <c r="C8" i="10"/>
  <c r="L8" i="10"/>
  <c r="U7" i="10"/>
  <c r="E7" i="10"/>
  <c r="C6" i="10"/>
  <c r="C4" i="10"/>
  <c r="K70" i="10"/>
  <c r="K68" i="10"/>
  <c r="C67" i="10"/>
  <c r="K66" i="10"/>
  <c r="C65" i="10"/>
  <c r="O23" i="10"/>
  <c r="N70" i="10"/>
  <c r="S49" i="10"/>
  <c r="Q44" i="10"/>
  <c r="R43" i="10"/>
  <c r="Q42" i="10"/>
  <c r="R41" i="10"/>
  <c r="R39" i="10"/>
  <c r="K38" i="10"/>
  <c r="R37" i="10"/>
  <c r="R35" i="10"/>
  <c r="R33" i="10"/>
  <c r="R31" i="10"/>
  <c r="R29" i="10"/>
  <c r="R27" i="10"/>
  <c r="R23" i="10"/>
  <c r="S21" i="10"/>
  <c r="J14" i="10"/>
  <c r="Q13" i="10"/>
  <c r="J12" i="10"/>
  <c r="Q11" i="10"/>
  <c r="J10" i="10"/>
  <c r="Q9" i="10"/>
  <c r="J8" i="10"/>
  <c r="R7" i="10"/>
  <c r="K6" i="10"/>
  <c r="R5" i="10"/>
  <c r="K4" i="10"/>
  <c r="O70" i="10"/>
  <c r="P68" i="10"/>
  <c r="P66" i="10"/>
  <c r="R3" i="10"/>
  <c r="S62" i="10"/>
  <c r="R56" i="10"/>
  <c r="R52" i="10"/>
  <c r="K50" i="10"/>
  <c r="T48" i="10"/>
  <c r="T46" i="10"/>
  <c r="T42" i="10"/>
  <c r="T38" i="10"/>
  <c r="T36" i="10"/>
  <c r="T34" i="10"/>
  <c r="I34" i="10"/>
  <c r="T32" i="10"/>
  <c r="T30" i="10"/>
  <c r="T28" i="10"/>
  <c r="H28" i="10"/>
  <c r="D27" i="10"/>
  <c r="T26" i="10"/>
  <c r="H26" i="10"/>
  <c r="T24" i="10"/>
  <c r="Q24" i="10"/>
  <c r="H24" i="10"/>
  <c r="T22" i="10"/>
  <c r="K22" i="10"/>
  <c r="H22" i="10"/>
  <c r="U20" i="10"/>
  <c r="L20" i="10"/>
  <c r="H20" i="10"/>
  <c r="H18" i="10"/>
  <c r="T16" i="10"/>
  <c r="H16" i="10"/>
  <c r="S14" i="10"/>
  <c r="H14" i="10"/>
  <c r="S12" i="10"/>
  <c r="H12" i="10"/>
  <c r="S10" i="10"/>
  <c r="H10" i="10"/>
  <c r="R8" i="10"/>
  <c r="O8" i="10"/>
  <c r="H8" i="10"/>
  <c r="S6" i="10"/>
  <c r="P6" i="10"/>
  <c r="G5" i="10"/>
  <c r="S4" i="10"/>
  <c r="P4" i="10"/>
  <c r="H71" i="10"/>
  <c r="E70" i="10"/>
  <c r="S69" i="10"/>
  <c r="P69" i="10"/>
  <c r="H69" i="10"/>
  <c r="F68" i="10"/>
  <c r="D68" i="10"/>
  <c r="S67" i="10"/>
  <c r="H67" i="10"/>
  <c r="F66" i="10"/>
  <c r="S65" i="10"/>
  <c r="H65" i="10"/>
  <c r="S64" i="10"/>
  <c r="R60" i="10"/>
  <c r="R58" i="10"/>
  <c r="R54" i="10"/>
  <c r="L52" i="10"/>
  <c r="T50" i="10"/>
  <c r="T44" i="10"/>
  <c r="T40" i="10"/>
  <c r="G3" i="10"/>
  <c r="K63" i="10"/>
  <c r="K61" i="10"/>
  <c r="K59" i="10"/>
  <c r="K57" i="10"/>
  <c r="K55" i="10"/>
  <c r="K53" i="10"/>
  <c r="J51" i="10"/>
  <c r="J49" i="10"/>
  <c r="N33" i="10"/>
  <c r="D32" i="10"/>
  <c r="N31" i="10"/>
  <c r="D30" i="10"/>
  <c r="O29" i="10"/>
  <c r="E28" i="10"/>
  <c r="O27" i="10"/>
  <c r="E26" i="10"/>
  <c r="O25" i="10"/>
  <c r="E24" i="10"/>
  <c r="P23" i="10"/>
  <c r="E22" i="10"/>
  <c r="Q21" i="10"/>
  <c r="E20" i="10"/>
  <c r="T18" i="10"/>
  <c r="E18" i="10"/>
  <c r="L17" i="10"/>
  <c r="E16" i="10"/>
  <c r="L15" i="10"/>
  <c r="L13" i="10"/>
  <c r="L11" i="10"/>
  <c r="L9" i="10"/>
  <c r="T8" i="10"/>
  <c r="M7" i="10"/>
  <c r="U6" i="10"/>
  <c r="N6" i="10"/>
  <c r="M5" i="10"/>
  <c r="U4" i="10"/>
  <c r="N4" i="10"/>
  <c r="L70" i="10"/>
  <c r="L66" i="10"/>
  <c r="C3" i="10"/>
  <c r="H33" i="10"/>
  <c r="L32" i="10"/>
  <c r="I31" i="10"/>
  <c r="N30" i="10"/>
  <c r="N28" i="10"/>
  <c r="N26" i="10"/>
  <c r="N24" i="10"/>
  <c r="O22" i="10"/>
  <c r="Q20" i="10"/>
  <c r="Q18" i="10"/>
  <c r="R16" i="10"/>
  <c r="P12" i="10"/>
  <c r="P10" i="10"/>
  <c r="G63" i="10"/>
  <c r="P62" i="10"/>
  <c r="S60" i="10"/>
  <c r="S56" i="10"/>
  <c r="S52" i="10"/>
  <c r="T3" i="10"/>
  <c r="K3" i="10"/>
  <c r="D64" i="10"/>
  <c r="S63" i="10"/>
  <c r="M63" i="10"/>
  <c r="H63" i="10"/>
  <c r="D62" i="10"/>
  <c r="R61" i="10"/>
  <c r="H61" i="10"/>
  <c r="D60" i="10"/>
  <c r="R59" i="10"/>
  <c r="H59" i="10"/>
  <c r="D58" i="10"/>
  <c r="R57" i="10"/>
  <c r="H57" i="10"/>
  <c r="D56" i="10"/>
  <c r="R55" i="10"/>
  <c r="H55" i="10"/>
  <c r="D54" i="10"/>
  <c r="R53" i="10"/>
  <c r="H53" i="10"/>
  <c r="D52" i="10"/>
  <c r="T51" i="10"/>
  <c r="H51" i="10"/>
  <c r="D50" i="10"/>
  <c r="T49" i="10"/>
  <c r="H49" i="10"/>
  <c r="D48" i="10"/>
  <c r="T47" i="10"/>
  <c r="H47" i="10"/>
  <c r="D46" i="10"/>
  <c r="T45" i="10"/>
  <c r="D42" i="10"/>
  <c r="E13" i="10"/>
  <c r="R64" i="10"/>
  <c r="S3" i="10"/>
  <c r="I3" i="10"/>
  <c r="K64" i="10"/>
  <c r="K62" i="10"/>
  <c r="T59" i="10"/>
  <c r="E59" i="10"/>
  <c r="K58" i="10"/>
  <c r="E51" i="10"/>
  <c r="J50" i="10"/>
  <c r="E49" i="10"/>
  <c r="K48" i="10"/>
  <c r="E47" i="10"/>
  <c r="E45" i="10"/>
  <c r="L44" i="10"/>
  <c r="E43" i="10"/>
  <c r="O64" i="10"/>
  <c r="P64" i="10"/>
  <c r="S58" i="10"/>
  <c r="S54" i="10"/>
  <c r="M48" i="10"/>
  <c r="S44" i="10"/>
  <c r="P3" i="10"/>
  <c r="U63" i="10"/>
  <c r="T63" i="10"/>
  <c r="E63" i="10"/>
  <c r="U61" i="10"/>
  <c r="T61" i="10"/>
  <c r="E61" i="10"/>
  <c r="K60" i="10"/>
  <c r="T57" i="10"/>
  <c r="U57" i="10"/>
  <c r="E57" i="10"/>
  <c r="K56" i="10"/>
  <c r="T55" i="10"/>
  <c r="U55" i="10"/>
  <c r="E55" i="10"/>
  <c r="K54" i="10"/>
  <c r="E53" i="10"/>
  <c r="J52" i="10"/>
  <c r="U3" i="10"/>
  <c r="N3" i="10"/>
  <c r="F3" i="10"/>
  <c r="G64" i="10"/>
  <c r="O63" i="10"/>
  <c r="I63" i="10"/>
  <c r="G62" i="10"/>
  <c r="O61" i="10"/>
  <c r="I61" i="10"/>
  <c r="G60" i="10"/>
  <c r="O59" i="10"/>
  <c r="I59" i="10"/>
  <c r="G58" i="10"/>
  <c r="O57" i="10"/>
  <c r="I57" i="10"/>
  <c r="G56" i="10"/>
  <c r="O55" i="10"/>
  <c r="I55" i="10"/>
  <c r="G54" i="10"/>
  <c r="O53" i="10"/>
  <c r="I53" i="10"/>
  <c r="G52" i="10"/>
  <c r="L51" i="10"/>
  <c r="O51" i="10"/>
  <c r="I51" i="10"/>
  <c r="I47" i="10"/>
  <c r="I18" i="10"/>
  <c r="N64" i="10"/>
  <c r="R63" i="10"/>
  <c r="T53" i="10"/>
  <c r="U53" i="10"/>
  <c r="R51" i="10"/>
  <c r="S51" i="10"/>
  <c r="Q50" i="10"/>
  <c r="R49" i="10"/>
  <c r="R47" i="10"/>
  <c r="S47" i="10"/>
  <c r="R45" i="10"/>
  <c r="S45" i="10"/>
  <c r="S43" i="10"/>
  <c r="S41" i="10"/>
  <c r="Q40" i="10"/>
  <c r="S39" i="10"/>
  <c r="S37" i="10"/>
  <c r="I36" i="10"/>
  <c r="S35" i="10"/>
  <c r="D3" i="10"/>
  <c r="T64" i="10"/>
  <c r="U64" i="10"/>
  <c r="L64" i="10"/>
  <c r="E64" i="10"/>
  <c r="C63" i="10"/>
  <c r="T62" i="10"/>
  <c r="U62" i="10"/>
  <c r="M62" i="10"/>
  <c r="E62" i="10"/>
  <c r="C61" i="10"/>
  <c r="T60" i="10"/>
  <c r="U60" i="10"/>
  <c r="M60" i="10"/>
  <c r="E60" i="10"/>
  <c r="C59" i="10"/>
  <c r="T58" i="10"/>
  <c r="U58" i="10"/>
  <c r="M58" i="10"/>
  <c r="E58" i="10"/>
  <c r="C57" i="10"/>
  <c r="T56" i="10"/>
  <c r="U56" i="10"/>
  <c r="M56" i="10"/>
  <c r="E56" i="10"/>
  <c r="C55" i="10"/>
  <c r="U54" i="10"/>
  <c r="T54" i="10"/>
  <c r="M54" i="10"/>
  <c r="E54" i="10"/>
  <c r="C53" i="10"/>
  <c r="T52" i="10"/>
  <c r="U52" i="10"/>
  <c r="M52" i="10"/>
  <c r="E52" i="10"/>
  <c r="C51" i="10"/>
  <c r="U50" i="10"/>
  <c r="L50" i="10"/>
  <c r="E50" i="10"/>
  <c r="C49" i="10"/>
  <c r="U48" i="10"/>
  <c r="N48" i="10"/>
  <c r="E48" i="10"/>
  <c r="C47" i="10"/>
  <c r="L47" i="10"/>
  <c r="U46" i="10"/>
  <c r="N46" i="10"/>
  <c r="L43" i="10"/>
  <c r="M39" i="10"/>
  <c r="P38" i="10"/>
  <c r="C37" i="10"/>
  <c r="I64" i="10"/>
  <c r="O62" i="10"/>
  <c r="I62" i="10"/>
  <c r="G61" i="10"/>
  <c r="O60" i="10"/>
  <c r="I60" i="10"/>
  <c r="G59" i="10"/>
  <c r="O58" i="10"/>
  <c r="I58" i="10"/>
  <c r="G57" i="10"/>
  <c r="O56" i="10"/>
  <c r="I56" i="10"/>
  <c r="G55" i="10"/>
  <c r="O54" i="10"/>
  <c r="I54" i="10"/>
  <c r="O52" i="10"/>
  <c r="I52" i="10"/>
  <c r="G51" i="10"/>
  <c r="O50" i="10"/>
  <c r="I50" i="10"/>
  <c r="G49" i="10"/>
  <c r="P48" i="10"/>
  <c r="I48" i="10"/>
  <c r="G47" i="10"/>
  <c r="P46" i="10"/>
  <c r="I46" i="10"/>
  <c r="G45" i="10"/>
  <c r="P44" i="10"/>
  <c r="I44" i="10"/>
  <c r="G43" i="10"/>
  <c r="P42" i="10"/>
  <c r="I42" i="10"/>
  <c r="G41" i="10"/>
  <c r="K40" i="10"/>
  <c r="I40" i="10"/>
  <c r="G39" i="10"/>
  <c r="L38" i="10"/>
  <c r="I38" i="10"/>
  <c r="G37" i="10"/>
  <c r="L36" i="10"/>
  <c r="J36" i="10"/>
  <c r="E46" i="10"/>
  <c r="C45" i="10"/>
  <c r="L45" i="10"/>
  <c r="U44" i="10"/>
  <c r="N44" i="10"/>
  <c r="E44" i="10"/>
  <c r="C43" i="10"/>
  <c r="U42" i="10"/>
  <c r="N42" i="10"/>
  <c r="E42" i="10"/>
  <c r="C41" i="10"/>
  <c r="L41" i="10"/>
  <c r="U40" i="10"/>
  <c r="O40" i="10"/>
  <c r="D40" i="10"/>
  <c r="C39" i="10"/>
  <c r="U38" i="10"/>
  <c r="D38" i="10"/>
  <c r="N37" i="10"/>
  <c r="U36" i="10"/>
  <c r="P36" i="10"/>
  <c r="D36" i="10"/>
  <c r="C35" i="10"/>
  <c r="N35" i="10"/>
  <c r="U34" i="10"/>
  <c r="P34" i="10"/>
  <c r="D34" i="10"/>
  <c r="U32" i="10"/>
  <c r="P32" i="10"/>
  <c r="U30" i="10"/>
  <c r="K30" i="10"/>
  <c r="U28" i="10"/>
  <c r="K28" i="10"/>
  <c r="U26" i="10"/>
  <c r="K26" i="10"/>
  <c r="C25" i="10"/>
  <c r="U24" i="10"/>
  <c r="K24" i="10"/>
  <c r="C23" i="10"/>
  <c r="U22" i="10"/>
  <c r="L22" i="10"/>
  <c r="C21" i="10"/>
  <c r="R20" i="10"/>
  <c r="N20" i="10"/>
  <c r="C19" i="10"/>
  <c r="L19" i="10"/>
  <c r="M18" i="10"/>
  <c r="C17" i="10"/>
  <c r="U16" i="10"/>
  <c r="M16" i="10"/>
  <c r="C15" i="10"/>
  <c r="U14" i="10"/>
  <c r="M14" i="10"/>
  <c r="E14" i="10"/>
  <c r="C13" i="10"/>
  <c r="T12" i="10"/>
  <c r="M12" i="10"/>
  <c r="E12" i="10"/>
  <c r="C11" i="10"/>
  <c r="T10" i="10"/>
  <c r="M10" i="10"/>
  <c r="E10" i="10"/>
  <c r="C9" i="10"/>
  <c r="M8" i="10"/>
  <c r="E8" i="10"/>
  <c r="C7" i="10"/>
  <c r="G35" i="10"/>
  <c r="J34" i="10"/>
  <c r="K34" i="10"/>
  <c r="J32" i="10"/>
  <c r="H30" i="10"/>
  <c r="O18" i="10"/>
  <c r="O16" i="10"/>
  <c r="T14" i="10"/>
  <c r="O14" i="10"/>
  <c r="P8" i="10"/>
  <c r="J71" i="10"/>
  <c r="J69" i="10"/>
  <c r="J67" i="10"/>
  <c r="J65" i="10"/>
  <c r="O43" i="10"/>
  <c r="R42" i="10"/>
  <c r="S42" i="10"/>
  <c r="K42" i="10"/>
  <c r="O41" i="10"/>
  <c r="R40" i="10"/>
  <c r="S40" i="10"/>
  <c r="L40" i="10"/>
  <c r="P39" i="10"/>
  <c r="Q39" i="10"/>
  <c r="R38" i="10"/>
  <c r="S38" i="10"/>
  <c r="M38" i="10"/>
  <c r="Q37" i="10"/>
  <c r="R36" i="10"/>
  <c r="S36" i="10"/>
  <c r="M36" i="10"/>
  <c r="Q35" i="10"/>
  <c r="R34" i="10"/>
  <c r="S34" i="10"/>
  <c r="M34" i="10"/>
  <c r="G33" i="10"/>
  <c r="Q33" i="10"/>
  <c r="S32" i="10"/>
  <c r="K32" i="10"/>
  <c r="Q31" i="10"/>
  <c r="R30" i="10"/>
  <c r="S30" i="10"/>
  <c r="M30" i="10"/>
  <c r="J29" i="10"/>
  <c r="R28" i="10"/>
  <c r="S28" i="10"/>
  <c r="M28" i="10"/>
  <c r="J27" i="10"/>
  <c r="R26" i="10"/>
  <c r="S26" i="10"/>
  <c r="M26" i="10"/>
  <c r="J25" i="10"/>
  <c r="R24" i="10"/>
  <c r="S24" i="10"/>
  <c r="M24" i="10"/>
  <c r="J23" i="10"/>
  <c r="R22" i="10"/>
  <c r="S22" i="10"/>
  <c r="N22" i="10"/>
  <c r="J21" i="10"/>
  <c r="K21" i="10"/>
  <c r="T20" i="10"/>
  <c r="P20" i="10"/>
  <c r="J19" i="10"/>
  <c r="R18" i="10"/>
  <c r="S18" i="10"/>
  <c r="P18" i="10"/>
  <c r="J17" i="10"/>
  <c r="S16" i="10"/>
  <c r="P16" i="10"/>
  <c r="J15" i="10"/>
  <c r="P14" i="10"/>
  <c r="Q14" i="10"/>
  <c r="J13" i="10"/>
  <c r="O12" i="10"/>
  <c r="Q12" i="10"/>
  <c r="J11" i="10"/>
  <c r="O10" i="10"/>
  <c r="Q10" i="10"/>
  <c r="R10" i="10"/>
  <c r="J9" i="10"/>
  <c r="N8" i="10"/>
  <c r="Q8" i="10"/>
  <c r="H45" i="10"/>
  <c r="D44" i="10"/>
  <c r="T43" i="10"/>
  <c r="H43" i="10"/>
  <c r="T41" i="10"/>
  <c r="H41" i="10"/>
  <c r="T39" i="10"/>
  <c r="H39" i="10"/>
  <c r="T37" i="10"/>
  <c r="H37" i="10"/>
  <c r="T35" i="10"/>
  <c r="H35" i="10"/>
  <c r="T33" i="10"/>
  <c r="I33" i="10"/>
  <c r="T31" i="10"/>
  <c r="G31" i="10"/>
  <c r="T27" i="10"/>
  <c r="P27" i="10"/>
  <c r="D26" i="10"/>
  <c r="T25" i="10"/>
  <c r="Q25" i="10"/>
  <c r="D24" i="10"/>
  <c r="T23" i="10"/>
  <c r="L23" i="10"/>
  <c r="D22" i="10"/>
  <c r="T21" i="10"/>
  <c r="D20" i="10"/>
  <c r="U19" i="10"/>
  <c r="N19" i="10"/>
  <c r="D18" i="10"/>
  <c r="T17" i="10"/>
  <c r="N17" i="10"/>
  <c r="D16" i="10"/>
  <c r="N15" i="10"/>
  <c r="D14" i="10"/>
  <c r="S13" i="10"/>
  <c r="N13" i="10"/>
  <c r="D12" i="10"/>
  <c r="S11" i="10"/>
  <c r="N11" i="10"/>
  <c r="D10" i="10"/>
  <c r="R9" i="10"/>
  <c r="O9" i="10"/>
  <c r="D8" i="10"/>
  <c r="S7" i="10"/>
  <c r="P7" i="10"/>
  <c r="E27" i="10"/>
  <c r="E25" i="10"/>
  <c r="E23" i="10"/>
  <c r="E21" i="10"/>
  <c r="M20" i="10"/>
  <c r="E19" i="10"/>
  <c r="E17" i="10"/>
  <c r="E15" i="10"/>
  <c r="E11" i="10"/>
  <c r="E9" i="10"/>
  <c r="G50" i="10"/>
  <c r="M49" i="10"/>
  <c r="O49" i="10"/>
  <c r="I49" i="10"/>
  <c r="G48" i="10"/>
  <c r="P47" i="10"/>
  <c r="G46" i="10"/>
  <c r="P45" i="10"/>
  <c r="I45" i="10"/>
  <c r="G44" i="10"/>
  <c r="P43" i="10"/>
  <c r="I43" i="10"/>
  <c r="G42" i="10"/>
  <c r="P41" i="10"/>
  <c r="I41" i="10"/>
  <c r="G40" i="10"/>
  <c r="K39" i="10"/>
  <c r="I39" i="10"/>
  <c r="G38" i="10"/>
  <c r="L37" i="10"/>
  <c r="J37" i="10"/>
  <c r="G36" i="10"/>
  <c r="J35" i="10"/>
  <c r="G34" i="10"/>
  <c r="M33" i="10"/>
  <c r="J33" i="10"/>
  <c r="K33" i="10"/>
  <c r="C32" i="10"/>
  <c r="H32" i="10"/>
  <c r="J31" i="10"/>
  <c r="L31" i="10"/>
  <c r="C30" i="10"/>
  <c r="I30" i="10"/>
  <c r="N29" i="10"/>
  <c r="L29" i="10"/>
  <c r="G29" i="10"/>
  <c r="C28" i="10"/>
  <c r="I28" i="10"/>
  <c r="N27" i="10"/>
  <c r="L27" i="10"/>
  <c r="G27" i="10"/>
  <c r="I26" i="10"/>
  <c r="N25" i="10"/>
  <c r="L25" i="10"/>
  <c r="G25" i="10"/>
  <c r="I24" i="10"/>
  <c r="M23" i="10"/>
  <c r="G23" i="10"/>
  <c r="I22" i="10"/>
  <c r="P21" i="10"/>
  <c r="N21" i="10"/>
  <c r="G21" i="10"/>
  <c r="I20" i="10"/>
  <c r="Q19" i="10"/>
  <c r="O19" i="10"/>
  <c r="G19" i="10"/>
  <c r="Q17" i="10"/>
  <c r="O17" i="10"/>
  <c r="G17" i="10"/>
  <c r="I16" i="10"/>
  <c r="S15" i="10"/>
  <c r="O15" i="10"/>
  <c r="G15" i="10"/>
  <c r="I14" i="10"/>
  <c r="T13" i="10"/>
  <c r="P13" i="10"/>
  <c r="G13" i="10"/>
  <c r="I12" i="10"/>
  <c r="U11" i="10"/>
  <c r="P11" i="10"/>
  <c r="G11" i="10"/>
  <c r="I10" i="10"/>
  <c r="U9" i="10"/>
  <c r="P9" i="10"/>
  <c r="G9" i="10"/>
  <c r="I8" i="10"/>
  <c r="S33" i="10"/>
  <c r="S31" i="10"/>
  <c r="Q30" i="10"/>
  <c r="S29" i="10"/>
  <c r="Q28" i="10"/>
  <c r="S27" i="10"/>
  <c r="Q26" i="10"/>
  <c r="S25" i="10"/>
  <c r="P24" i="10"/>
  <c r="S23" i="10"/>
  <c r="Q22" i="10"/>
  <c r="T19" i="10"/>
  <c r="S17" i="10"/>
  <c r="Q15" i="10"/>
  <c r="R11" i="10"/>
  <c r="N9" i="10"/>
  <c r="S8" i="10"/>
  <c r="K7" i="10"/>
  <c r="O6" i="10"/>
  <c r="R6" i="10"/>
  <c r="T6" i="10"/>
  <c r="K5" i="10"/>
  <c r="O4" i="10"/>
  <c r="R4" i="10"/>
  <c r="T4" i="10"/>
  <c r="O71" i="10"/>
  <c r="P71" i="10"/>
  <c r="R69" i="10"/>
  <c r="O69" i="10"/>
  <c r="P67" i="10"/>
  <c r="R65" i="10"/>
  <c r="P65" i="10"/>
  <c r="U66" i="10"/>
  <c r="G6" i="10"/>
  <c r="S5" i="10"/>
  <c r="P5" i="10"/>
  <c r="G4" i="10"/>
  <c r="S70" i="10"/>
  <c r="T70" i="10"/>
  <c r="P70" i="10"/>
  <c r="H70" i="10"/>
  <c r="S68" i="10"/>
  <c r="H68" i="10"/>
  <c r="D67" i="10"/>
  <c r="S66" i="10"/>
  <c r="H66" i="10"/>
  <c r="D65" i="10"/>
  <c r="M6" i="10"/>
  <c r="U5" i="10"/>
  <c r="E5" i="10"/>
  <c r="M4" i="10"/>
  <c r="D72" i="10"/>
  <c r="L71" i="10"/>
  <c r="D70" i="10"/>
  <c r="T68" i="10"/>
  <c r="U68" i="10"/>
  <c r="E68" i="10"/>
  <c r="L67" i="10"/>
  <c r="K65" i="10"/>
  <c r="G7" i="10"/>
  <c r="Q7" i="10"/>
  <c r="H7" i="10"/>
  <c r="Q5" i="10"/>
  <c r="H5" i="10"/>
  <c r="G71" i="10"/>
  <c r="J70" i="10"/>
  <c r="G69" i="10"/>
  <c r="J68" i="10"/>
  <c r="G67" i="10"/>
  <c r="O66" i="10"/>
  <c r="J66" i="10"/>
  <c r="G65" i="10"/>
  <c r="R70" i="10"/>
  <c r="R68" i="10"/>
  <c r="R66" i="10"/>
  <c r="D7" i="10"/>
  <c r="I6" i="10"/>
  <c r="I4" i="10"/>
  <c r="E72" i="10"/>
  <c r="F72" i="10"/>
  <c r="N67" i="10"/>
  <c r="D66" i="10"/>
  <c r="M65" i="10"/>
  <c r="E6" i="10"/>
  <c r="C5" i="10"/>
  <c r="E4" i="10"/>
  <c r="K71" i="10"/>
  <c r="D71" i="10"/>
  <c r="U69" i="10"/>
  <c r="T69" i="10"/>
  <c r="K69" i="10"/>
  <c r="E69" i="10"/>
  <c r="C68" i="10"/>
  <c r="L68" i="10"/>
  <c r="T67" i="10"/>
  <c r="U67" i="10"/>
  <c r="K67" i="10"/>
  <c r="E67" i="10"/>
  <c r="C66" i="10"/>
  <c r="T65" i="10"/>
  <c r="U65" i="10"/>
  <c r="D14" i="11"/>
  <c r="D13" i="11"/>
  <c r="D5" i="11"/>
  <c r="D21" i="11"/>
  <c r="D9" i="11"/>
  <c r="D12" i="11"/>
  <c r="D16" i="11"/>
  <c r="D20" i="11"/>
  <c r="D7" i="11"/>
  <c r="D2" i="11"/>
  <c r="D15" i="11"/>
  <c r="D8" i="11"/>
  <c r="D10" i="11"/>
  <c r="D17" i="11"/>
  <c r="D4" i="11"/>
  <c r="D11" i="11"/>
  <c r="D3" i="11"/>
  <c r="D19" i="11"/>
  <c r="D6" i="11"/>
  <c r="D18" i="11"/>
  <c r="E16" i="11" l="1" a="1"/>
  <c r="E16" i="11" s="1"/>
  <c r="E6" i="11" a="1"/>
  <c r="E6" i="11" s="1"/>
  <c r="E3" i="11" a="1"/>
  <c r="E3" i="11" s="1"/>
  <c r="F3" i="11" s="1"/>
  <c r="E9" i="11" a="1"/>
  <c r="E9" i="11" s="1"/>
  <c r="F9" i="11" s="1"/>
  <c r="E12" i="11" a="1"/>
  <c r="E12" i="11" s="1"/>
  <c r="F12" i="11" s="1"/>
  <c r="E15" i="11" a="1"/>
  <c r="E15" i="11" s="1"/>
  <c r="F15" i="11" s="1"/>
  <c r="E18" i="11" a="1"/>
  <c r="E18" i="11" s="1"/>
  <c r="F18" i="11" s="1"/>
  <c r="E19" i="11" a="1"/>
  <c r="E19" i="11" s="1"/>
  <c r="E8" i="11" a="1"/>
  <c r="E8" i="11" s="1"/>
  <c r="E13" i="11" a="1"/>
  <c r="E13" i="11" s="1"/>
  <c r="F13" i="11" s="1"/>
  <c r="E21" i="11" a="1"/>
  <c r="E21" i="11" s="1"/>
  <c r="F21" i="11" s="1"/>
  <c r="E5" i="11" a="1"/>
  <c r="E5" i="11" s="1"/>
  <c r="E11" i="11" a="1"/>
  <c r="E11" i="11" s="1"/>
  <c r="E14" i="11" a="1"/>
  <c r="E14" i="11" s="1"/>
  <c r="F14" i="11" s="1"/>
  <c r="E17" i="11" a="1"/>
  <c r="E17" i="11" s="1"/>
  <c r="E20" i="11" a="1"/>
  <c r="E20" i="11" s="1"/>
  <c r="E4" i="11" a="1"/>
  <c r="E4" i="11" s="1"/>
  <c r="F4" i="11" s="1"/>
  <c r="E7" i="11" a="1"/>
  <c r="E7" i="11" s="1"/>
  <c r="F7" i="11" s="1"/>
  <c r="E10" i="11" a="1"/>
  <c r="E10" i="11" s="1"/>
  <c r="F10" i="11" s="1"/>
  <c r="E2" i="11" a="1"/>
  <c r="E2" i="11" s="1"/>
  <c r="F2" i="11" s="1"/>
  <c r="F6" i="11"/>
  <c r="F20" i="11"/>
  <c r="F8" i="11"/>
  <c r="F17" i="11"/>
  <c r="F19" i="11"/>
  <c r="F11" i="11"/>
  <c r="F5" i="11"/>
  <c r="F16" i="11"/>
  <c r="H17" i="11" l="1"/>
  <c r="G17" i="11"/>
  <c r="H2" i="11"/>
  <c r="G2" i="11"/>
  <c r="H14" i="11"/>
  <c r="G14" i="11"/>
  <c r="H11" i="11"/>
  <c r="G11" i="11"/>
  <c r="H5" i="11"/>
  <c r="G5" i="11"/>
  <c r="H21" i="11"/>
  <c r="G21" i="11"/>
  <c r="H8" i="11"/>
  <c r="G8" i="11"/>
  <c r="H6" i="11"/>
  <c r="G6" i="11"/>
  <c r="H12" i="11"/>
  <c r="G12" i="11"/>
  <c r="H19" i="11"/>
  <c r="G19" i="11"/>
  <c r="H16" i="11"/>
  <c r="G16" i="11"/>
  <c r="H10" i="11"/>
  <c r="G10" i="11"/>
  <c r="H18" i="11"/>
  <c r="G18" i="11"/>
  <c r="H15" i="11"/>
  <c r="G15" i="11"/>
  <c r="H9" i="11"/>
  <c r="G9" i="11"/>
  <c r="H7" i="11"/>
  <c r="G7" i="11"/>
  <c r="H13" i="11"/>
  <c r="G13" i="11"/>
  <c r="H3" i="11"/>
  <c r="G3" i="11"/>
  <c r="H4" i="11"/>
  <c r="G4" i="11"/>
  <c r="H20" i="11"/>
  <c r="G20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<sst xmlns="http://schemas.openxmlformats.org/spreadsheetml/2006/main" count="325" uniqueCount="161">
  <si>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</si>
  <si>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</si>
  <si>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</si>
  <si>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</si>
  <si>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</si>
  <si>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</si>
  <si>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</si>
  <si>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</si>
  <si>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</si>
  <si>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</si>
  <si>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</si>
  <si>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</si>
  <si>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</si>
  <si>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</si>
  <si>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</si>
  <si>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</si>
  <si>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</si>
  <si>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</si>
  <si>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</si>
  <si>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</si>
  <si>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</si>
  <si>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</si>
  <si>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</si>
  <si>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</si>
  <si>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</si>
  <si>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</si>
  <si>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</si>
  <si>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</si>
  <si>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</si>
  <si>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</si>
  <si>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</si>
  <si>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</si>
  <si>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</si>
  <si>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</si>
  <si>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</si>
  <si>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</si>
  <si>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</si>
  <si>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</si>
  <si>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</si>
  <si>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</si>
  <si>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</si>
  <si>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</si>
  <si>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</si>
  <si>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</si>
  <si>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</si>
  <si>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</si>
  <si>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</si>
  <si>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</si>
  <si>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</si>
  <si>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</si>
  <si>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</si>
  <si>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</si>
  <si>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</si>
  <si>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</si>
  <si>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</si>
  <si>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</si>
  <si>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</si>
  <si>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</si>
  <si>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</si>
  <si>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</si>
  <si>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</si>
  <si>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</si>
  <si>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</si>
  <si>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</si>
  <si>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</si>
  <si>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</si>
  <si>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</si>
  <si>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</si>
  <si>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</si>
  <si>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Lap 67</t>
  </si>
  <si>
    <t>Lap 68</t>
  </si>
  <si>
    <t>Lap 69</t>
  </si>
  <si>
    <t>Lap 70</t>
  </si>
  <si>
    <t>No.</t>
  </si>
  <si>
    <t>Driver</t>
  </si>
  <si>
    <t>Team</t>
  </si>
  <si>
    <t>Time</t>
  </si>
  <si>
    <t>Gap</t>
  </si>
  <si>
    <t>Max Verstappen</t>
  </si>
  <si>
    <t>Aston Martin Red Bull Racing</t>
  </si>
  <si>
    <t>Lewis Hamilton</t>
  </si>
  <si>
    <t>Valtteri Bottas</t>
  </si>
  <si>
    <t>Sebastian Vettel</t>
  </si>
  <si>
    <t>Scuderia Ferrari</t>
  </si>
  <si>
    <t>Lance Stroll</t>
  </si>
  <si>
    <t>Red Bull Toro Rosso Honda</t>
  </si>
  <si>
    <t>Daniel Ricciardo</t>
  </si>
  <si>
    <t>Kimi Räikkönen</t>
  </si>
  <si>
    <t>Carlos Sainz</t>
  </si>
  <si>
    <t>McLaren F1 Team</t>
  </si>
  <si>
    <t>Kevin Magnussen</t>
  </si>
  <si>
    <t>Pierre Gasly</t>
  </si>
  <si>
    <t>Nico Hülkenberg</t>
  </si>
  <si>
    <t>Sergio Pérez</t>
  </si>
  <si>
    <t>Romain Grosjean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</si>
  <si>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</si>
  <si>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</si>
  <si>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</si>
  <si>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</si>
  <si>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</si>
  <si>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</si>
  <si>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</si>
  <si>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</si>
  <si>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</si>
  <si>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</si>
  <si>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</si>
  <si>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</si>
  <si>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</si>
  <si>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</si>
  <si>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</si>
  <si>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</si>
  <si>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</si>
  <si>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</si>
  <si>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</si>
  <si>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</si>
  <si>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</si>
  <si>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</si>
  <si>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</si>
  <si>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</si>
  <si>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</si>
  <si>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</si>
  <si>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</si>
  <si>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</si>
  <si>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</si>
  <si>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</si>
  <si>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</si>
  <si>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Renault Sport Formula One Team</t>
  </si>
  <si>
    <t>Haas F1 Team</t>
  </si>
  <si>
    <t>Fernando Alonso</t>
  </si>
  <si>
    <t>Brendon Hartley</t>
  </si>
  <si>
    <t>Williams Martini Racing</t>
  </si>
  <si>
    <t>Esteban Ocon</t>
  </si>
  <si>
    <t>Sahara Force India F1 Team</t>
  </si>
  <si>
    <t>Stoffel Vandoorne</t>
  </si>
  <si>
    <t>Marcus Ericsson</t>
  </si>
  <si>
    <t>Alfa Romeo Sauber F1 Team</t>
  </si>
  <si>
    <t>Sergey Sirotkin</t>
  </si>
  <si>
    <t/>
  </si>
  <si>
    <t>Felipe Massa</t>
  </si>
  <si>
    <t>Daniil Kvyat</t>
  </si>
  <si>
    <t>Jolyon Palmer</t>
  </si>
  <si>
    <t>Pascal Wehrlein</t>
  </si>
  <si>
    <t>Red Bull Racing</t>
  </si>
  <si>
    <t>Mercedes AMG Petronas F1 Team</t>
  </si>
  <si>
    <t>Scuderia Toro Rosso</t>
  </si>
  <si>
    <t>Sauber F1 Team</t>
  </si>
  <si>
    <t>Partly Cloudy</t>
  </si>
  <si>
    <t>Precipation type</t>
  </si>
  <si>
    <t>rain</t>
  </si>
  <si>
    <t>Nico Rosberg</t>
  </si>
  <si>
    <t>McLaren Honda</t>
  </si>
  <si>
    <t>Felipe Nasr</t>
  </si>
  <si>
    <t>Renault Sport F1 Team</t>
  </si>
  <si>
    <t>Esteban Gutiérrez</t>
  </si>
  <si>
    <t>Manor Racing MRT</t>
  </si>
  <si>
    <t>Jenson Button</t>
  </si>
  <si>
    <t>Rio Haryanto</t>
  </si>
  <si>
    <t>83.02°F</t>
  </si>
  <si>
    <t>3.34 mph</t>
  </si>
  <si>
    <t>Wind bearing</t>
  </si>
  <si>
    <t>75°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</si>
</sst>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:ss.000"/>
    <numFmt numFmtId="165" formatCode="hh:mm:ss.000"/>
    <numFmt numFmtId="166" formatCode="h:mm:ss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9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3" fillId="3" borderId="1" xfId="2"/>
    <xf numFmtId="0" fontId="2" fillId="2" borderId="0" xfId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3"/>
  <sheetViews>
    <sheetView workbookViewId="0">
      <selection sqref="A1:G23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73</v>
      </c>
      <c r="C1" t="s">
        <v>74</v>
      </c>
      <c r="D1" t="s">
        <v>75</v>
      </c>
      <c r="E1" t="s">
        <v>76</v>
      </c>
      <c r="F1" t="s">
        <v>60</v>
      </c>
      <c r="G1" t="s">
        <v>77</v>
      </c>
    </row>
    <row r="2" spans="1:7" x14ac:dyDescent="0.25">
      <c r="A2">
        <v>1</v>
      </c>
      <c r="B2">
        <v>7</v>
      </c>
      <c r="C2" t="s">
        <v>87</v>
      </c>
      <c r="D2" t="s">
        <v>83</v>
      </c>
      <c r="E2" s="1">
        <v>9.6164351851851847E-4</v>
      </c>
      <c r="F2">
        <v>52</v>
      </c>
    </row>
    <row r="3" spans="1:7" x14ac:dyDescent="0.25">
      <c r="A3">
        <v>2</v>
      </c>
      <c r="B3">
        <v>6</v>
      </c>
      <c r="C3" t="s">
        <v>149</v>
      </c>
      <c r="D3" t="s">
        <v>143</v>
      </c>
      <c r="E3" s="1">
        <v>9.6840277777777777E-4</v>
      </c>
      <c r="F3">
        <v>60</v>
      </c>
      <c r="G3">
        <v>0.58399999999999996</v>
      </c>
    </row>
    <row r="4" spans="1:7" x14ac:dyDescent="0.25">
      <c r="A4">
        <v>3</v>
      </c>
      <c r="B4">
        <v>44</v>
      </c>
      <c r="C4" t="s">
        <v>80</v>
      </c>
      <c r="D4" t="s">
        <v>143</v>
      </c>
      <c r="E4" s="1">
        <v>9.7047453703703705E-4</v>
      </c>
      <c r="F4">
        <v>69</v>
      </c>
      <c r="G4">
        <v>0.76300000000000001</v>
      </c>
    </row>
    <row r="5" spans="1:7" x14ac:dyDescent="0.25">
      <c r="A5">
        <v>4</v>
      </c>
      <c r="B5">
        <v>5</v>
      </c>
      <c r="C5" t="s">
        <v>82</v>
      </c>
      <c r="D5" t="s">
        <v>83</v>
      </c>
      <c r="E5" s="1">
        <v>9.7665509259259255E-4</v>
      </c>
      <c r="F5">
        <v>59</v>
      </c>
      <c r="G5">
        <v>1.2969999999999999</v>
      </c>
    </row>
    <row r="6" spans="1:7" x14ac:dyDescent="0.25">
      <c r="A6">
        <v>5</v>
      </c>
      <c r="B6">
        <v>3</v>
      </c>
      <c r="C6" t="s">
        <v>86</v>
      </c>
      <c r="D6" t="s">
        <v>142</v>
      </c>
      <c r="E6" s="1">
        <v>9.7925925925925936E-4</v>
      </c>
      <c r="F6">
        <v>60</v>
      </c>
      <c r="G6">
        <v>1.522</v>
      </c>
    </row>
    <row r="7" spans="1:7" x14ac:dyDescent="0.25">
      <c r="A7">
        <v>6</v>
      </c>
      <c r="B7">
        <v>26</v>
      </c>
      <c r="C7" t="s">
        <v>139</v>
      </c>
      <c r="D7" t="s">
        <v>144</v>
      </c>
      <c r="E7" s="1">
        <v>9.7996527777777774E-4</v>
      </c>
      <c r="F7">
        <v>48</v>
      </c>
      <c r="G7">
        <v>1.583</v>
      </c>
    </row>
    <row r="8" spans="1:7" x14ac:dyDescent="0.25">
      <c r="A8">
        <v>7</v>
      </c>
      <c r="B8">
        <v>33</v>
      </c>
      <c r="C8" t="s">
        <v>78</v>
      </c>
      <c r="D8" t="s">
        <v>142</v>
      </c>
      <c r="E8" s="1">
        <v>9.8017361111111113E-4</v>
      </c>
      <c r="F8">
        <v>40</v>
      </c>
      <c r="G8">
        <v>1.601</v>
      </c>
    </row>
    <row r="9" spans="1:7" x14ac:dyDescent="0.25">
      <c r="A9">
        <v>8</v>
      </c>
      <c r="B9">
        <v>14</v>
      </c>
      <c r="C9" t="s">
        <v>128</v>
      </c>
      <c r="D9" t="s">
        <v>150</v>
      </c>
      <c r="E9" s="1">
        <v>9.8331018518518516E-4</v>
      </c>
      <c r="F9">
        <v>62</v>
      </c>
      <c r="G9">
        <v>1.8720000000000001</v>
      </c>
    </row>
    <row r="10" spans="1:7" x14ac:dyDescent="0.25">
      <c r="A10">
        <v>9</v>
      </c>
      <c r="B10">
        <v>11</v>
      </c>
      <c r="C10" t="s">
        <v>93</v>
      </c>
      <c r="D10" t="s">
        <v>132</v>
      </c>
      <c r="E10" s="1">
        <v>9.8403935185185183E-4</v>
      </c>
      <c r="F10">
        <v>65</v>
      </c>
      <c r="G10">
        <v>1.9350000000000001</v>
      </c>
    </row>
    <row r="11" spans="1:7" x14ac:dyDescent="0.25">
      <c r="A11">
        <v>10</v>
      </c>
      <c r="B11">
        <v>55</v>
      </c>
      <c r="C11" t="s">
        <v>88</v>
      </c>
      <c r="D11" t="s">
        <v>144</v>
      </c>
      <c r="E11" s="1">
        <v>9.8498842592592583E-4</v>
      </c>
      <c r="F11">
        <v>67</v>
      </c>
      <c r="G11">
        <v>2.0169999999999999</v>
      </c>
    </row>
    <row r="12" spans="1:7" x14ac:dyDescent="0.25">
      <c r="A12">
        <v>11</v>
      </c>
      <c r="B12">
        <v>77</v>
      </c>
      <c r="C12" t="s">
        <v>81</v>
      </c>
      <c r="D12" t="s">
        <v>130</v>
      </c>
      <c r="E12" s="1">
        <v>9.8695601851851852E-4</v>
      </c>
      <c r="F12">
        <v>59</v>
      </c>
      <c r="G12">
        <v>2.1869999999999998</v>
      </c>
    </row>
    <row r="13" spans="1:7" x14ac:dyDescent="0.25">
      <c r="A13">
        <v>12</v>
      </c>
      <c r="B13">
        <v>19</v>
      </c>
      <c r="C13" t="s">
        <v>138</v>
      </c>
      <c r="D13" t="s">
        <v>130</v>
      </c>
      <c r="E13" s="1">
        <v>9.8722222222222223E-4</v>
      </c>
      <c r="F13">
        <v>68</v>
      </c>
      <c r="G13">
        <v>2.21</v>
      </c>
    </row>
    <row r="14" spans="1:7" x14ac:dyDescent="0.25">
      <c r="A14">
        <v>13</v>
      </c>
      <c r="B14">
        <v>27</v>
      </c>
      <c r="C14" t="s">
        <v>92</v>
      </c>
      <c r="D14" t="s">
        <v>132</v>
      </c>
      <c r="E14" s="1">
        <v>9.8833333333333347E-4</v>
      </c>
      <c r="F14">
        <v>69</v>
      </c>
      <c r="G14">
        <v>2.306</v>
      </c>
    </row>
    <row r="15" spans="1:7" x14ac:dyDescent="0.25">
      <c r="A15">
        <v>14</v>
      </c>
      <c r="B15">
        <v>9</v>
      </c>
      <c r="C15" t="s">
        <v>134</v>
      </c>
      <c r="D15" t="s">
        <v>145</v>
      </c>
      <c r="E15" s="1">
        <v>9.892939814814814E-4</v>
      </c>
      <c r="F15">
        <v>47</v>
      </c>
      <c r="G15">
        <v>2.3889999999999998</v>
      </c>
    </row>
    <row r="16" spans="1:7" x14ac:dyDescent="0.25">
      <c r="A16">
        <v>15</v>
      </c>
      <c r="B16">
        <v>12</v>
      </c>
      <c r="C16" t="s">
        <v>151</v>
      </c>
      <c r="D16" t="s">
        <v>145</v>
      </c>
      <c r="E16" s="1">
        <v>9.9162037037037036E-4</v>
      </c>
      <c r="F16">
        <v>66</v>
      </c>
      <c r="G16">
        <v>2.59</v>
      </c>
    </row>
    <row r="17" spans="1:7" x14ac:dyDescent="0.25">
      <c r="A17">
        <v>16</v>
      </c>
      <c r="B17">
        <v>30</v>
      </c>
      <c r="C17" t="s">
        <v>140</v>
      </c>
      <c r="D17" t="s">
        <v>152</v>
      </c>
      <c r="E17" s="1">
        <v>9.9239583333333319E-4</v>
      </c>
      <c r="F17">
        <v>41</v>
      </c>
      <c r="G17">
        <v>2.657</v>
      </c>
    </row>
    <row r="18" spans="1:7" x14ac:dyDescent="0.25">
      <c r="A18">
        <v>17</v>
      </c>
      <c r="B18">
        <v>21</v>
      </c>
      <c r="C18" t="s">
        <v>153</v>
      </c>
      <c r="D18" t="s">
        <v>127</v>
      </c>
      <c r="E18" s="1">
        <v>9.9484953703703693E-4</v>
      </c>
      <c r="F18">
        <v>39</v>
      </c>
      <c r="G18">
        <v>2.8690000000000002</v>
      </c>
    </row>
    <row r="19" spans="1:7" x14ac:dyDescent="0.25">
      <c r="A19">
        <v>18</v>
      </c>
      <c r="B19">
        <v>8</v>
      </c>
      <c r="C19" t="s">
        <v>94</v>
      </c>
      <c r="D19" t="s">
        <v>127</v>
      </c>
      <c r="E19" s="1">
        <v>9.9488425925925938E-4</v>
      </c>
      <c r="F19">
        <v>56</v>
      </c>
      <c r="G19">
        <v>2.8719999999999999</v>
      </c>
    </row>
    <row r="20" spans="1:7" x14ac:dyDescent="0.25">
      <c r="A20">
        <v>19</v>
      </c>
      <c r="B20">
        <v>20</v>
      </c>
      <c r="C20" t="s">
        <v>90</v>
      </c>
      <c r="D20" t="s">
        <v>152</v>
      </c>
      <c r="E20" s="1">
        <v>9.9803240740740733E-4</v>
      </c>
      <c r="F20">
        <v>39</v>
      </c>
      <c r="G20">
        <v>3.1440000000000001</v>
      </c>
    </row>
    <row r="21" spans="1:7" x14ac:dyDescent="0.25">
      <c r="A21">
        <v>20</v>
      </c>
      <c r="B21">
        <v>94</v>
      </c>
      <c r="C21" t="s">
        <v>141</v>
      </c>
      <c r="D21" t="s">
        <v>154</v>
      </c>
      <c r="E21" s="1">
        <v>1.0014351851851853E-3</v>
      </c>
      <c r="F21">
        <v>47</v>
      </c>
      <c r="G21">
        <v>3.4380000000000002</v>
      </c>
    </row>
    <row r="22" spans="1:7" x14ac:dyDescent="0.25">
      <c r="A22">
        <v>21</v>
      </c>
      <c r="B22">
        <v>22</v>
      </c>
      <c r="C22" t="s">
        <v>155</v>
      </c>
      <c r="D22" t="s">
        <v>150</v>
      </c>
      <c r="E22" s="1">
        <v>1.0039814814814813E-3</v>
      </c>
      <c r="F22">
        <v>9</v>
      </c>
      <c r="G22">
        <v>3.6579999999999999</v>
      </c>
    </row>
    <row r="23" spans="1:7" x14ac:dyDescent="0.25">
      <c r="A23">
        <v>22</v>
      </c>
      <c r="B23">
        <v>88</v>
      </c>
      <c r="C23" t="s">
        <v>156</v>
      </c>
      <c r="D23" t="s">
        <v>154</v>
      </c>
      <c r="E23" s="1">
        <v>1.0160995370370369E-3</v>
      </c>
      <c r="F23">
        <v>64</v>
      </c>
      <c r="G23">
        <v>4.7050000000000001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W73"/>
  <sheetViews>
    <sheetView workbookViewId="0">
      <selection activeCell="T1" sqref="T1:W1"/>
    </sheetView>
  </sheetViews>
  <sheetFormatPr defaultRowHeight="15" x14ac:dyDescent="0.25"/>
  <sheetData>
    <row r="1" spans="1:2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  <row r="2" spans="1:23" x14ac:dyDescent="0.25">
      <c r="A2" t="s">
        <v>1</v>
      </c>
      <c r="B2">
        <v>6</v>
      </c>
      <c r="C2">
        <v>44</v>
      </c>
      <c r="D2">
        <v>3</v>
      </c>
      <c r="E2">
        <v>33</v>
      </c>
      <c r="F2">
        <v>5</v>
      </c>
      <c r="G2">
        <v>55</v>
      </c>
      <c r="H2">
        <v>14</v>
      </c>
      <c r="I2">
        <v>22</v>
      </c>
      <c r="J2">
        <v>27</v>
      </c>
      <c r="K2">
        <v>77</v>
      </c>
      <c r="L2">
        <v>8</v>
      </c>
      <c r="M2">
        <v>26</v>
      </c>
      <c r="N2">
        <v>11</v>
      </c>
      <c r="O2">
        <v>7</v>
      </c>
      <c r="P2">
        <v>21</v>
      </c>
      <c r="Q2">
        <v>12</v>
      </c>
      <c r="R2">
        <v>30</v>
      </c>
      <c r="S2">
        <v>19</v>
      </c>
      <c r="T2">
        <v>20</v>
      </c>
      <c r="U2">
        <v>94</v>
      </c>
      <c r="V2">
        <v>88</v>
      </c>
      <c r="W2">
        <v>9</v>
      </c>
    </row>
    <row r="3" spans="1:23" x14ac:dyDescent="0.25">
      <c r="A3" t="s">
        <v>2</v>
      </c>
      <c r="B3">
        <v>44</v>
      </c>
      <c r="C3">
        <v>6</v>
      </c>
      <c r="D3">
        <v>3</v>
      </c>
      <c r="E3">
        <v>33</v>
      </c>
      <c r="F3">
        <v>5</v>
      </c>
      <c r="G3">
        <v>14</v>
      </c>
      <c r="H3">
        <v>55</v>
      </c>
      <c r="I3">
        <v>22</v>
      </c>
      <c r="J3">
        <v>77</v>
      </c>
      <c r="K3">
        <v>27</v>
      </c>
      <c r="L3">
        <v>8</v>
      </c>
      <c r="M3">
        <v>21</v>
      </c>
      <c r="N3">
        <v>11</v>
      </c>
      <c r="O3">
        <v>7</v>
      </c>
      <c r="P3">
        <v>12</v>
      </c>
      <c r="Q3">
        <v>30</v>
      </c>
      <c r="R3">
        <v>94</v>
      </c>
      <c r="S3">
        <v>20</v>
      </c>
      <c r="T3">
        <v>19</v>
      </c>
      <c r="U3">
        <v>26</v>
      </c>
      <c r="V3">
        <v>88</v>
      </c>
      <c r="W3">
        <v>9</v>
      </c>
    </row>
    <row r="4" spans="1:23" x14ac:dyDescent="0.25">
      <c r="A4" t="s">
        <v>3</v>
      </c>
      <c r="B4">
        <v>44</v>
      </c>
      <c r="C4">
        <v>6</v>
      </c>
      <c r="D4">
        <v>3</v>
      </c>
      <c r="E4">
        <v>33</v>
      </c>
      <c r="F4">
        <v>5</v>
      </c>
      <c r="G4">
        <v>14</v>
      </c>
      <c r="H4">
        <v>55</v>
      </c>
      <c r="I4">
        <v>22</v>
      </c>
      <c r="J4">
        <v>77</v>
      </c>
      <c r="K4">
        <v>27</v>
      </c>
      <c r="L4">
        <v>8</v>
      </c>
      <c r="M4">
        <v>21</v>
      </c>
      <c r="N4">
        <v>7</v>
      </c>
      <c r="O4">
        <v>11</v>
      </c>
      <c r="P4">
        <v>12</v>
      </c>
      <c r="Q4">
        <v>30</v>
      </c>
      <c r="R4">
        <v>94</v>
      </c>
      <c r="S4">
        <v>20</v>
      </c>
      <c r="T4">
        <v>19</v>
      </c>
      <c r="U4">
        <v>26</v>
      </c>
      <c r="V4">
        <v>88</v>
      </c>
      <c r="W4">
        <v>9</v>
      </c>
    </row>
    <row r="5" spans="1:23" x14ac:dyDescent="0.25">
      <c r="A5" t="s">
        <v>4</v>
      </c>
      <c r="B5">
        <v>44</v>
      </c>
      <c r="C5">
        <v>6</v>
      </c>
      <c r="D5">
        <v>3</v>
      </c>
      <c r="E5">
        <v>33</v>
      </c>
      <c r="F5">
        <v>5</v>
      </c>
      <c r="G5">
        <v>14</v>
      </c>
      <c r="H5">
        <v>55</v>
      </c>
      <c r="I5">
        <v>22</v>
      </c>
      <c r="J5">
        <v>77</v>
      </c>
      <c r="K5">
        <v>27</v>
      </c>
      <c r="L5">
        <v>8</v>
      </c>
      <c r="M5">
        <v>21</v>
      </c>
      <c r="N5">
        <v>7</v>
      </c>
      <c r="O5">
        <v>11</v>
      </c>
      <c r="P5">
        <v>12</v>
      </c>
      <c r="Q5">
        <v>30</v>
      </c>
      <c r="R5">
        <v>94</v>
      </c>
      <c r="S5">
        <v>20</v>
      </c>
      <c r="T5">
        <v>19</v>
      </c>
      <c r="U5">
        <v>26</v>
      </c>
      <c r="V5">
        <v>88</v>
      </c>
      <c r="W5">
        <v>9</v>
      </c>
    </row>
    <row r="6" spans="1:23" x14ac:dyDescent="0.25">
      <c r="A6" t="s">
        <v>5</v>
      </c>
      <c r="B6">
        <v>44</v>
      </c>
      <c r="C6">
        <v>6</v>
      </c>
      <c r="D6">
        <v>3</v>
      </c>
      <c r="E6">
        <v>33</v>
      </c>
      <c r="F6">
        <v>5</v>
      </c>
      <c r="G6">
        <v>14</v>
      </c>
      <c r="H6">
        <v>55</v>
      </c>
      <c r="I6">
        <v>22</v>
      </c>
      <c r="J6">
        <v>77</v>
      </c>
      <c r="K6">
        <v>27</v>
      </c>
      <c r="L6">
        <v>8</v>
      </c>
      <c r="M6">
        <v>21</v>
      </c>
      <c r="N6">
        <v>7</v>
      </c>
      <c r="O6">
        <v>11</v>
      </c>
      <c r="P6">
        <v>12</v>
      </c>
      <c r="Q6">
        <v>30</v>
      </c>
      <c r="R6">
        <v>94</v>
      </c>
      <c r="S6">
        <v>20</v>
      </c>
      <c r="T6">
        <v>19</v>
      </c>
      <c r="U6">
        <v>26</v>
      </c>
      <c r="V6">
        <v>88</v>
      </c>
      <c r="W6">
        <v>9</v>
      </c>
    </row>
    <row r="7" spans="1:23" x14ac:dyDescent="0.25">
      <c r="A7" t="s">
        <v>6</v>
      </c>
      <c r="B7">
        <v>44</v>
      </c>
      <c r="C7">
        <v>6</v>
      </c>
      <c r="D7">
        <v>3</v>
      </c>
      <c r="E7">
        <v>33</v>
      </c>
      <c r="F7">
        <v>5</v>
      </c>
      <c r="G7">
        <v>14</v>
      </c>
      <c r="H7">
        <v>55</v>
      </c>
      <c r="I7">
        <v>77</v>
      </c>
      <c r="J7">
        <v>27</v>
      </c>
      <c r="K7">
        <v>8</v>
      </c>
      <c r="L7">
        <v>7</v>
      </c>
      <c r="M7">
        <v>21</v>
      </c>
      <c r="N7">
        <v>11</v>
      </c>
      <c r="O7">
        <v>12</v>
      </c>
      <c r="P7">
        <v>30</v>
      </c>
      <c r="Q7">
        <v>94</v>
      </c>
      <c r="R7">
        <v>20</v>
      </c>
      <c r="S7">
        <v>19</v>
      </c>
      <c r="T7">
        <v>26</v>
      </c>
      <c r="U7">
        <v>88</v>
      </c>
      <c r="V7">
        <v>9</v>
      </c>
      <c r="W7">
        <v>22</v>
      </c>
    </row>
    <row r="8" spans="1:23" x14ac:dyDescent="0.25">
      <c r="A8" t="s">
        <v>7</v>
      </c>
      <c r="B8">
        <v>44</v>
      </c>
      <c r="C8">
        <v>6</v>
      </c>
      <c r="D8">
        <v>3</v>
      </c>
      <c r="E8">
        <v>33</v>
      </c>
      <c r="F8">
        <v>5</v>
      </c>
      <c r="G8">
        <v>14</v>
      </c>
      <c r="H8">
        <v>55</v>
      </c>
      <c r="I8">
        <v>77</v>
      </c>
      <c r="J8">
        <v>27</v>
      </c>
      <c r="K8">
        <v>8</v>
      </c>
      <c r="L8">
        <v>7</v>
      </c>
      <c r="M8">
        <v>21</v>
      </c>
      <c r="N8">
        <v>11</v>
      </c>
      <c r="O8">
        <v>12</v>
      </c>
      <c r="P8">
        <v>30</v>
      </c>
      <c r="Q8">
        <v>94</v>
      </c>
      <c r="R8">
        <v>20</v>
      </c>
      <c r="S8">
        <v>19</v>
      </c>
      <c r="T8">
        <v>26</v>
      </c>
      <c r="U8">
        <v>88</v>
      </c>
      <c r="V8">
        <v>9</v>
      </c>
      <c r="W8">
        <v>22</v>
      </c>
    </row>
    <row r="9" spans="1:23" x14ac:dyDescent="0.25">
      <c r="A9" t="s">
        <v>8</v>
      </c>
      <c r="B9">
        <v>44</v>
      </c>
      <c r="C9">
        <v>6</v>
      </c>
      <c r="D9">
        <v>3</v>
      </c>
      <c r="E9">
        <v>33</v>
      </c>
      <c r="F9">
        <v>5</v>
      </c>
      <c r="G9">
        <v>14</v>
      </c>
      <c r="H9">
        <v>55</v>
      </c>
      <c r="I9">
        <v>77</v>
      </c>
      <c r="J9">
        <v>27</v>
      </c>
      <c r="K9">
        <v>8</v>
      </c>
      <c r="L9">
        <v>7</v>
      </c>
      <c r="M9">
        <v>21</v>
      </c>
      <c r="N9">
        <v>11</v>
      </c>
      <c r="O9">
        <v>12</v>
      </c>
      <c r="P9">
        <v>30</v>
      </c>
      <c r="Q9">
        <v>94</v>
      </c>
      <c r="R9">
        <v>20</v>
      </c>
      <c r="S9">
        <v>19</v>
      </c>
      <c r="T9">
        <v>26</v>
      </c>
      <c r="U9">
        <v>88</v>
      </c>
      <c r="V9">
        <v>9</v>
      </c>
      <c r="W9">
        <v>22</v>
      </c>
    </row>
    <row r="10" spans="1:23" x14ac:dyDescent="0.25">
      <c r="A10" t="s">
        <v>9</v>
      </c>
      <c r="B10">
        <v>44</v>
      </c>
      <c r="C10">
        <v>6</v>
      </c>
      <c r="D10">
        <v>3</v>
      </c>
      <c r="E10">
        <v>33</v>
      </c>
      <c r="F10">
        <v>5</v>
      </c>
      <c r="G10">
        <v>14</v>
      </c>
      <c r="H10">
        <v>55</v>
      </c>
      <c r="I10">
        <v>77</v>
      </c>
      <c r="J10">
        <v>27</v>
      </c>
      <c r="K10">
        <v>8</v>
      </c>
      <c r="L10">
        <v>7</v>
      </c>
      <c r="M10">
        <v>21</v>
      </c>
      <c r="N10">
        <v>11</v>
      </c>
      <c r="O10">
        <v>12</v>
      </c>
      <c r="P10">
        <v>30</v>
      </c>
      <c r="Q10">
        <v>94</v>
      </c>
      <c r="R10">
        <v>20</v>
      </c>
      <c r="S10">
        <v>19</v>
      </c>
      <c r="T10">
        <v>26</v>
      </c>
      <c r="U10">
        <v>88</v>
      </c>
      <c r="V10">
        <v>9</v>
      </c>
      <c r="W10">
        <v>22</v>
      </c>
    </row>
    <row r="11" spans="1:23" x14ac:dyDescent="0.25">
      <c r="A11" t="s">
        <v>10</v>
      </c>
      <c r="B11">
        <v>44</v>
      </c>
      <c r="C11">
        <v>6</v>
      </c>
      <c r="D11">
        <v>3</v>
      </c>
      <c r="E11">
        <v>33</v>
      </c>
      <c r="F11">
        <v>5</v>
      </c>
      <c r="G11">
        <v>14</v>
      </c>
      <c r="H11">
        <v>55</v>
      </c>
      <c r="I11">
        <v>77</v>
      </c>
      <c r="J11">
        <v>27</v>
      </c>
      <c r="K11">
        <v>8</v>
      </c>
      <c r="L11">
        <v>7</v>
      </c>
      <c r="M11">
        <v>21</v>
      </c>
      <c r="N11">
        <v>11</v>
      </c>
      <c r="O11">
        <v>12</v>
      </c>
      <c r="P11">
        <v>30</v>
      </c>
      <c r="Q11">
        <v>20</v>
      </c>
      <c r="R11">
        <v>94</v>
      </c>
      <c r="S11">
        <v>19</v>
      </c>
      <c r="T11">
        <v>26</v>
      </c>
      <c r="U11">
        <v>88</v>
      </c>
      <c r="V11">
        <v>9</v>
      </c>
      <c r="W11">
        <v>22</v>
      </c>
    </row>
    <row r="12" spans="1:23" x14ac:dyDescent="0.25">
      <c r="A12" t="s">
        <v>11</v>
      </c>
      <c r="B12">
        <v>44</v>
      </c>
      <c r="C12">
        <v>6</v>
      </c>
      <c r="D12">
        <v>3</v>
      </c>
      <c r="E12">
        <v>33</v>
      </c>
      <c r="F12">
        <v>5</v>
      </c>
      <c r="G12">
        <v>14</v>
      </c>
      <c r="H12">
        <v>55</v>
      </c>
      <c r="I12">
        <v>77</v>
      </c>
      <c r="J12">
        <v>27</v>
      </c>
      <c r="K12">
        <v>8</v>
      </c>
      <c r="L12">
        <v>7</v>
      </c>
      <c r="M12">
        <v>21</v>
      </c>
      <c r="N12">
        <v>11</v>
      </c>
      <c r="O12">
        <v>12</v>
      </c>
      <c r="P12">
        <v>30</v>
      </c>
      <c r="Q12">
        <v>20</v>
      </c>
      <c r="R12">
        <v>19</v>
      </c>
      <c r="S12">
        <v>26</v>
      </c>
      <c r="T12">
        <v>88</v>
      </c>
      <c r="U12">
        <v>9</v>
      </c>
      <c r="V12">
        <v>94</v>
      </c>
      <c r="W12">
        <v>22</v>
      </c>
    </row>
    <row r="13" spans="1:23" x14ac:dyDescent="0.25">
      <c r="A13" t="s">
        <v>12</v>
      </c>
      <c r="B13">
        <v>44</v>
      </c>
      <c r="C13">
        <v>6</v>
      </c>
      <c r="D13">
        <v>3</v>
      </c>
      <c r="E13">
        <v>33</v>
      </c>
      <c r="F13">
        <v>5</v>
      </c>
      <c r="G13">
        <v>14</v>
      </c>
      <c r="H13">
        <v>55</v>
      </c>
      <c r="I13">
        <v>77</v>
      </c>
      <c r="J13">
        <v>27</v>
      </c>
      <c r="K13">
        <v>8</v>
      </c>
      <c r="L13">
        <v>7</v>
      </c>
      <c r="M13">
        <v>21</v>
      </c>
      <c r="N13">
        <v>11</v>
      </c>
      <c r="O13">
        <v>30</v>
      </c>
      <c r="P13">
        <v>12</v>
      </c>
      <c r="Q13">
        <v>20</v>
      </c>
      <c r="R13">
        <v>19</v>
      </c>
      <c r="S13">
        <v>26</v>
      </c>
      <c r="T13">
        <v>88</v>
      </c>
      <c r="U13">
        <v>9</v>
      </c>
      <c r="V13">
        <v>94</v>
      </c>
      <c r="W13">
        <v>22</v>
      </c>
    </row>
    <row r="14" spans="1:23" x14ac:dyDescent="0.25">
      <c r="A14" t="s">
        <v>13</v>
      </c>
      <c r="B14">
        <v>44</v>
      </c>
      <c r="C14">
        <v>6</v>
      </c>
      <c r="D14">
        <v>3</v>
      </c>
      <c r="E14">
        <v>33</v>
      </c>
      <c r="F14">
        <v>5</v>
      </c>
      <c r="G14">
        <v>14</v>
      </c>
      <c r="H14">
        <v>55</v>
      </c>
      <c r="I14">
        <v>77</v>
      </c>
      <c r="J14">
        <v>27</v>
      </c>
      <c r="K14">
        <v>8</v>
      </c>
      <c r="L14">
        <v>7</v>
      </c>
      <c r="M14">
        <v>21</v>
      </c>
      <c r="N14">
        <v>11</v>
      </c>
      <c r="O14">
        <v>30</v>
      </c>
      <c r="P14">
        <v>20</v>
      </c>
      <c r="Q14">
        <v>19</v>
      </c>
      <c r="R14">
        <v>26</v>
      </c>
      <c r="S14">
        <v>88</v>
      </c>
      <c r="T14">
        <v>9</v>
      </c>
      <c r="U14">
        <v>12</v>
      </c>
      <c r="V14">
        <v>94</v>
      </c>
      <c r="W14">
        <v>22</v>
      </c>
    </row>
    <row r="15" spans="1:23" x14ac:dyDescent="0.25">
      <c r="A15" t="s">
        <v>14</v>
      </c>
      <c r="B15">
        <v>44</v>
      </c>
      <c r="C15">
        <v>6</v>
      </c>
      <c r="D15">
        <v>3</v>
      </c>
      <c r="E15">
        <v>33</v>
      </c>
      <c r="F15">
        <v>5</v>
      </c>
      <c r="G15">
        <v>14</v>
      </c>
      <c r="H15">
        <v>55</v>
      </c>
      <c r="I15">
        <v>77</v>
      </c>
      <c r="J15">
        <v>27</v>
      </c>
      <c r="K15">
        <v>8</v>
      </c>
      <c r="L15">
        <v>7</v>
      </c>
      <c r="M15">
        <v>21</v>
      </c>
      <c r="N15">
        <v>11</v>
      </c>
      <c r="O15">
        <v>30</v>
      </c>
      <c r="P15">
        <v>20</v>
      </c>
      <c r="Q15">
        <v>19</v>
      </c>
      <c r="R15">
        <v>26</v>
      </c>
      <c r="S15">
        <v>88</v>
      </c>
      <c r="T15">
        <v>9</v>
      </c>
      <c r="U15">
        <v>12</v>
      </c>
      <c r="V15">
        <v>94</v>
      </c>
      <c r="W15">
        <v>22</v>
      </c>
    </row>
    <row r="16" spans="1:23" x14ac:dyDescent="0.25">
      <c r="A16" t="s">
        <v>15</v>
      </c>
      <c r="B16">
        <v>44</v>
      </c>
      <c r="C16">
        <v>6</v>
      </c>
      <c r="D16">
        <v>3</v>
      </c>
      <c r="E16">
        <v>33</v>
      </c>
      <c r="F16">
        <v>5</v>
      </c>
      <c r="G16">
        <v>14</v>
      </c>
      <c r="H16">
        <v>55</v>
      </c>
      <c r="I16">
        <v>77</v>
      </c>
      <c r="J16">
        <v>7</v>
      </c>
      <c r="K16">
        <v>21</v>
      </c>
      <c r="L16">
        <v>27</v>
      </c>
      <c r="M16">
        <v>8</v>
      </c>
      <c r="N16">
        <v>11</v>
      </c>
      <c r="O16">
        <v>30</v>
      </c>
      <c r="P16">
        <v>20</v>
      </c>
      <c r="Q16">
        <v>19</v>
      </c>
      <c r="R16">
        <v>26</v>
      </c>
      <c r="S16">
        <v>88</v>
      </c>
      <c r="T16">
        <v>9</v>
      </c>
      <c r="U16">
        <v>12</v>
      </c>
      <c r="V16">
        <v>94</v>
      </c>
      <c r="W16">
        <v>22</v>
      </c>
    </row>
    <row r="17" spans="1:23" x14ac:dyDescent="0.25">
      <c r="A17" t="s">
        <v>16</v>
      </c>
      <c r="B17">
        <v>44</v>
      </c>
      <c r="C17">
        <v>6</v>
      </c>
      <c r="D17">
        <v>3</v>
      </c>
      <c r="E17">
        <v>33</v>
      </c>
      <c r="F17">
        <v>55</v>
      </c>
      <c r="G17">
        <v>14</v>
      </c>
      <c r="H17">
        <v>77</v>
      </c>
      <c r="I17">
        <v>5</v>
      </c>
      <c r="J17">
        <v>7</v>
      </c>
      <c r="K17">
        <v>11</v>
      </c>
      <c r="L17">
        <v>21</v>
      </c>
      <c r="M17">
        <v>30</v>
      </c>
      <c r="N17">
        <v>20</v>
      </c>
      <c r="O17">
        <v>19</v>
      </c>
      <c r="P17">
        <v>26</v>
      </c>
      <c r="Q17">
        <v>27</v>
      </c>
      <c r="R17">
        <v>88</v>
      </c>
      <c r="S17">
        <v>8</v>
      </c>
      <c r="T17">
        <v>9</v>
      </c>
      <c r="U17">
        <v>12</v>
      </c>
      <c r="V17">
        <v>94</v>
      </c>
      <c r="W17">
        <v>22</v>
      </c>
    </row>
    <row r="18" spans="1:23" x14ac:dyDescent="0.25">
      <c r="A18" t="s">
        <v>17</v>
      </c>
      <c r="B18">
        <v>6</v>
      </c>
      <c r="C18">
        <v>44</v>
      </c>
      <c r="D18">
        <v>33</v>
      </c>
      <c r="E18">
        <v>55</v>
      </c>
      <c r="F18">
        <v>3</v>
      </c>
      <c r="G18">
        <v>5</v>
      </c>
      <c r="H18">
        <v>77</v>
      </c>
      <c r="I18">
        <v>7</v>
      </c>
      <c r="J18">
        <v>11</v>
      </c>
      <c r="K18">
        <v>30</v>
      </c>
      <c r="L18">
        <v>20</v>
      </c>
      <c r="M18">
        <v>14</v>
      </c>
      <c r="N18">
        <v>19</v>
      </c>
      <c r="O18">
        <v>26</v>
      </c>
      <c r="P18">
        <v>27</v>
      </c>
      <c r="Q18">
        <v>21</v>
      </c>
      <c r="R18">
        <v>8</v>
      </c>
      <c r="S18">
        <v>88</v>
      </c>
      <c r="T18">
        <v>12</v>
      </c>
      <c r="U18">
        <v>9</v>
      </c>
      <c r="V18">
        <v>94</v>
      </c>
      <c r="W18">
        <v>22</v>
      </c>
    </row>
    <row r="19" spans="1:23" x14ac:dyDescent="0.25">
      <c r="A19" t="s">
        <v>18</v>
      </c>
      <c r="B19">
        <v>6</v>
      </c>
      <c r="C19">
        <v>44</v>
      </c>
      <c r="D19">
        <v>3</v>
      </c>
      <c r="E19">
        <v>5</v>
      </c>
      <c r="F19">
        <v>7</v>
      </c>
      <c r="G19">
        <v>33</v>
      </c>
      <c r="H19">
        <v>11</v>
      </c>
      <c r="I19">
        <v>30</v>
      </c>
      <c r="J19">
        <v>20</v>
      </c>
      <c r="K19">
        <v>14</v>
      </c>
      <c r="L19">
        <v>55</v>
      </c>
      <c r="M19">
        <v>19</v>
      </c>
      <c r="N19">
        <v>77</v>
      </c>
      <c r="O19">
        <v>26</v>
      </c>
      <c r="P19">
        <v>27</v>
      </c>
      <c r="Q19">
        <v>21</v>
      </c>
      <c r="R19">
        <v>8</v>
      </c>
      <c r="S19">
        <v>88</v>
      </c>
      <c r="T19">
        <v>12</v>
      </c>
      <c r="U19">
        <v>94</v>
      </c>
      <c r="V19">
        <v>9</v>
      </c>
      <c r="W19">
        <v>22</v>
      </c>
    </row>
    <row r="20" spans="1:23" x14ac:dyDescent="0.25">
      <c r="A20" t="s">
        <v>19</v>
      </c>
      <c r="B20">
        <v>44</v>
      </c>
      <c r="C20">
        <v>6</v>
      </c>
      <c r="D20">
        <v>3</v>
      </c>
      <c r="E20">
        <v>5</v>
      </c>
      <c r="F20">
        <v>7</v>
      </c>
      <c r="G20">
        <v>33</v>
      </c>
      <c r="H20">
        <v>11</v>
      </c>
      <c r="I20">
        <v>30</v>
      </c>
      <c r="J20">
        <v>20</v>
      </c>
      <c r="K20">
        <v>14</v>
      </c>
      <c r="L20">
        <v>55</v>
      </c>
      <c r="M20">
        <v>19</v>
      </c>
      <c r="N20">
        <v>77</v>
      </c>
      <c r="O20">
        <v>26</v>
      </c>
      <c r="P20">
        <v>27</v>
      </c>
      <c r="Q20">
        <v>21</v>
      </c>
      <c r="R20">
        <v>8</v>
      </c>
      <c r="S20">
        <v>88</v>
      </c>
      <c r="T20">
        <v>12</v>
      </c>
      <c r="U20">
        <v>94</v>
      </c>
      <c r="V20">
        <v>22</v>
      </c>
      <c r="W20">
        <v>9</v>
      </c>
    </row>
    <row r="21" spans="1:23" x14ac:dyDescent="0.25">
      <c r="A21" t="s">
        <v>20</v>
      </c>
      <c r="B21">
        <v>44</v>
      </c>
      <c r="C21">
        <v>6</v>
      </c>
      <c r="D21">
        <v>3</v>
      </c>
      <c r="E21">
        <v>5</v>
      </c>
      <c r="F21">
        <v>7</v>
      </c>
      <c r="G21">
        <v>33</v>
      </c>
      <c r="H21">
        <v>11</v>
      </c>
      <c r="I21">
        <v>30</v>
      </c>
      <c r="J21">
        <v>20</v>
      </c>
      <c r="K21">
        <v>14</v>
      </c>
      <c r="L21">
        <v>55</v>
      </c>
      <c r="M21">
        <v>77</v>
      </c>
      <c r="N21">
        <v>19</v>
      </c>
      <c r="O21">
        <v>26</v>
      </c>
      <c r="P21">
        <v>27</v>
      </c>
      <c r="Q21">
        <v>21</v>
      </c>
      <c r="R21">
        <v>8</v>
      </c>
      <c r="S21">
        <v>88</v>
      </c>
      <c r="T21">
        <v>12</v>
      </c>
      <c r="U21">
        <v>94</v>
      </c>
      <c r="V21">
        <v>22</v>
      </c>
      <c r="W21">
        <v>9</v>
      </c>
    </row>
    <row r="22" spans="1:23" x14ac:dyDescent="0.25">
      <c r="A22" t="s">
        <v>21</v>
      </c>
      <c r="B22">
        <v>44</v>
      </c>
      <c r="C22">
        <v>6</v>
      </c>
      <c r="D22">
        <v>3</v>
      </c>
      <c r="E22">
        <v>5</v>
      </c>
      <c r="F22">
        <v>7</v>
      </c>
      <c r="G22">
        <v>33</v>
      </c>
      <c r="H22">
        <v>11</v>
      </c>
      <c r="I22">
        <v>30</v>
      </c>
      <c r="J22">
        <v>20</v>
      </c>
      <c r="K22">
        <v>14</v>
      </c>
      <c r="L22">
        <v>55</v>
      </c>
      <c r="M22">
        <v>77</v>
      </c>
      <c r="N22">
        <v>19</v>
      </c>
      <c r="O22">
        <v>26</v>
      </c>
      <c r="P22">
        <v>27</v>
      </c>
      <c r="Q22">
        <v>21</v>
      </c>
      <c r="R22">
        <v>8</v>
      </c>
      <c r="S22">
        <v>88</v>
      </c>
      <c r="T22">
        <v>12</v>
      </c>
      <c r="U22">
        <v>94</v>
      </c>
      <c r="V22">
        <v>22</v>
      </c>
      <c r="W22">
        <v>9</v>
      </c>
    </row>
    <row r="23" spans="1:23" x14ac:dyDescent="0.25">
      <c r="A23" t="s">
        <v>22</v>
      </c>
      <c r="B23">
        <v>44</v>
      </c>
      <c r="C23">
        <v>6</v>
      </c>
      <c r="D23">
        <v>3</v>
      </c>
      <c r="E23">
        <v>5</v>
      </c>
      <c r="F23">
        <v>7</v>
      </c>
      <c r="G23">
        <v>33</v>
      </c>
      <c r="H23">
        <v>11</v>
      </c>
      <c r="I23">
        <v>30</v>
      </c>
      <c r="J23">
        <v>20</v>
      </c>
      <c r="K23">
        <v>14</v>
      </c>
      <c r="L23">
        <v>55</v>
      </c>
      <c r="M23">
        <v>77</v>
      </c>
      <c r="N23">
        <v>19</v>
      </c>
      <c r="O23">
        <v>26</v>
      </c>
      <c r="P23">
        <v>27</v>
      </c>
      <c r="Q23">
        <v>21</v>
      </c>
      <c r="R23">
        <v>8</v>
      </c>
      <c r="S23">
        <v>88</v>
      </c>
      <c r="T23">
        <v>12</v>
      </c>
      <c r="U23">
        <v>94</v>
      </c>
      <c r="V23">
        <v>22</v>
      </c>
      <c r="W23">
        <v>9</v>
      </c>
    </row>
    <row r="24" spans="1:23" x14ac:dyDescent="0.25">
      <c r="A24" t="s">
        <v>23</v>
      </c>
      <c r="B24">
        <v>44</v>
      </c>
      <c r="C24">
        <v>6</v>
      </c>
      <c r="D24">
        <v>3</v>
      </c>
      <c r="E24">
        <v>5</v>
      </c>
      <c r="F24">
        <v>7</v>
      </c>
      <c r="G24">
        <v>33</v>
      </c>
      <c r="H24">
        <v>11</v>
      </c>
      <c r="I24">
        <v>30</v>
      </c>
      <c r="J24">
        <v>20</v>
      </c>
      <c r="K24">
        <v>14</v>
      </c>
      <c r="L24">
        <v>55</v>
      </c>
      <c r="M24">
        <v>77</v>
      </c>
      <c r="N24">
        <v>19</v>
      </c>
      <c r="O24">
        <v>26</v>
      </c>
      <c r="P24">
        <v>27</v>
      </c>
      <c r="Q24">
        <v>21</v>
      </c>
      <c r="R24">
        <v>8</v>
      </c>
      <c r="S24">
        <v>88</v>
      </c>
      <c r="T24">
        <v>12</v>
      </c>
      <c r="U24">
        <v>94</v>
      </c>
      <c r="V24">
        <v>22</v>
      </c>
      <c r="W24">
        <v>9</v>
      </c>
    </row>
    <row r="25" spans="1:23" x14ac:dyDescent="0.25">
      <c r="A25" t="s">
        <v>24</v>
      </c>
      <c r="B25">
        <v>44</v>
      </c>
      <c r="C25">
        <v>6</v>
      </c>
      <c r="D25">
        <v>3</v>
      </c>
      <c r="E25">
        <v>5</v>
      </c>
      <c r="F25">
        <v>7</v>
      </c>
      <c r="G25">
        <v>33</v>
      </c>
      <c r="H25">
        <v>11</v>
      </c>
      <c r="I25">
        <v>30</v>
      </c>
      <c r="J25">
        <v>20</v>
      </c>
      <c r="K25">
        <v>14</v>
      </c>
      <c r="L25">
        <v>55</v>
      </c>
      <c r="M25">
        <v>77</v>
      </c>
      <c r="N25">
        <v>19</v>
      </c>
      <c r="O25">
        <v>26</v>
      </c>
      <c r="P25">
        <v>27</v>
      </c>
      <c r="Q25">
        <v>21</v>
      </c>
      <c r="R25">
        <v>8</v>
      </c>
      <c r="S25">
        <v>12</v>
      </c>
      <c r="T25">
        <v>88</v>
      </c>
      <c r="U25">
        <v>94</v>
      </c>
      <c r="V25">
        <v>22</v>
      </c>
      <c r="W25">
        <v>9</v>
      </c>
    </row>
    <row r="26" spans="1:23" x14ac:dyDescent="0.25">
      <c r="A26" t="s">
        <v>25</v>
      </c>
      <c r="B26">
        <v>44</v>
      </c>
      <c r="C26">
        <v>6</v>
      </c>
      <c r="D26">
        <v>3</v>
      </c>
      <c r="E26">
        <v>5</v>
      </c>
      <c r="F26">
        <v>7</v>
      </c>
      <c r="G26">
        <v>33</v>
      </c>
      <c r="H26">
        <v>11</v>
      </c>
      <c r="I26">
        <v>30</v>
      </c>
      <c r="J26">
        <v>14</v>
      </c>
      <c r="K26">
        <v>20</v>
      </c>
      <c r="L26">
        <v>55</v>
      </c>
      <c r="M26">
        <v>77</v>
      </c>
      <c r="N26">
        <v>19</v>
      </c>
      <c r="O26">
        <v>27</v>
      </c>
      <c r="P26">
        <v>21</v>
      </c>
      <c r="Q26">
        <v>26</v>
      </c>
      <c r="R26">
        <v>8</v>
      </c>
      <c r="S26">
        <v>12</v>
      </c>
      <c r="T26">
        <v>88</v>
      </c>
      <c r="U26">
        <v>94</v>
      </c>
      <c r="V26">
        <v>22</v>
      </c>
      <c r="W26">
        <v>9</v>
      </c>
    </row>
    <row r="27" spans="1:23" x14ac:dyDescent="0.25">
      <c r="A27" t="s">
        <v>26</v>
      </c>
      <c r="B27">
        <v>44</v>
      </c>
      <c r="C27">
        <v>6</v>
      </c>
      <c r="D27">
        <v>3</v>
      </c>
      <c r="E27">
        <v>5</v>
      </c>
      <c r="F27">
        <v>7</v>
      </c>
      <c r="G27">
        <v>33</v>
      </c>
      <c r="H27">
        <v>11</v>
      </c>
      <c r="I27">
        <v>30</v>
      </c>
      <c r="J27">
        <v>14</v>
      </c>
      <c r="K27">
        <v>55</v>
      </c>
      <c r="L27">
        <v>77</v>
      </c>
      <c r="M27">
        <v>27</v>
      </c>
      <c r="N27">
        <v>21</v>
      </c>
      <c r="O27">
        <v>8</v>
      </c>
      <c r="P27">
        <v>19</v>
      </c>
      <c r="Q27">
        <v>20</v>
      </c>
      <c r="R27">
        <v>12</v>
      </c>
      <c r="S27">
        <v>88</v>
      </c>
      <c r="T27">
        <v>94</v>
      </c>
      <c r="U27">
        <v>26</v>
      </c>
      <c r="V27">
        <v>22</v>
      </c>
      <c r="W27">
        <v>9</v>
      </c>
    </row>
    <row r="28" spans="1:23" x14ac:dyDescent="0.25">
      <c r="A28" t="s">
        <v>27</v>
      </c>
      <c r="B28">
        <v>44</v>
      </c>
      <c r="C28">
        <v>6</v>
      </c>
      <c r="D28">
        <v>3</v>
      </c>
      <c r="E28">
        <v>5</v>
      </c>
      <c r="F28">
        <v>7</v>
      </c>
      <c r="G28">
        <v>33</v>
      </c>
      <c r="H28">
        <v>11</v>
      </c>
      <c r="I28">
        <v>30</v>
      </c>
      <c r="J28">
        <v>14</v>
      </c>
      <c r="K28">
        <v>55</v>
      </c>
      <c r="L28">
        <v>77</v>
      </c>
      <c r="M28">
        <v>27</v>
      </c>
      <c r="N28">
        <v>21</v>
      </c>
      <c r="O28">
        <v>8</v>
      </c>
      <c r="P28">
        <v>20</v>
      </c>
      <c r="Q28">
        <v>12</v>
      </c>
      <c r="R28">
        <v>88</v>
      </c>
      <c r="S28">
        <v>94</v>
      </c>
      <c r="T28">
        <v>26</v>
      </c>
      <c r="U28">
        <v>19</v>
      </c>
      <c r="V28">
        <v>22</v>
      </c>
      <c r="W28">
        <v>9</v>
      </c>
    </row>
    <row r="29" spans="1:23" x14ac:dyDescent="0.25">
      <c r="A29" t="s">
        <v>28</v>
      </c>
      <c r="B29">
        <v>44</v>
      </c>
      <c r="C29">
        <v>6</v>
      </c>
      <c r="D29">
        <v>3</v>
      </c>
      <c r="E29">
        <v>5</v>
      </c>
      <c r="F29">
        <v>7</v>
      </c>
      <c r="G29">
        <v>33</v>
      </c>
      <c r="H29">
        <v>11</v>
      </c>
      <c r="I29">
        <v>14</v>
      </c>
      <c r="J29">
        <v>55</v>
      </c>
      <c r="K29">
        <v>77</v>
      </c>
      <c r="L29">
        <v>27</v>
      </c>
      <c r="M29">
        <v>30</v>
      </c>
      <c r="N29">
        <v>21</v>
      </c>
      <c r="O29">
        <v>8</v>
      </c>
      <c r="P29">
        <v>20</v>
      </c>
      <c r="Q29">
        <v>12</v>
      </c>
      <c r="R29">
        <v>88</v>
      </c>
      <c r="S29">
        <v>26</v>
      </c>
      <c r="T29">
        <v>94</v>
      </c>
      <c r="U29">
        <v>19</v>
      </c>
      <c r="V29">
        <v>22</v>
      </c>
      <c r="W29">
        <v>9</v>
      </c>
    </row>
    <row r="30" spans="1:23" x14ac:dyDescent="0.25">
      <c r="A30" t="s">
        <v>29</v>
      </c>
      <c r="B30">
        <v>44</v>
      </c>
      <c r="C30">
        <v>6</v>
      </c>
      <c r="D30">
        <v>3</v>
      </c>
      <c r="E30">
        <v>5</v>
      </c>
      <c r="F30">
        <v>7</v>
      </c>
      <c r="G30">
        <v>33</v>
      </c>
      <c r="H30">
        <v>14</v>
      </c>
      <c r="I30">
        <v>55</v>
      </c>
      <c r="J30">
        <v>77</v>
      </c>
      <c r="K30">
        <v>11</v>
      </c>
      <c r="L30">
        <v>27</v>
      </c>
      <c r="M30">
        <v>30</v>
      </c>
      <c r="N30">
        <v>21</v>
      </c>
      <c r="O30">
        <v>8</v>
      </c>
      <c r="P30">
        <v>20</v>
      </c>
      <c r="Q30">
        <v>12</v>
      </c>
      <c r="R30">
        <v>88</v>
      </c>
      <c r="S30">
        <v>26</v>
      </c>
      <c r="T30">
        <v>94</v>
      </c>
      <c r="U30">
        <v>19</v>
      </c>
      <c r="V30">
        <v>9</v>
      </c>
      <c r="W30">
        <v>22</v>
      </c>
    </row>
    <row r="31" spans="1:23" x14ac:dyDescent="0.25">
      <c r="A31" t="s">
        <v>30</v>
      </c>
      <c r="B31">
        <v>44</v>
      </c>
      <c r="C31">
        <v>6</v>
      </c>
      <c r="D31">
        <v>3</v>
      </c>
      <c r="E31">
        <v>5</v>
      </c>
      <c r="F31">
        <v>33</v>
      </c>
      <c r="G31">
        <v>7</v>
      </c>
      <c r="H31">
        <v>14</v>
      </c>
      <c r="I31">
        <v>55</v>
      </c>
      <c r="J31">
        <v>77</v>
      </c>
      <c r="K31">
        <v>11</v>
      </c>
      <c r="L31">
        <v>27</v>
      </c>
      <c r="M31">
        <v>30</v>
      </c>
      <c r="N31">
        <v>21</v>
      </c>
      <c r="O31">
        <v>8</v>
      </c>
      <c r="P31">
        <v>20</v>
      </c>
      <c r="Q31">
        <v>12</v>
      </c>
      <c r="R31">
        <v>26</v>
      </c>
      <c r="S31">
        <v>94</v>
      </c>
      <c r="T31">
        <v>19</v>
      </c>
      <c r="U31">
        <v>88</v>
      </c>
      <c r="V31">
        <v>9</v>
      </c>
      <c r="W31">
        <v>22</v>
      </c>
    </row>
    <row r="32" spans="1:23" x14ac:dyDescent="0.25">
      <c r="A32" t="s">
        <v>31</v>
      </c>
      <c r="B32">
        <v>44</v>
      </c>
      <c r="C32">
        <v>6</v>
      </c>
      <c r="D32">
        <v>3</v>
      </c>
      <c r="E32">
        <v>5</v>
      </c>
      <c r="F32">
        <v>33</v>
      </c>
      <c r="G32">
        <v>14</v>
      </c>
      <c r="H32">
        <v>7</v>
      </c>
      <c r="I32">
        <v>55</v>
      </c>
      <c r="J32">
        <v>77</v>
      </c>
      <c r="K32">
        <v>11</v>
      </c>
      <c r="L32">
        <v>27</v>
      </c>
      <c r="M32">
        <v>30</v>
      </c>
      <c r="N32">
        <v>21</v>
      </c>
      <c r="O32">
        <v>8</v>
      </c>
      <c r="P32">
        <v>20</v>
      </c>
      <c r="Q32">
        <v>12</v>
      </c>
      <c r="R32">
        <v>26</v>
      </c>
      <c r="S32">
        <v>94</v>
      </c>
      <c r="T32">
        <v>19</v>
      </c>
      <c r="U32">
        <v>9</v>
      </c>
      <c r="V32">
        <v>22</v>
      </c>
      <c r="W32">
        <v>88</v>
      </c>
    </row>
    <row r="33" spans="1:23" x14ac:dyDescent="0.25">
      <c r="A33" t="s">
        <v>32</v>
      </c>
      <c r="B33">
        <v>44</v>
      </c>
      <c r="C33">
        <v>6</v>
      </c>
      <c r="D33">
        <v>3</v>
      </c>
      <c r="E33">
        <v>5</v>
      </c>
      <c r="F33">
        <v>33</v>
      </c>
      <c r="G33">
        <v>7</v>
      </c>
      <c r="H33">
        <v>14</v>
      </c>
      <c r="I33">
        <v>55</v>
      </c>
      <c r="J33">
        <v>77</v>
      </c>
      <c r="K33">
        <v>11</v>
      </c>
      <c r="L33">
        <v>27</v>
      </c>
      <c r="M33">
        <v>30</v>
      </c>
      <c r="N33">
        <v>21</v>
      </c>
      <c r="O33">
        <v>8</v>
      </c>
      <c r="P33">
        <v>20</v>
      </c>
      <c r="Q33">
        <v>12</v>
      </c>
      <c r="R33">
        <v>26</v>
      </c>
      <c r="S33">
        <v>94</v>
      </c>
      <c r="T33">
        <v>19</v>
      </c>
      <c r="U33">
        <v>9</v>
      </c>
      <c r="V33">
        <v>22</v>
      </c>
      <c r="W33">
        <v>88</v>
      </c>
    </row>
    <row r="34" spans="1:23" x14ac:dyDescent="0.25">
      <c r="A34" t="s">
        <v>33</v>
      </c>
      <c r="B34">
        <v>44</v>
      </c>
      <c r="C34">
        <v>6</v>
      </c>
      <c r="D34">
        <v>3</v>
      </c>
      <c r="E34">
        <v>5</v>
      </c>
      <c r="F34">
        <v>33</v>
      </c>
      <c r="G34">
        <v>7</v>
      </c>
      <c r="H34">
        <v>14</v>
      </c>
      <c r="I34">
        <v>55</v>
      </c>
      <c r="J34">
        <v>77</v>
      </c>
      <c r="K34">
        <v>11</v>
      </c>
      <c r="L34">
        <v>27</v>
      </c>
      <c r="M34">
        <v>30</v>
      </c>
      <c r="N34">
        <v>21</v>
      </c>
      <c r="O34">
        <v>8</v>
      </c>
      <c r="P34">
        <v>20</v>
      </c>
      <c r="Q34">
        <v>12</v>
      </c>
      <c r="R34">
        <v>26</v>
      </c>
      <c r="S34">
        <v>94</v>
      </c>
      <c r="T34">
        <v>19</v>
      </c>
      <c r="U34">
        <v>9</v>
      </c>
      <c r="V34">
        <v>22</v>
      </c>
      <c r="W34">
        <v>88</v>
      </c>
    </row>
    <row r="35" spans="1:23" x14ac:dyDescent="0.25">
      <c r="A35" t="s">
        <v>34</v>
      </c>
      <c r="B35">
        <v>44</v>
      </c>
      <c r="C35">
        <v>6</v>
      </c>
      <c r="D35">
        <v>3</v>
      </c>
      <c r="E35">
        <v>5</v>
      </c>
      <c r="F35">
        <v>33</v>
      </c>
      <c r="G35">
        <v>7</v>
      </c>
      <c r="H35">
        <v>14</v>
      </c>
      <c r="I35">
        <v>55</v>
      </c>
      <c r="J35">
        <v>77</v>
      </c>
      <c r="K35">
        <v>11</v>
      </c>
      <c r="L35">
        <v>27</v>
      </c>
      <c r="M35">
        <v>30</v>
      </c>
      <c r="N35">
        <v>21</v>
      </c>
      <c r="O35">
        <v>8</v>
      </c>
      <c r="P35">
        <v>20</v>
      </c>
      <c r="Q35">
        <v>12</v>
      </c>
      <c r="R35">
        <v>26</v>
      </c>
      <c r="S35">
        <v>94</v>
      </c>
      <c r="T35">
        <v>9</v>
      </c>
      <c r="U35">
        <v>19</v>
      </c>
      <c r="V35">
        <v>22</v>
      </c>
      <c r="W35">
        <v>88</v>
      </c>
    </row>
    <row r="36" spans="1:23" x14ac:dyDescent="0.25">
      <c r="A36" t="s">
        <v>35</v>
      </c>
      <c r="B36">
        <v>44</v>
      </c>
      <c r="C36">
        <v>6</v>
      </c>
      <c r="D36">
        <v>5</v>
      </c>
      <c r="E36">
        <v>33</v>
      </c>
      <c r="F36">
        <v>3</v>
      </c>
      <c r="G36">
        <v>7</v>
      </c>
      <c r="H36">
        <v>14</v>
      </c>
      <c r="I36">
        <v>55</v>
      </c>
      <c r="J36">
        <v>77</v>
      </c>
      <c r="K36">
        <v>11</v>
      </c>
      <c r="L36">
        <v>27</v>
      </c>
      <c r="M36">
        <v>30</v>
      </c>
      <c r="N36">
        <v>21</v>
      </c>
      <c r="O36">
        <v>8</v>
      </c>
      <c r="P36">
        <v>20</v>
      </c>
      <c r="Q36">
        <v>12</v>
      </c>
      <c r="R36">
        <v>26</v>
      </c>
      <c r="S36">
        <v>94</v>
      </c>
      <c r="T36">
        <v>9</v>
      </c>
      <c r="U36">
        <v>19</v>
      </c>
      <c r="V36">
        <v>22</v>
      </c>
      <c r="W36">
        <v>88</v>
      </c>
    </row>
    <row r="37" spans="1:23" x14ac:dyDescent="0.25">
      <c r="A37" t="s">
        <v>36</v>
      </c>
      <c r="B37">
        <v>44</v>
      </c>
      <c r="C37">
        <v>6</v>
      </c>
      <c r="D37">
        <v>5</v>
      </c>
      <c r="E37">
        <v>33</v>
      </c>
      <c r="F37">
        <v>3</v>
      </c>
      <c r="G37">
        <v>7</v>
      </c>
      <c r="H37">
        <v>14</v>
      </c>
      <c r="I37">
        <v>55</v>
      </c>
      <c r="J37">
        <v>77</v>
      </c>
      <c r="K37">
        <v>11</v>
      </c>
      <c r="L37">
        <v>27</v>
      </c>
      <c r="M37">
        <v>30</v>
      </c>
      <c r="N37">
        <v>21</v>
      </c>
      <c r="O37">
        <v>8</v>
      </c>
      <c r="P37">
        <v>20</v>
      </c>
      <c r="Q37">
        <v>12</v>
      </c>
      <c r="R37">
        <v>26</v>
      </c>
      <c r="S37">
        <v>9</v>
      </c>
      <c r="T37">
        <v>19</v>
      </c>
      <c r="U37">
        <v>94</v>
      </c>
      <c r="V37">
        <v>22</v>
      </c>
      <c r="W37">
        <v>88</v>
      </c>
    </row>
    <row r="38" spans="1:23" x14ac:dyDescent="0.25">
      <c r="A38" t="s">
        <v>37</v>
      </c>
      <c r="B38">
        <v>44</v>
      </c>
      <c r="C38">
        <v>6</v>
      </c>
      <c r="D38">
        <v>5</v>
      </c>
      <c r="E38">
        <v>33</v>
      </c>
      <c r="F38">
        <v>3</v>
      </c>
      <c r="G38">
        <v>7</v>
      </c>
      <c r="H38">
        <v>14</v>
      </c>
      <c r="I38">
        <v>55</v>
      </c>
      <c r="J38">
        <v>77</v>
      </c>
      <c r="K38">
        <v>11</v>
      </c>
      <c r="L38">
        <v>27</v>
      </c>
      <c r="M38">
        <v>30</v>
      </c>
      <c r="N38">
        <v>21</v>
      </c>
      <c r="O38">
        <v>8</v>
      </c>
      <c r="P38">
        <v>20</v>
      </c>
      <c r="Q38">
        <v>12</v>
      </c>
      <c r="R38">
        <v>26</v>
      </c>
      <c r="S38">
        <v>9</v>
      </c>
      <c r="T38">
        <v>19</v>
      </c>
      <c r="U38">
        <v>22</v>
      </c>
      <c r="V38">
        <v>88</v>
      </c>
      <c r="W38">
        <v>94</v>
      </c>
    </row>
    <row r="39" spans="1:23" x14ac:dyDescent="0.25">
      <c r="A39" t="s">
        <v>38</v>
      </c>
      <c r="B39">
        <v>44</v>
      </c>
      <c r="C39">
        <v>6</v>
      </c>
      <c r="D39">
        <v>5</v>
      </c>
      <c r="E39">
        <v>33</v>
      </c>
      <c r="F39">
        <v>3</v>
      </c>
      <c r="G39">
        <v>7</v>
      </c>
      <c r="H39">
        <v>14</v>
      </c>
      <c r="I39">
        <v>55</v>
      </c>
      <c r="J39">
        <v>77</v>
      </c>
      <c r="K39">
        <v>11</v>
      </c>
      <c r="L39">
        <v>27</v>
      </c>
      <c r="M39">
        <v>30</v>
      </c>
      <c r="N39">
        <v>21</v>
      </c>
      <c r="O39">
        <v>12</v>
      </c>
      <c r="P39">
        <v>26</v>
      </c>
      <c r="Q39">
        <v>8</v>
      </c>
      <c r="R39">
        <v>20</v>
      </c>
      <c r="S39">
        <v>9</v>
      </c>
      <c r="T39">
        <v>19</v>
      </c>
      <c r="U39">
        <v>22</v>
      </c>
      <c r="V39">
        <v>88</v>
      </c>
      <c r="W39">
        <v>94</v>
      </c>
    </row>
    <row r="40" spans="1:23" x14ac:dyDescent="0.25">
      <c r="A40" t="s">
        <v>39</v>
      </c>
      <c r="B40">
        <v>44</v>
      </c>
      <c r="C40">
        <v>6</v>
      </c>
      <c r="D40">
        <v>5</v>
      </c>
      <c r="E40">
        <v>33</v>
      </c>
      <c r="F40">
        <v>3</v>
      </c>
      <c r="G40">
        <v>7</v>
      </c>
      <c r="H40">
        <v>14</v>
      </c>
      <c r="I40">
        <v>55</v>
      </c>
      <c r="J40">
        <v>77</v>
      </c>
      <c r="K40">
        <v>11</v>
      </c>
      <c r="L40">
        <v>27</v>
      </c>
      <c r="M40">
        <v>30</v>
      </c>
      <c r="N40">
        <v>12</v>
      </c>
      <c r="O40">
        <v>26</v>
      </c>
      <c r="P40">
        <v>21</v>
      </c>
      <c r="Q40">
        <v>8</v>
      </c>
      <c r="R40">
        <v>20</v>
      </c>
      <c r="S40">
        <v>9</v>
      </c>
      <c r="T40">
        <v>19</v>
      </c>
      <c r="U40">
        <v>22</v>
      </c>
      <c r="V40">
        <v>88</v>
      </c>
      <c r="W40">
        <v>94</v>
      </c>
    </row>
    <row r="41" spans="1:23" x14ac:dyDescent="0.25">
      <c r="A41" t="s">
        <v>40</v>
      </c>
      <c r="B41">
        <v>44</v>
      </c>
      <c r="C41">
        <v>6</v>
      </c>
      <c r="D41">
        <v>5</v>
      </c>
      <c r="E41">
        <v>3</v>
      </c>
      <c r="F41">
        <v>7</v>
      </c>
      <c r="G41">
        <v>33</v>
      </c>
      <c r="H41">
        <v>14</v>
      </c>
      <c r="I41">
        <v>55</v>
      </c>
      <c r="J41">
        <v>77</v>
      </c>
      <c r="K41">
        <v>11</v>
      </c>
      <c r="L41">
        <v>27</v>
      </c>
      <c r="M41">
        <v>30</v>
      </c>
      <c r="N41">
        <v>26</v>
      </c>
      <c r="O41">
        <v>12</v>
      </c>
      <c r="P41">
        <v>21</v>
      </c>
      <c r="Q41">
        <v>8</v>
      </c>
      <c r="R41">
        <v>20</v>
      </c>
      <c r="S41">
        <v>9</v>
      </c>
      <c r="T41">
        <v>19</v>
      </c>
      <c r="U41">
        <v>22</v>
      </c>
      <c r="V41">
        <v>88</v>
      </c>
      <c r="W41">
        <v>94</v>
      </c>
    </row>
    <row r="42" spans="1:23" x14ac:dyDescent="0.25">
      <c r="A42" t="s">
        <v>41</v>
      </c>
      <c r="B42">
        <v>44</v>
      </c>
      <c r="C42">
        <v>6</v>
      </c>
      <c r="D42">
        <v>5</v>
      </c>
      <c r="E42">
        <v>3</v>
      </c>
      <c r="F42">
        <v>7</v>
      </c>
      <c r="G42">
        <v>33</v>
      </c>
      <c r="H42">
        <v>14</v>
      </c>
      <c r="I42">
        <v>55</v>
      </c>
      <c r="J42">
        <v>77</v>
      </c>
      <c r="K42">
        <v>11</v>
      </c>
      <c r="L42">
        <v>26</v>
      </c>
      <c r="M42">
        <v>30</v>
      </c>
      <c r="N42">
        <v>27</v>
      </c>
      <c r="O42">
        <v>21</v>
      </c>
      <c r="P42">
        <v>8</v>
      </c>
      <c r="Q42">
        <v>20</v>
      </c>
      <c r="R42">
        <v>12</v>
      </c>
      <c r="S42">
        <v>9</v>
      </c>
      <c r="T42">
        <v>19</v>
      </c>
      <c r="U42">
        <v>22</v>
      </c>
      <c r="V42">
        <v>88</v>
      </c>
      <c r="W42">
        <v>94</v>
      </c>
    </row>
    <row r="43" spans="1:23" x14ac:dyDescent="0.25">
      <c r="A43" t="s">
        <v>42</v>
      </c>
      <c r="B43">
        <v>6</v>
      </c>
      <c r="C43">
        <v>44</v>
      </c>
      <c r="D43">
        <v>5</v>
      </c>
      <c r="E43">
        <v>3</v>
      </c>
      <c r="F43">
        <v>7</v>
      </c>
      <c r="G43">
        <v>33</v>
      </c>
      <c r="H43">
        <v>14</v>
      </c>
      <c r="I43">
        <v>55</v>
      </c>
      <c r="J43">
        <v>77</v>
      </c>
      <c r="K43">
        <v>26</v>
      </c>
      <c r="L43">
        <v>30</v>
      </c>
      <c r="M43">
        <v>27</v>
      </c>
      <c r="N43">
        <v>21</v>
      </c>
      <c r="O43">
        <v>11</v>
      </c>
      <c r="P43">
        <v>8</v>
      </c>
      <c r="Q43">
        <v>20</v>
      </c>
      <c r="R43">
        <v>12</v>
      </c>
      <c r="S43">
        <v>9</v>
      </c>
      <c r="T43">
        <v>19</v>
      </c>
      <c r="U43">
        <v>22</v>
      </c>
      <c r="V43">
        <v>94</v>
      </c>
      <c r="W43">
        <v>88</v>
      </c>
    </row>
    <row r="44" spans="1:23" x14ac:dyDescent="0.25">
      <c r="A44" t="s">
        <v>43</v>
      </c>
      <c r="B44">
        <v>6</v>
      </c>
      <c r="C44">
        <v>44</v>
      </c>
      <c r="D44">
        <v>3</v>
      </c>
      <c r="E44">
        <v>7</v>
      </c>
      <c r="F44">
        <v>5</v>
      </c>
      <c r="G44">
        <v>33</v>
      </c>
      <c r="H44">
        <v>14</v>
      </c>
      <c r="I44">
        <v>55</v>
      </c>
      <c r="J44">
        <v>77</v>
      </c>
      <c r="K44">
        <v>26</v>
      </c>
      <c r="L44">
        <v>30</v>
      </c>
      <c r="M44">
        <v>27</v>
      </c>
      <c r="N44">
        <v>21</v>
      </c>
      <c r="O44">
        <v>11</v>
      </c>
      <c r="P44">
        <v>8</v>
      </c>
      <c r="Q44">
        <v>20</v>
      </c>
      <c r="R44">
        <v>12</v>
      </c>
      <c r="S44">
        <v>9</v>
      </c>
      <c r="T44">
        <v>19</v>
      </c>
      <c r="U44">
        <v>22</v>
      </c>
      <c r="V44">
        <v>94</v>
      </c>
      <c r="W44">
        <v>88</v>
      </c>
    </row>
    <row r="45" spans="1:23" x14ac:dyDescent="0.25">
      <c r="A45" t="s">
        <v>44</v>
      </c>
      <c r="B45">
        <v>44</v>
      </c>
      <c r="C45">
        <v>6</v>
      </c>
      <c r="D45">
        <v>3</v>
      </c>
      <c r="E45">
        <v>7</v>
      </c>
      <c r="F45">
        <v>5</v>
      </c>
      <c r="G45">
        <v>33</v>
      </c>
      <c r="H45">
        <v>14</v>
      </c>
      <c r="I45">
        <v>77</v>
      </c>
      <c r="J45">
        <v>55</v>
      </c>
      <c r="K45">
        <v>26</v>
      </c>
      <c r="L45">
        <v>30</v>
      </c>
      <c r="M45">
        <v>27</v>
      </c>
      <c r="N45">
        <v>21</v>
      </c>
      <c r="O45">
        <v>11</v>
      </c>
      <c r="P45">
        <v>8</v>
      </c>
      <c r="Q45">
        <v>20</v>
      </c>
      <c r="R45">
        <v>12</v>
      </c>
      <c r="S45">
        <v>9</v>
      </c>
      <c r="T45">
        <v>19</v>
      </c>
      <c r="U45">
        <v>22</v>
      </c>
      <c r="V45">
        <v>94</v>
      </c>
      <c r="W45">
        <v>88</v>
      </c>
    </row>
    <row r="46" spans="1:23" x14ac:dyDescent="0.25">
      <c r="A46" t="s">
        <v>45</v>
      </c>
      <c r="B46">
        <v>44</v>
      </c>
      <c r="C46">
        <v>6</v>
      </c>
      <c r="D46">
        <v>3</v>
      </c>
      <c r="E46">
        <v>7</v>
      </c>
      <c r="F46">
        <v>5</v>
      </c>
      <c r="G46">
        <v>33</v>
      </c>
      <c r="H46">
        <v>14</v>
      </c>
      <c r="I46">
        <v>55</v>
      </c>
      <c r="J46">
        <v>77</v>
      </c>
      <c r="K46">
        <v>26</v>
      </c>
      <c r="L46">
        <v>30</v>
      </c>
      <c r="M46">
        <v>27</v>
      </c>
      <c r="N46">
        <v>21</v>
      </c>
      <c r="O46">
        <v>11</v>
      </c>
      <c r="P46">
        <v>8</v>
      </c>
      <c r="Q46">
        <v>20</v>
      </c>
      <c r="R46">
        <v>12</v>
      </c>
      <c r="S46">
        <v>9</v>
      </c>
      <c r="T46">
        <v>19</v>
      </c>
      <c r="U46">
        <v>22</v>
      </c>
      <c r="V46">
        <v>94</v>
      </c>
      <c r="W46">
        <v>88</v>
      </c>
    </row>
    <row r="47" spans="1:23" x14ac:dyDescent="0.25">
      <c r="A47" t="s">
        <v>46</v>
      </c>
      <c r="B47">
        <v>44</v>
      </c>
      <c r="C47">
        <v>6</v>
      </c>
      <c r="D47">
        <v>3</v>
      </c>
      <c r="E47">
        <v>7</v>
      </c>
      <c r="F47">
        <v>5</v>
      </c>
      <c r="G47">
        <v>33</v>
      </c>
      <c r="H47">
        <v>14</v>
      </c>
      <c r="I47">
        <v>55</v>
      </c>
      <c r="J47">
        <v>77</v>
      </c>
      <c r="K47">
        <v>26</v>
      </c>
      <c r="L47">
        <v>30</v>
      </c>
      <c r="M47">
        <v>27</v>
      </c>
      <c r="N47">
        <v>21</v>
      </c>
      <c r="O47">
        <v>11</v>
      </c>
      <c r="P47">
        <v>8</v>
      </c>
      <c r="Q47">
        <v>20</v>
      </c>
      <c r="R47">
        <v>12</v>
      </c>
      <c r="S47">
        <v>19</v>
      </c>
      <c r="T47">
        <v>9</v>
      </c>
      <c r="U47">
        <v>22</v>
      </c>
      <c r="V47">
        <v>94</v>
      </c>
      <c r="W47">
        <v>88</v>
      </c>
    </row>
    <row r="48" spans="1:23" x14ac:dyDescent="0.25">
      <c r="A48" t="s">
        <v>47</v>
      </c>
      <c r="B48">
        <v>44</v>
      </c>
      <c r="C48">
        <v>6</v>
      </c>
      <c r="D48">
        <v>3</v>
      </c>
      <c r="E48">
        <v>7</v>
      </c>
      <c r="F48">
        <v>5</v>
      </c>
      <c r="G48">
        <v>33</v>
      </c>
      <c r="H48">
        <v>14</v>
      </c>
      <c r="I48">
        <v>55</v>
      </c>
      <c r="J48">
        <v>77</v>
      </c>
      <c r="K48">
        <v>26</v>
      </c>
      <c r="L48">
        <v>30</v>
      </c>
      <c r="M48">
        <v>27</v>
      </c>
      <c r="N48">
        <v>21</v>
      </c>
      <c r="O48">
        <v>11</v>
      </c>
      <c r="P48">
        <v>8</v>
      </c>
      <c r="Q48">
        <v>20</v>
      </c>
      <c r="R48">
        <v>12</v>
      </c>
      <c r="S48">
        <v>19</v>
      </c>
      <c r="T48">
        <v>22</v>
      </c>
      <c r="U48">
        <v>94</v>
      </c>
      <c r="V48">
        <v>9</v>
      </c>
      <c r="W48">
        <v>88</v>
      </c>
    </row>
    <row r="49" spans="1:23" x14ac:dyDescent="0.25">
      <c r="A49" t="s">
        <v>48</v>
      </c>
      <c r="B49">
        <v>44</v>
      </c>
      <c r="C49">
        <v>6</v>
      </c>
      <c r="D49">
        <v>3</v>
      </c>
      <c r="E49">
        <v>7</v>
      </c>
      <c r="F49">
        <v>5</v>
      </c>
      <c r="G49">
        <v>33</v>
      </c>
      <c r="H49">
        <v>14</v>
      </c>
      <c r="I49">
        <v>55</v>
      </c>
      <c r="J49">
        <v>77</v>
      </c>
      <c r="K49">
        <v>30</v>
      </c>
      <c r="L49">
        <v>27</v>
      </c>
      <c r="M49">
        <v>21</v>
      </c>
      <c r="N49">
        <v>11</v>
      </c>
      <c r="O49">
        <v>8</v>
      </c>
      <c r="P49">
        <v>20</v>
      </c>
      <c r="Q49">
        <v>26</v>
      </c>
      <c r="R49">
        <v>12</v>
      </c>
      <c r="S49">
        <v>19</v>
      </c>
      <c r="T49">
        <v>22</v>
      </c>
      <c r="U49">
        <v>94</v>
      </c>
      <c r="V49">
        <v>9</v>
      </c>
      <c r="W49">
        <v>88</v>
      </c>
    </row>
    <row r="50" spans="1:23" x14ac:dyDescent="0.25">
      <c r="A50" t="s">
        <v>49</v>
      </c>
      <c r="B50">
        <v>44</v>
      </c>
      <c r="C50">
        <v>6</v>
      </c>
      <c r="D50">
        <v>3</v>
      </c>
      <c r="E50">
        <v>7</v>
      </c>
      <c r="F50">
        <v>5</v>
      </c>
      <c r="G50">
        <v>33</v>
      </c>
      <c r="H50">
        <v>14</v>
      </c>
      <c r="I50">
        <v>55</v>
      </c>
      <c r="J50">
        <v>77</v>
      </c>
      <c r="K50">
        <v>27</v>
      </c>
      <c r="L50">
        <v>21</v>
      </c>
      <c r="M50">
        <v>11</v>
      </c>
      <c r="N50">
        <v>30</v>
      </c>
      <c r="O50">
        <v>8</v>
      </c>
      <c r="P50">
        <v>20</v>
      </c>
      <c r="Q50">
        <v>26</v>
      </c>
      <c r="R50">
        <v>12</v>
      </c>
      <c r="S50">
        <v>19</v>
      </c>
      <c r="T50">
        <v>22</v>
      </c>
      <c r="U50">
        <v>94</v>
      </c>
      <c r="V50">
        <v>9</v>
      </c>
      <c r="W50">
        <v>88</v>
      </c>
    </row>
    <row r="51" spans="1:23" x14ac:dyDescent="0.25">
      <c r="A51" t="s">
        <v>50</v>
      </c>
      <c r="B51">
        <v>44</v>
      </c>
      <c r="C51">
        <v>6</v>
      </c>
      <c r="D51">
        <v>3</v>
      </c>
      <c r="E51">
        <v>7</v>
      </c>
      <c r="F51">
        <v>5</v>
      </c>
      <c r="G51">
        <v>33</v>
      </c>
      <c r="H51">
        <v>14</v>
      </c>
      <c r="I51">
        <v>55</v>
      </c>
      <c r="J51">
        <v>77</v>
      </c>
      <c r="K51">
        <v>27</v>
      </c>
      <c r="L51">
        <v>21</v>
      </c>
      <c r="M51">
        <v>11</v>
      </c>
      <c r="N51">
        <v>30</v>
      </c>
      <c r="O51">
        <v>8</v>
      </c>
      <c r="P51">
        <v>20</v>
      </c>
      <c r="Q51">
        <v>26</v>
      </c>
      <c r="R51">
        <v>12</v>
      </c>
      <c r="S51">
        <v>19</v>
      </c>
      <c r="T51">
        <v>22</v>
      </c>
      <c r="U51">
        <v>94</v>
      </c>
      <c r="V51">
        <v>9</v>
      </c>
      <c r="W51">
        <v>88</v>
      </c>
    </row>
    <row r="52" spans="1:23" x14ac:dyDescent="0.25">
      <c r="A52" t="s">
        <v>51</v>
      </c>
      <c r="B52">
        <v>44</v>
      </c>
      <c r="C52">
        <v>6</v>
      </c>
      <c r="D52">
        <v>3</v>
      </c>
      <c r="E52">
        <v>7</v>
      </c>
      <c r="F52">
        <v>5</v>
      </c>
      <c r="G52">
        <v>33</v>
      </c>
      <c r="H52">
        <v>14</v>
      </c>
      <c r="I52">
        <v>55</v>
      </c>
      <c r="J52">
        <v>77</v>
      </c>
      <c r="K52">
        <v>27</v>
      </c>
      <c r="L52">
        <v>21</v>
      </c>
      <c r="M52">
        <v>11</v>
      </c>
      <c r="N52">
        <v>30</v>
      </c>
      <c r="O52">
        <v>8</v>
      </c>
      <c r="P52">
        <v>20</v>
      </c>
      <c r="Q52">
        <v>26</v>
      </c>
      <c r="R52">
        <v>12</v>
      </c>
      <c r="S52">
        <v>19</v>
      </c>
      <c r="T52">
        <v>22</v>
      </c>
      <c r="U52">
        <v>94</v>
      </c>
      <c r="V52">
        <v>9</v>
      </c>
      <c r="W52">
        <v>88</v>
      </c>
    </row>
    <row r="53" spans="1:23" x14ac:dyDescent="0.25">
      <c r="A53" t="s">
        <v>52</v>
      </c>
      <c r="B53">
        <v>44</v>
      </c>
      <c r="C53">
        <v>6</v>
      </c>
      <c r="D53">
        <v>3</v>
      </c>
      <c r="E53">
        <v>5</v>
      </c>
      <c r="F53">
        <v>33</v>
      </c>
      <c r="G53">
        <v>7</v>
      </c>
      <c r="H53">
        <v>14</v>
      </c>
      <c r="I53">
        <v>55</v>
      </c>
      <c r="J53">
        <v>77</v>
      </c>
      <c r="K53">
        <v>27</v>
      </c>
      <c r="L53">
        <v>21</v>
      </c>
      <c r="M53">
        <v>11</v>
      </c>
      <c r="N53">
        <v>30</v>
      </c>
      <c r="O53">
        <v>8</v>
      </c>
      <c r="P53">
        <v>20</v>
      </c>
      <c r="Q53">
        <v>26</v>
      </c>
      <c r="R53">
        <v>12</v>
      </c>
      <c r="S53">
        <v>19</v>
      </c>
      <c r="T53">
        <v>22</v>
      </c>
      <c r="U53">
        <v>94</v>
      </c>
      <c r="V53">
        <v>9</v>
      </c>
      <c r="W53">
        <v>88</v>
      </c>
    </row>
    <row r="54" spans="1:23" x14ac:dyDescent="0.25">
      <c r="A54" t="s">
        <v>53</v>
      </c>
      <c r="B54">
        <v>44</v>
      </c>
      <c r="C54">
        <v>6</v>
      </c>
      <c r="D54">
        <v>3</v>
      </c>
      <c r="E54">
        <v>5</v>
      </c>
      <c r="F54">
        <v>33</v>
      </c>
      <c r="G54">
        <v>7</v>
      </c>
      <c r="H54">
        <v>14</v>
      </c>
      <c r="I54">
        <v>55</v>
      </c>
      <c r="J54">
        <v>77</v>
      </c>
      <c r="K54">
        <v>27</v>
      </c>
      <c r="L54">
        <v>21</v>
      </c>
      <c r="M54">
        <v>11</v>
      </c>
      <c r="N54">
        <v>30</v>
      </c>
      <c r="O54">
        <v>8</v>
      </c>
      <c r="P54">
        <v>20</v>
      </c>
      <c r="Q54">
        <v>26</v>
      </c>
      <c r="R54">
        <v>12</v>
      </c>
      <c r="S54">
        <v>19</v>
      </c>
      <c r="T54">
        <v>22</v>
      </c>
      <c r="U54">
        <v>94</v>
      </c>
      <c r="V54">
        <v>9</v>
      </c>
      <c r="W54">
        <v>88</v>
      </c>
    </row>
    <row r="55" spans="1:23" x14ac:dyDescent="0.25">
      <c r="A55" t="s">
        <v>54</v>
      </c>
      <c r="B55">
        <v>44</v>
      </c>
      <c r="C55">
        <v>6</v>
      </c>
      <c r="D55">
        <v>3</v>
      </c>
      <c r="E55">
        <v>5</v>
      </c>
      <c r="F55">
        <v>33</v>
      </c>
      <c r="G55">
        <v>7</v>
      </c>
      <c r="H55">
        <v>14</v>
      </c>
      <c r="I55">
        <v>55</v>
      </c>
      <c r="J55">
        <v>77</v>
      </c>
      <c r="K55">
        <v>27</v>
      </c>
      <c r="L55">
        <v>21</v>
      </c>
      <c r="M55">
        <v>11</v>
      </c>
      <c r="N55">
        <v>30</v>
      </c>
      <c r="O55">
        <v>8</v>
      </c>
      <c r="P55">
        <v>20</v>
      </c>
      <c r="Q55">
        <v>26</v>
      </c>
      <c r="R55">
        <v>12</v>
      </c>
      <c r="S55">
        <v>19</v>
      </c>
      <c r="T55">
        <v>22</v>
      </c>
      <c r="U55">
        <v>94</v>
      </c>
      <c r="V55">
        <v>9</v>
      </c>
      <c r="W55">
        <v>88</v>
      </c>
    </row>
    <row r="56" spans="1:23" x14ac:dyDescent="0.25">
      <c r="A56" t="s">
        <v>55</v>
      </c>
      <c r="B56">
        <v>44</v>
      </c>
      <c r="C56">
        <v>6</v>
      </c>
      <c r="D56">
        <v>3</v>
      </c>
      <c r="E56">
        <v>5</v>
      </c>
      <c r="F56">
        <v>33</v>
      </c>
      <c r="G56">
        <v>7</v>
      </c>
      <c r="H56">
        <v>14</v>
      </c>
      <c r="I56">
        <v>55</v>
      </c>
      <c r="J56">
        <v>77</v>
      </c>
      <c r="K56">
        <v>27</v>
      </c>
      <c r="L56">
        <v>21</v>
      </c>
      <c r="M56">
        <v>11</v>
      </c>
      <c r="N56">
        <v>30</v>
      </c>
      <c r="O56">
        <v>8</v>
      </c>
      <c r="P56">
        <v>20</v>
      </c>
      <c r="Q56">
        <v>26</v>
      </c>
      <c r="R56">
        <v>12</v>
      </c>
      <c r="S56">
        <v>19</v>
      </c>
      <c r="T56">
        <v>22</v>
      </c>
      <c r="U56">
        <v>94</v>
      </c>
      <c r="V56">
        <v>9</v>
      </c>
      <c r="W56">
        <v>88</v>
      </c>
    </row>
    <row r="57" spans="1:23" x14ac:dyDescent="0.25">
      <c r="A57" t="s">
        <v>56</v>
      </c>
      <c r="B57">
        <v>44</v>
      </c>
      <c r="C57">
        <v>6</v>
      </c>
      <c r="D57">
        <v>3</v>
      </c>
      <c r="E57">
        <v>5</v>
      </c>
      <c r="F57">
        <v>33</v>
      </c>
      <c r="G57">
        <v>7</v>
      </c>
      <c r="H57">
        <v>14</v>
      </c>
      <c r="I57">
        <v>55</v>
      </c>
      <c r="J57">
        <v>77</v>
      </c>
      <c r="K57">
        <v>27</v>
      </c>
      <c r="L57">
        <v>21</v>
      </c>
      <c r="M57">
        <v>11</v>
      </c>
      <c r="N57">
        <v>30</v>
      </c>
      <c r="O57">
        <v>8</v>
      </c>
      <c r="P57">
        <v>20</v>
      </c>
      <c r="Q57">
        <v>26</v>
      </c>
      <c r="R57">
        <v>12</v>
      </c>
      <c r="S57">
        <v>19</v>
      </c>
      <c r="T57">
        <v>22</v>
      </c>
      <c r="U57">
        <v>94</v>
      </c>
      <c r="V57">
        <v>9</v>
      </c>
      <c r="W57">
        <v>88</v>
      </c>
    </row>
    <row r="58" spans="1:23" x14ac:dyDescent="0.25">
      <c r="A58" t="s">
        <v>57</v>
      </c>
      <c r="B58">
        <v>44</v>
      </c>
      <c r="C58">
        <v>6</v>
      </c>
      <c r="D58">
        <v>3</v>
      </c>
      <c r="E58">
        <v>5</v>
      </c>
      <c r="F58">
        <v>33</v>
      </c>
      <c r="G58">
        <v>7</v>
      </c>
      <c r="H58">
        <v>14</v>
      </c>
      <c r="I58">
        <v>55</v>
      </c>
      <c r="J58">
        <v>77</v>
      </c>
      <c r="K58">
        <v>27</v>
      </c>
      <c r="L58">
        <v>21</v>
      </c>
      <c r="M58">
        <v>11</v>
      </c>
      <c r="N58">
        <v>30</v>
      </c>
      <c r="O58">
        <v>8</v>
      </c>
      <c r="P58">
        <v>20</v>
      </c>
      <c r="Q58">
        <v>26</v>
      </c>
      <c r="R58">
        <v>12</v>
      </c>
      <c r="S58">
        <v>19</v>
      </c>
      <c r="T58">
        <v>22</v>
      </c>
      <c r="U58">
        <v>94</v>
      </c>
      <c r="V58">
        <v>9</v>
      </c>
      <c r="W58">
        <v>88</v>
      </c>
    </row>
    <row r="59" spans="1:23" x14ac:dyDescent="0.25">
      <c r="A59" t="s">
        <v>58</v>
      </c>
      <c r="B59">
        <v>44</v>
      </c>
      <c r="C59">
        <v>6</v>
      </c>
      <c r="D59">
        <v>3</v>
      </c>
      <c r="E59">
        <v>5</v>
      </c>
      <c r="F59">
        <v>33</v>
      </c>
      <c r="G59">
        <v>7</v>
      </c>
      <c r="H59">
        <v>14</v>
      </c>
      <c r="I59">
        <v>55</v>
      </c>
      <c r="J59">
        <v>77</v>
      </c>
      <c r="K59">
        <v>27</v>
      </c>
      <c r="L59">
        <v>21</v>
      </c>
      <c r="M59">
        <v>11</v>
      </c>
      <c r="N59">
        <v>30</v>
      </c>
      <c r="O59">
        <v>8</v>
      </c>
      <c r="P59">
        <v>20</v>
      </c>
      <c r="Q59">
        <v>26</v>
      </c>
      <c r="R59">
        <v>12</v>
      </c>
      <c r="S59">
        <v>19</v>
      </c>
      <c r="T59">
        <v>22</v>
      </c>
      <c r="U59">
        <v>94</v>
      </c>
      <c r="V59">
        <v>9</v>
      </c>
      <c r="W59">
        <v>88</v>
      </c>
    </row>
    <row r="60" spans="1:23" x14ac:dyDescent="0.25">
      <c r="A60" t="s">
        <v>59</v>
      </c>
      <c r="B60">
        <v>44</v>
      </c>
      <c r="C60">
        <v>6</v>
      </c>
      <c r="D60">
        <v>3</v>
      </c>
      <c r="E60">
        <v>5</v>
      </c>
      <c r="F60">
        <v>33</v>
      </c>
      <c r="G60">
        <v>7</v>
      </c>
      <c r="H60">
        <v>14</v>
      </c>
      <c r="I60">
        <v>55</v>
      </c>
      <c r="J60">
        <v>77</v>
      </c>
      <c r="K60">
        <v>27</v>
      </c>
      <c r="L60">
        <v>21</v>
      </c>
      <c r="M60">
        <v>11</v>
      </c>
      <c r="N60">
        <v>30</v>
      </c>
      <c r="O60">
        <v>8</v>
      </c>
      <c r="P60">
        <v>20</v>
      </c>
      <c r="Q60">
        <v>26</v>
      </c>
      <c r="R60">
        <v>12</v>
      </c>
      <c r="S60">
        <v>19</v>
      </c>
      <c r="T60">
        <v>22</v>
      </c>
      <c r="U60">
        <v>94</v>
      </c>
      <c r="V60">
        <v>9</v>
      </c>
      <c r="W60">
        <v>88</v>
      </c>
    </row>
    <row r="61" spans="1:23" x14ac:dyDescent="0.25">
      <c r="A61" t="s">
        <v>61</v>
      </c>
      <c r="B61">
        <v>44</v>
      </c>
      <c r="C61">
        <v>6</v>
      </c>
      <c r="D61">
        <v>3</v>
      </c>
      <c r="E61">
        <v>5</v>
      </c>
      <c r="F61">
        <v>33</v>
      </c>
      <c r="G61">
        <v>7</v>
      </c>
      <c r="H61">
        <v>14</v>
      </c>
      <c r="I61">
        <v>55</v>
      </c>
      <c r="J61">
        <v>77</v>
      </c>
      <c r="K61">
        <v>27</v>
      </c>
      <c r="L61">
        <v>21</v>
      </c>
      <c r="M61">
        <v>11</v>
      </c>
      <c r="N61">
        <v>30</v>
      </c>
      <c r="O61">
        <v>8</v>
      </c>
      <c r="P61">
        <v>20</v>
      </c>
      <c r="Q61">
        <v>26</v>
      </c>
      <c r="R61">
        <v>12</v>
      </c>
      <c r="S61">
        <v>19</v>
      </c>
      <c r="T61">
        <v>22</v>
      </c>
      <c r="U61">
        <v>94</v>
      </c>
      <c r="V61">
        <v>9</v>
      </c>
      <c r="W61">
        <v>88</v>
      </c>
    </row>
    <row r="62" spans="1:23" x14ac:dyDescent="0.25">
      <c r="A62" t="s">
        <v>62</v>
      </c>
      <c r="B62">
        <v>44</v>
      </c>
      <c r="C62">
        <v>6</v>
      </c>
      <c r="D62">
        <v>3</v>
      </c>
      <c r="E62">
        <v>5</v>
      </c>
      <c r="F62">
        <v>33</v>
      </c>
      <c r="G62">
        <v>7</v>
      </c>
      <c r="H62">
        <v>14</v>
      </c>
      <c r="I62">
        <v>55</v>
      </c>
      <c r="J62">
        <v>77</v>
      </c>
      <c r="K62">
        <v>27</v>
      </c>
      <c r="L62">
        <v>21</v>
      </c>
      <c r="M62">
        <v>11</v>
      </c>
      <c r="N62">
        <v>30</v>
      </c>
      <c r="O62">
        <v>8</v>
      </c>
      <c r="P62">
        <v>20</v>
      </c>
      <c r="Q62">
        <v>26</v>
      </c>
      <c r="R62">
        <v>12</v>
      </c>
      <c r="S62">
        <v>19</v>
      </c>
      <c r="T62">
        <v>22</v>
      </c>
      <c r="U62">
        <v>94</v>
      </c>
      <c r="V62">
        <v>9</v>
      </c>
      <c r="W62">
        <v>88</v>
      </c>
    </row>
    <row r="63" spans="1:23" x14ac:dyDescent="0.25">
      <c r="A63" t="s">
        <v>63</v>
      </c>
      <c r="B63">
        <v>44</v>
      </c>
      <c r="C63">
        <v>6</v>
      </c>
      <c r="D63">
        <v>3</v>
      </c>
      <c r="E63">
        <v>5</v>
      </c>
      <c r="F63">
        <v>33</v>
      </c>
      <c r="G63">
        <v>7</v>
      </c>
      <c r="H63">
        <v>14</v>
      </c>
      <c r="I63">
        <v>55</v>
      </c>
      <c r="J63">
        <v>77</v>
      </c>
      <c r="K63">
        <v>27</v>
      </c>
      <c r="L63">
        <v>21</v>
      </c>
      <c r="M63">
        <v>11</v>
      </c>
      <c r="N63">
        <v>30</v>
      </c>
      <c r="O63">
        <v>8</v>
      </c>
      <c r="P63">
        <v>20</v>
      </c>
      <c r="Q63">
        <v>26</v>
      </c>
      <c r="R63">
        <v>12</v>
      </c>
      <c r="S63">
        <v>19</v>
      </c>
      <c r="T63">
        <v>94</v>
      </c>
      <c r="U63">
        <v>9</v>
      </c>
      <c r="V63">
        <v>88</v>
      </c>
    </row>
    <row r="64" spans="1:23" x14ac:dyDescent="0.25">
      <c r="A64" t="s">
        <v>64</v>
      </c>
      <c r="B64">
        <v>44</v>
      </c>
      <c r="C64">
        <v>6</v>
      </c>
      <c r="D64">
        <v>3</v>
      </c>
      <c r="E64">
        <v>5</v>
      </c>
      <c r="F64">
        <v>33</v>
      </c>
      <c r="G64">
        <v>7</v>
      </c>
      <c r="H64">
        <v>14</v>
      </c>
      <c r="I64">
        <v>55</v>
      </c>
      <c r="J64">
        <v>77</v>
      </c>
      <c r="K64">
        <v>27</v>
      </c>
      <c r="L64">
        <v>21</v>
      </c>
      <c r="M64">
        <v>11</v>
      </c>
      <c r="N64">
        <v>30</v>
      </c>
      <c r="O64">
        <v>8</v>
      </c>
      <c r="P64">
        <v>20</v>
      </c>
      <c r="Q64">
        <v>26</v>
      </c>
      <c r="R64">
        <v>12</v>
      </c>
      <c r="S64">
        <v>19</v>
      </c>
      <c r="T64">
        <v>94</v>
      </c>
      <c r="U64">
        <v>9</v>
      </c>
      <c r="V64">
        <v>88</v>
      </c>
    </row>
    <row r="65" spans="1:23" x14ac:dyDescent="0.25">
      <c r="A65" t="s">
        <v>65</v>
      </c>
      <c r="B65">
        <v>44</v>
      </c>
      <c r="C65">
        <v>6</v>
      </c>
      <c r="D65">
        <v>3</v>
      </c>
      <c r="E65">
        <v>5</v>
      </c>
      <c r="F65">
        <v>33</v>
      </c>
      <c r="G65">
        <v>7</v>
      </c>
      <c r="H65">
        <v>14</v>
      </c>
      <c r="I65">
        <v>55</v>
      </c>
      <c r="J65">
        <v>77</v>
      </c>
      <c r="K65">
        <v>27</v>
      </c>
      <c r="L65">
        <v>11</v>
      </c>
      <c r="M65">
        <v>21</v>
      </c>
      <c r="N65">
        <v>30</v>
      </c>
      <c r="O65">
        <v>8</v>
      </c>
      <c r="P65">
        <v>20</v>
      </c>
      <c r="Q65">
        <v>26</v>
      </c>
      <c r="R65">
        <v>12</v>
      </c>
      <c r="S65">
        <v>19</v>
      </c>
      <c r="T65">
        <v>94</v>
      </c>
      <c r="U65">
        <v>9</v>
      </c>
      <c r="V65">
        <v>88</v>
      </c>
    </row>
    <row r="66" spans="1:23" x14ac:dyDescent="0.25">
      <c r="A66" t="s">
        <v>66</v>
      </c>
      <c r="B66">
        <v>44</v>
      </c>
      <c r="C66">
        <v>6</v>
      </c>
      <c r="D66">
        <v>3</v>
      </c>
      <c r="E66">
        <v>5</v>
      </c>
      <c r="F66">
        <v>33</v>
      </c>
      <c r="G66">
        <v>7</v>
      </c>
      <c r="H66">
        <v>14</v>
      </c>
      <c r="I66">
        <v>55</v>
      </c>
      <c r="J66">
        <v>77</v>
      </c>
      <c r="K66">
        <v>27</v>
      </c>
      <c r="L66">
        <v>11</v>
      </c>
      <c r="M66">
        <v>21</v>
      </c>
      <c r="N66">
        <v>30</v>
      </c>
      <c r="O66">
        <v>8</v>
      </c>
      <c r="P66">
        <v>20</v>
      </c>
      <c r="Q66">
        <v>26</v>
      </c>
      <c r="R66">
        <v>12</v>
      </c>
      <c r="S66">
        <v>19</v>
      </c>
      <c r="T66">
        <v>94</v>
      </c>
      <c r="U66">
        <v>9</v>
      </c>
      <c r="V66">
        <v>88</v>
      </c>
    </row>
    <row r="67" spans="1:23" x14ac:dyDescent="0.25">
      <c r="A67" t="s">
        <v>67</v>
      </c>
      <c r="B67">
        <v>44</v>
      </c>
      <c r="C67">
        <v>6</v>
      </c>
      <c r="D67">
        <v>3</v>
      </c>
      <c r="E67">
        <v>5</v>
      </c>
      <c r="F67">
        <v>33</v>
      </c>
      <c r="G67">
        <v>7</v>
      </c>
      <c r="H67">
        <v>14</v>
      </c>
      <c r="I67">
        <v>55</v>
      </c>
      <c r="J67">
        <v>77</v>
      </c>
      <c r="K67">
        <v>27</v>
      </c>
      <c r="L67">
        <v>11</v>
      </c>
      <c r="M67">
        <v>21</v>
      </c>
      <c r="N67">
        <v>30</v>
      </c>
      <c r="O67">
        <v>8</v>
      </c>
      <c r="P67">
        <v>20</v>
      </c>
      <c r="Q67">
        <v>26</v>
      </c>
      <c r="R67">
        <v>12</v>
      </c>
      <c r="S67">
        <v>19</v>
      </c>
      <c r="T67">
        <v>94</v>
      </c>
      <c r="U67">
        <v>9</v>
      </c>
      <c r="V67">
        <v>88</v>
      </c>
    </row>
    <row r="68" spans="1:23" x14ac:dyDescent="0.25">
      <c r="A68" t="s">
        <v>68</v>
      </c>
      <c r="B68">
        <v>44</v>
      </c>
      <c r="C68">
        <v>6</v>
      </c>
      <c r="D68">
        <v>3</v>
      </c>
      <c r="E68">
        <v>5</v>
      </c>
      <c r="F68">
        <v>33</v>
      </c>
      <c r="G68">
        <v>7</v>
      </c>
      <c r="H68">
        <v>14</v>
      </c>
      <c r="I68">
        <v>55</v>
      </c>
      <c r="J68">
        <v>77</v>
      </c>
      <c r="K68">
        <v>27</v>
      </c>
      <c r="L68">
        <v>11</v>
      </c>
      <c r="M68">
        <v>21</v>
      </c>
      <c r="N68">
        <v>30</v>
      </c>
      <c r="O68">
        <v>8</v>
      </c>
      <c r="P68">
        <v>20</v>
      </c>
      <c r="Q68">
        <v>26</v>
      </c>
      <c r="R68">
        <v>12</v>
      </c>
      <c r="S68">
        <v>19</v>
      </c>
      <c r="T68">
        <v>94</v>
      </c>
      <c r="U68">
        <v>9</v>
      </c>
      <c r="V68">
        <v>88</v>
      </c>
    </row>
    <row r="69" spans="1:23" x14ac:dyDescent="0.25">
      <c r="A69" t="s">
        <v>69</v>
      </c>
      <c r="B69">
        <v>44</v>
      </c>
      <c r="C69">
        <v>6</v>
      </c>
      <c r="D69">
        <v>3</v>
      </c>
      <c r="E69">
        <v>5</v>
      </c>
      <c r="F69">
        <v>33</v>
      </c>
      <c r="G69">
        <v>7</v>
      </c>
      <c r="H69">
        <v>14</v>
      </c>
      <c r="I69">
        <v>55</v>
      </c>
      <c r="J69">
        <v>77</v>
      </c>
      <c r="K69">
        <v>27</v>
      </c>
      <c r="L69">
        <v>11</v>
      </c>
      <c r="M69">
        <v>21</v>
      </c>
      <c r="N69">
        <v>30</v>
      </c>
      <c r="O69">
        <v>8</v>
      </c>
      <c r="P69">
        <v>20</v>
      </c>
      <c r="Q69">
        <v>26</v>
      </c>
      <c r="R69">
        <v>12</v>
      </c>
      <c r="S69">
        <v>19</v>
      </c>
      <c r="T69">
        <v>94</v>
      </c>
      <c r="U69">
        <v>9</v>
      </c>
      <c r="V69">
        <v>88</v>
      </c>
    </row>
    <row r="70" spans="1:23" x14ac:dyDescent="0.25">
      <c r="A70" t="s">
        <v>70</v>
      </c>
      <c r="B70">
        <v>44</v>
      </c>
      <c r="C70">
        <v>6</v>
      </c>
      <c r="D70">
        <v>3</v>
      </c>
      <c r="E70">
        <v>5</v>
      </c>
      <c r="F70">
        <v>33</v>
      </c>
      <c r="G70">
        <v>7</v>
      </c>
      <c r="H70">
        <v>14</v>
      </c>
      <c r="I70">
        <v>55</v>
      </c>
      <c r="J70">
        <v>77</v>
      </c>
      <c r="K70">
        <v>27</v>
      </c>
      <c r="L70">
        <v>11</v>
      </c>
      <c r="M70">
        <v>21</v>
      </c>
      <c r="N70">
        <v>30</v>
      </c>
      <c r="O70">
        <v>8</v>
      </c>
      <c r="P70">
        <v>20</v>
      </c>
      <c r="Q70">
        <v>26</v>
      </c>
      <c r="R70">
        <v>12</v>
      </c>
      <c r="S70">
        <v>19</v>
      </c>
      <c r="T70">
        <v>94</v>
      </c>
      <c r="U70">
        <v>9</v>
      </c>
      <c r="V70">
        <v>88</v>
      </c>
    </row>
    <row r="71" spans="1:23" x14ac:dyDescent="0.25">
      <c r="A71" t="s">
        <v>71</v>
      </c>
      <c r="B71">
        <v>44</v>
      </c>
      <c r="C71">
        <v>6</v>
      </c>
      <c r="D71">
        <v>3</v>
      </c>
      <c r="E71">
        <v>5</v>
      </c>
      <c r="F71">
        <v>33</v>
      </c>
      <c r="G71">
        <v>7</v>
      </c>
      <c r="H71">
        <v>14</v>
      </c>
      <c r="I71">
        <v>55</v>
      </c>
      <c r="J71">
        <v>77</v>
      </c>
      <c r="K71">
        <v>27</v>
      </c>
      <c r="L71">
        <v>11</v>
      </c>
      <c r="M71">
        <v>21</v>
      </c>
      <c r="N71">
        <v>30</v>
      </c>
      <c r="O71">
        <v>8</v>
      </c>
      <c r="P71">
        <v>20</v>
      </c>
      <c r="Q71">
        <v>26</v>
      </c>
      <c r="R71">
        <v>12</v>
      </c>
    </row>
    <row r="72" spans="1:23" x14ac:dyDescent="0.25">
      <c r="A72" t="s">
        <v>72</v>
      </c>
      <c r="B72">
        <v>44</v>
      </c>
      <c r="C72">
        <v>6</v>
      </c>
      <c r="D72">
        <v>3</v>
      </c>
      <c r="E72">
        <v>5</v>
      </c>
      <c r="F72">
        <v>33</v>
      </c>
      <c r="G72">
        <v>7</v>
      </c>
    </row>
    <row r="73" spans="1:23" x14ac:dyDescent="0.25">
      <c r="B73" t="s">
        <v>137</v>
      </c>
      <c r="C73" t="s">
        <v>137</v>
      </c>
      <c r="D73" t="s">
        <v>137</v>
      </c>
      <c r="E73" t="s">
        <v>137</v>
      </c>
      <c r="F73" t="s">
        <v>137</v>
      </c>
      <c r="G73" t="s">
        <v>137</v>
      </c>
      <c r="H73" t="s">
        <v>137</v>
      </c>
      <c r="I73" t="s">
        <v>137</v>
      </c>
      <c r="J73" t="s">
        <v>137</v>
      </c>
      <c r="K73" t="s">
        <v>137</v>
      </c>
      <c r="L73" t="s">
        <v>137</v>
      </c>
      <c r="M73" t="s">
        <v>137</v>
      </c>
      <c r="N73" t="s">
        <v>137</v>
      </c>
      <c r="O73" t="s">
        <v>137</v>
      </c>
      <c r="P73" t="s">
        <v>137</v>
      </c>
      <c r="Q73" t="s">
        <v>137</v>
      </c>
      <c r="R73" t="s">
        <v>137</v>
      </c>
      <c r="S73" t="s">
        <v>137</v>
      </c>
      <c r="T73" t="s">
        <v>137</v>
      </c>
      <c r="U73" t="s">
        <v>137</v>
      </c>
      <c r="V73" t="s">
        <v>137</v>
      </c>
      <c r="W73" t="s">
        <v>137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75"/>
  <sheetViews>
    <sheetView workbookViewId="0">
      <selection sqref="A1:U104857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2:21" x14ac:dyDescent="0.25">
      <c r="B75" s="1"/>
      <c r="C75" s="1"/>
      <c r="D75" s="1"/>
      <c r="F75" s="1"/>
      <c r="G75" s="1"/>
      <c r="L75" s="1"/>
      <c r="M75" s="1"/>
      <c r="O75" s="1"/>
      <c r="P75" s="1"/>
      <c r="Q75" s="1"/>
      <c r="S75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1"/>
  <sheetViews>
    <sheetView workbookViewId="0">
      <selection activeCell="I3" sqref="I3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73</v>
      </c>
      <c r="B1" t="s">
        <v>74</v>
      </c>
      <c r="C1" t="s">
        <v>75</v>
      </c>
      <c r="D1" t="s">
        <v>60</v>
      </c>
      <c r="E1" t="s">
        <v>95</v>
      </c>
      <c r="F1" t="s">
        <v>76</v>
      </c>
      <c r="G1" t="s">
        <v>96</v>
      </c>
      <c r="H1" t="s">
        <v>104</v>
      </c>
      <c r="I1" t="s">
        <v>105</v>
      </c>
    </row>
    <row r="2" spans="1:9" x14ac:dyDescent="0.25">
      <c r="A2">
        <v>2</v>
      </c>
      <c r="B2" t="s">
        <v>133</v>
      </c>
      <c r="C2" t="s">
        <v>89</v>
      </c>
      <c r="D2">
        <v>40</v>
      </c>
      <c r="E2">
        <v>1</v>
      </c>
      <c r="F2">
        <v>21.731999999999999</v>
      </c>
      <c r="G2">
        <v>21.731999999999999</v>
      </c>
    </row>
    <row r="3" spans="1:9" x14ac:dyDescent="0.25">
      <c r="A3">
        <v>3</v>
      </c>
      <c r="B3" t="s">
        <v>86</v>
      </c>
      <c r="C3" t="s">
        <v>79</v>
      </c>
      <c r="D3">
        <v>44</v>
      </c>
      <c r="E3">
        <v>1</v>
      </c>
      <c r="F3">
        <v>21.364000000000001</v>
      </c>
      <c r="G3">
        <v>21.364000000000001</v>
      </c>
    </row>
    <row r="4" spans="1:9" x14ac:dyDescent="0.25">
      <c r="A4">
        <v>5</v>
      </c>
      <c r="B4" t="s">
        <v>82</v>
      </c>
      <c r="C4" t="s">
        <v>83</v>
      </c>
      <c r="D4">
        <v>39</v>
      </c>
      <c r="E4">
        <v>1</v>
      </c>
      <c r="F4">
        <v>23.111000000000001</v>
      </c>
      <c r="G4">
        <v>23.111000000000001</v>
      </c>
    </row>
    <row r="5" spans="1:9" x14ac:dyDescent="0.25">
      <c r="A5">
        <v>7</v>
      </c>
      <c r="B5" t="s">
        <v>87</v>
      </c>
      <c r="C5" t="s">
        <v>83</v>
      </c>
      <c r="D5">
        <v>14</v>
      </c>
      <c r="E5">
        <v>1</v>
      </c>
      <c r="F5">
        <v>24.471</v>
      </c>
      <c r="G5">
        <v>24.471</v>
      </c>
    </row>
    <row r="6" spans="1:9" x14ac:dyDescent="0.25">
      <c r="A6">
        <v>7</v>
      </c>
      <c r="B6" t="s">
        <v>87</v>
      </c>
      <c r="C6" t="s">
        <v>83</v>
      </c>
      <c r="D6">
        <v>38</v>
      </c>
      <c r="E6">
        <v>2</v>
      </c>
      <c r="F6">
        <v>21.829000000000001</v>
      </c>
      <c r="G6">
        <v>21.829000000000001</v>
      </c>
    </row>
    <row r="7" spans="1:9" x14ac:dyDescent="0.25">
      <c r="A7">
        <v>8</v>
      </c>
      <c r="B7" t="s">
        <v>94</v>
      </c>
      <c r="C7" t="s">
        <v>127</v>
      </c>
      <c r="D7">
        <v>29</v>
      </c>
      <c r="E7">
        <v>1</v>
      </c>
      <c r="F7">
        <v>21.733000000000001</v>
      </c>
      <c r="G7">
        <v>21.733000000000001</v>
      </c>
    </row>
    <row r="8" spans="1:9" x14ac:dyDescent="0.25">
      <c r="A8">
        <v>9</v>
      </c>
      <c r="B8" t="s">
        <v>134</v>
      </c>
      <c r="C8" t="s">
        <v>135</v>
      </c>
      <c r="D8">
        <v>6</v>
      </c>
      <c r="E8">
        <v>1</v>
      </c>
      <c r="F8">
        <v>22.64</v>
      </c>
      <c r="G8">
        <v>22.64</v>
      </c>
    </row>
    <row r="9" spans="1:9" x14ac:dyDescent="0.25">
      <c r="A9">
        <v>10</v>
      </c>
      <c r="B9" t="s">
        <v>91</v>
      </c>
      <c r="C9" t="s">
        <v>85</v>
      </c>
      <c r="D9">
        <v>32</v>
      </c>
      <c r="E9">
        <v>1</v>
      </c>
      <c r="F9">
        <v>21.684000000000001</v>
      </c>
      <c r="G9">
        <v>21.684000000000001</v>
      </c>
    </row>
    <row r="10" spans="1:9" x14ac:dyDescent="0.25">
      <c r="A10">
        <v>11</v>
      </c>
      <c r="B10" t="s">
        <v>93</v>
      </c>
      <c r="C10" t="s">
        <v>132</v>
      </c>
      <c r="D10">
        <v>22</v>
      </c>
      <c r="E10">
        <v>1</v>
      </c>
      <c r="F10">
        <v>22.561</v>
      </c>
      <c r="G10">
        <v>22.561</v>
      </c>
    </row>
    <row r="11" spans="1:9" x14ac:dyDescent="0.25">
      <c r="A11">
        <v>14</v>
      </c>
      <c r="B11" t="s">
        <v>128</v>
      </c>
      <c r="C11" t="s">
        <v>89</v>
      </c>
      <c r="D11">
        <v>39</v>
      </c>
      <c r="E11">
        <v>1</v>
      </c>
      <c r="F11">
        <v>21.795000000000002</v>
      </c>
      <c r="G11">
        <v>21.795000000000002</v>
      </c>
    </row>
    <row r="12" spans="1:9" x14ac:dyDescent="0.25">
      <c r="A12">
        <v>18</v>
      </c>
      <c r="B12" t="s">
        <v>84</v>
      </c>
      <c r="C12" t="s">
        <v>130</v>
      </c>
      <c r="D12">
        <v>47</v>
      </c>
      <c r="E12">
        <v>1</v>
      </c>
      <c r="F12">
        <v>21.291</v>
      </c>
      <c r="G12">
        <v>21.291</v>
      </c>
    </row>
    <row r="13" spans="1:9" x14ac:dyDescent="0.25">
      <c r="A13">
        <v>20</v>
      </c>
      <c r="B13" t="s">
        <v>90</v>
      </c>
      <c r="C13" t="s">
        <v>127</v>
      </c>
      <c r="D13">
        <v>31</v>
      </c>
      <c r="E13">
        <v>1</v>
      </c>
      <c r="F13">
        <v>25.126000000000001</v>
      </c>
      <c r="G13">
        <v>25.126000000000001</v>
      </c>
    </row>
    <row r="14" spans="1:9" x14ac:dyDescent="0.25">
      <c r="A14">
        <v>27</v>
      </c>
      <c r="B14" t="s">
        <v>92</v>
      </c>
      <c r="C14" t="s">
        <v>126</v>
      </c>
      <c r="D14">
        <v>23</v>
      </c>
      <c r="E14">
        <v>1</v>
      </c>
      <c r="F14">
        <v>21.966000000000001</v>
      </c>
      <c r="G14">
        <v>21.966000000000001</v>
      </c>
    </row>
    <row r="15" spans="1:9" x14ac:dyDescent="0.25">
      <c r="A15">
        <v>27</v>
      </c>
      <c r="B15" t="s">
        <v>92</v>
      </c>
      <c r="C15" t="s">
        <v>126</v>
      </c>
      <c r="D15">
        <v>50</v>
      </c>
      <c r="E15">
        <v>2</v>
      </c>
      <c r="F15">
        <v>22.65</v>
      </c>
      <c r="G15">
        <v>22.65</v>
      </c>
    </row>
    <row r="16" spans="1:9" x14ac:dyDescent="0.25">
      <c r="A16">
        <v>28</v>
      </c>
      <c r="B16" t="s">
        <v>129</v>
      </c>
      <c r="C16" t="s">
        <v>85</v>
      </c>
      <c r="D16">
        <v>24</v>
      </c>
      <c r="E16">
        <v>1</v>
      </c>
      <c r="F16">
        <v>21.831</v>
      </c>
      <c r="G16">
        <v>21.831</v>
      </c>
    </row>
    <row r="17" spans="1:7" x14ac:dyDescent="0.25">
      <c r="A17">
        <v>31</v>
      </c>
      <c r="B17" t="s">
        <v>131</v>
      </c>
      <c r="C17" t="s">
        <v>132</v>
      </c>
      <c r="D17">
        <v>39</v>
      </c>
      <c r="E17">
        <v>1</v>
      </c>
      <c r="F17">
        <v>22.257999999999999</v>
      </c>
      <c r="G17">
        <v>22.257999999999999</v>
      </c>
    </row>
    <row r="18" spans="1:7" x14ac:dyDescent="0.25">
      <c r="A18">
        <v>35</v>
      </c>
      <c r="B18" t="s">
        <v>136</v>
      </c>
      <c r="C18" t="s">
        <v>130</v>
      </c>
      <c r="D18">
        <v>31</v>
      </c>
      <c r="E18">
        <v>1</v>
      </c>
      <c r="F18">
        <v>21.509</v>
      </c>
      <c r="G18">
        <v>21.509</v>
      </c>
    </row>
    <row r="19" spans="1:7" x14ac:dyDescent="0.25">
      <c r="A19">
        <v>44</v>
      </c>
      <c r="B19" t="s">
        <v>80</v>
      </c>
      <c r="C19" t="s">
        <v>125</v>
      </c>
      <c r="D19">
        <v>25</v>
      </c>
      <c r="E19">
        <v>1</v>
      </c>
      <c r="F19">
        <v>21.48</v>
      </c>
      <c r="G19">
        <v>21.48</v>
      </c>
    </row>
    <row r="20" spans="1:7" x14ac:dyDescent="0.25">
      <c r="A20">
        <v>55</v>
      </c>
      <c r="B20" t="s">
        <v>88</v>
      </c>
      <c r="C20" t="s">
        <v>126</v>
      </c>
      <c r="D20">
        <v>25</v>
      </c>
      <c r="E20">
        <v>1</v>
      </c>
      <c r="F20">
        <v>21.914000000000001</v>
      </c>
      <c r="G20">
        <v>21.914000000000001</v>
      </c>
    </row>
    <row r="21" spans="1:7" x14ac:dyDescent="0.25">
      <c r="A21">
        <v>77</v>
      </c>
      <c r="B21" t="s">
        <v>81</v>
      </c>
      <c r="C21" t="s">
        <v>125</v>
      </c>
      <c r="D21">
        <v>15</v>
      </c>
      <c r="E21">
        <v>1</v>
      </c>
      <c r="F21">
        <v>21.337</v>
      </c>
      <c r="G21">
        <v>21.337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9E616-AFE5-4D08-8EB8-82A3E7E3EA79}">
  <dimension ref="A1:U78"/>
  <sheetViews>
    <sheetView topLeftCell="A27" workbookViewId="0">
      <selection activeCell="X62" sqref="X62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A55">
        <v>54</v>
      </c>
      <c r="B55" s="3" t="str">
        <f>IF(laptimes!B55&lt;&gt;"",SUM(laptimes!B$2:'laptimes'!B55),"")</f>
        <v/>
      </c>
      <c r="C55" s="3" t="str">
        <f>IF(laptimes!C55&lt;&gt;"",SUM(laptimes!C$2:'laptimes'!C55),"")</f>
        <v/>
      </c>
      <c r="D55" s="3" t="str">
        <f>IF(laptimes!D55&lt;&gt;"",SUM(laptimes!D$2:'laptimes'!D55),"")</f>
        <v/>
      </c>
      <c r="E55" s="3" t="str">
        <f>IF(laptimes!E55&lt;&gt;"",SUM(laptimes!E$2:'laptimes'!E55),"")</f>
        <v/>
      </c>
      <c r="F55" s="3" t="str">
        <f>IF(laptimes!F55&lt;&gt;"",SUM(laptimes!F$2:'laptimes'!F55),"")</f>
        <v/>
      </c>
      <c r="G55" s="3" t="str">
        <f>IF(laptimes!G55&lt;&gt;"",SUM(laptimes!G$2:'laptimes'!G55),"")</f>
        <v/>
      </c>
      <c r="H55" s="3" t="str">
        <f>IF(laptimes!H55&lt;&gt;"",SUM(laptimes!H$2:'laptimes'!H55),"")</f>
        <v/>
      </c>
      <c r="I55" s="3" t="str">
        <f>IF(laptimes!I55&lt;&gt;"",SUM(laptimes!I$2:'laptimes'!I55),"")</f>
        <v/>
      </c>
      <c r="J55" s="3" t="str">
        <f>IF(laptimes!J55&lt;&gt;"",SUM(laptimes!J$2:'laptimes'!J55),"")</f>
        <v/>
      </c>
      <c r="K55" s="3" t="str">
        <f>IF(laptimes!K55&lt;&gt;"",SUM(laptimes!K$2:'laptimes'!K55),"")</f>
        <v/>
      </c>
      <c r="L55" s="3" t="str">
        <f>IF(laptimes!L55&lt;&gt;"",SUM(laptimes!L$2:'laptimes'!L55),"")</f>
        <v/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 t="str">
        <f>IF(laptimes!O55&lt;&gt;"",SUM(laptimes!O$2:'laptimes'!O55),"")</f>
        <v/>
      </c>
      <c r="P55" s="3" t="str">
        <f>IF(laptimes!P55&lt;&gt;"",SUM(laptimes!P$2:'laptimes'!P55),"")</f>
        <v/>
      </c>
      <c r="Q55" s="3" t="str">
        <f>IF(laptimes!Q55&lt;&gt;"",SUM(laptimes!Q$2:'laptimes'!Q55),"")</f>
        <v/>
      </c>
      <c r="R55" s="3" t="str">
        <f>IF(laptimes!R55&lt;&gt;"",SUM(laptimes!R$2:'laptimes'!R55),"")</f>
        <v/>
      </c>
      <c r="S55" s="3" t="str">
        <f>IF(laptimes!S55&lt;&gt;"",SUM(laptimes!S$2:'laptimes'!S55),"")</f>
        <v/>
      </c>
      <c r="T55" s="3" t="str">
        <f>IF(laptimes!T55&lt;&gt;"",SUM(laptimes!T$2:'laptimes'!T55),"")</f>
        <v/>
      </c>
      <c r="U55" s="3" t="str">
        <f>IF(laptimes!U55&lt;&gt;"",SUM(laptimes!U$2:'laptimes'!U55),"")</f>
        <v/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 t="str">
        <f>IF(laptimes!C56&lt;&gt;"",SUM(laptimes!C$2:'laptimes'!C56),"")</f>
        <v/>
      </c>
      <c r="D56" s="3" t="str">
        <f>IF(laptimes!D56&lt;&gt;"",SUM(laptimes!D$2:'laptimes'!D56),"")</f>
        <v/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 t="str">
        <f>IF(laptimes!I56&lt;&gt;"",SUM(laptimes!I$2:'laptimes'!I56),"")</f>
        <v/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 t="str">
        <f>IF(laptimes!L56&lt;&gt;"",SUM(laptimes!L$2:'laptimes'!L56),"")</f>
        <v/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 t="str">
        <f>IF(laptimes!O56&lt;&gt;"",SUM(laptimes!O$2:'laptimes'!O56),"")</f>
        <v/>
      </c>
      <c r="P56" s="3" t="str">
        <f>IF(laptimes!P56&lt;&gt;"",SUM(laptimes!P$2:'laptimes'!P56),"")</f>
        <v/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 t="str">
        <f>IF(laptimes!S56&lt;&gt;"",SUM(laptimes!S$2:'laptimes'!S56),"")</f>
        <v/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A57">
        <v>56</v>
      </c>
      <c r="B57" s="3" t="str">
        <f>IF(laptimes!B57&lt;&gt;"",SUM(laptimes!B$2:'laptimes'!B57),"")</f>
        <v/>
      </c>
      <c r="C57" s="3" t="str">
        <f>IF(laptimes!C57&lt;&gt;"",SUM(laptimes!C$2:'laptimes'!C57),"")</f>
        <v/>
      </c>
      <c r="D57" s="3" t="str">
        <f>IF(laptimes!D57&lt;&gt;"",SUM(laptimes!D$2:'laptimes'!D57),"")</f>
        <v/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 t="str">
        <f>IF(laptimes!G57&lt;&gt;"",SUM(laptimes!G$2:'laptimes'!G57),"")</f>
        <v/>
      </c>
      <c r="H57" s="3" t="str">
        <f>IF(laptimes!H57&lt;&gt;"",SUM(laptimes!H$2:'laptimes'!H57),"")</f>
        <v/>
      </c>
      <c r="I57" s="3" t="str">
        <f>IF(laptimes!I57&lt;&gt;"",SUM(laptimes!I$2:'laptimes'!I57),"")</f>
        <v/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 t="str">
        <f>IF(laptimes!L57&lt;&gt;"",SUM(laptimes!L$2:'laptimes'!L57),"")</f>
        <v/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 t="str">
        <f>IF(laptimes!O57&lt;&gt;"",SUM(laptimes!O$2:'laptimes'!O57),"")</f>
        <v/>
      </c>
      <c r="P57" s="3" t="str">
        <f>IF(laptimes!P57&lt;&gt;"",SUM(laptimes!P$2:'laptimes'!P57),"")</f>
        <v/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 t="str">
        <f>IF(laptimes!S57&lt;&gt;"",SUM(laptimes!S$2:'laptimes'!S57),"")</f>
        <v/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A58">
        <v>57</v>
      </c>
      <c r="B58" s="3" t="str">
        <f>IF(laptimes!B58&lt;&gt;"",SUM(laptimes!B$2:'laptimes'!B58),"")</f>
        <v/>
      </c>
      <c r="C58" s="3" t="str">
        <f>IF(laptimes!C58&lt;&gt;"",SUM(laptimes!C$2:'laptimes'!C58),"")</f>
        <v/>
      </c>
      <c r="D58" s="3" t="str">
        <f>IF(laptimes!D58&lt;&gt;"",SUM(laptimes!D$2:'laptimes'!D58),"")</f>
        <v/>
      </c>
      <c r="E58" s="3" t="str">
        <f>IF(laptimes!E58&lt;&gt;"",SUM(laptimes!E$2:'laptimes'!E58),"")</f>
        <v/>
      </c>
      <c r="F58" s="3" t="str">
        <f>IF(laptimes!F58&lt;&gt;"",SUM(laptimes!F$2:'laptimes'!F58),"")</f>
        <v/>
      </c>
      <c r="G58" s="3" t="str">
        <f>IF(laptimes!G58&lt;&gt;"",SUM(laptimes!G$2:'laptimes'!G58),"")</f>
        <v/>
      </c>
      <c r="H58" s="3" t="str">
        <f>IF(laptimes!H58&lt;&gt;"",SUM(laptimes!H$2:'laptimes'!H58),"")</f>
        <v/>
      </c>
      <c r="I58" s="3" t="str">
        <f>IF(laptimes!I58&lt;&gt;"",SUM(laptimes!I$2:'laptimes'!I58),"")</f>
        <v/>
      </c>
      <c r="J58" s="3" t="str">
        <f>IF(laptimes!J58&lt;&gt;"",SUM(laptimes!J$2:'laptimes'!J58),"")</f>
        <v/>
      </c>
      <c r="K58" s="3" t="str">
        <f>IF(laptimes!K58&lt;&gt;"",SUM(laptimes!K$2:'laptimes'!K58),"")</f>
        <v/>
      </c>
      <c r="L58" s="3" t="str">
        <f>IF(laptimes!L58&lt;&gt;"",SUM(laptimes!L$2:'laptimes'!L58),"")</f>
        <v/>
      </c>
      <c r="M58" s="3" t="str">
        <f>IF(laptimes!M58&lt;&gt;"",SUM(laptimes!M$2:'laptimes'!M58),"")</f>
        <v/>
      </c>
      <c r="N58" s="3" t="str">
        <f>IF(laptimes!N58&lt;&gt;"",SUM(laptimes!N$2:'laptimes'!N58),"")</f>
        <v/>
      </c>
      <c r="O58" s="3" t="str">
        <f>IF(laptimes!O58&lt;&gt;"",SUM(laptimes!O$2:'laptimes'!O58),"")</f>
        <v/>
      </c>
      <c r="P58" s="3" t="str">
        <f>IF(laptimes!P58&lt;&gt;"",SUM(laptimes!P$2:'laptimes'!P58),"")</f>
        <v/>
      </c>
      <c r="Q58" s="3" t="str">
        <f>IF(laptimes!Q58&lt;&gt;"",SUM(laptimes!Q$2:'laptimes'!Q58),"")</f>
        <v/>
      </c>
      <c r="R58" s="3" t="str">
        <f>IF(laptimes!R58&lt;&gt;"",SUM(laptimes!R$2:'laptimes'!R58),"")</f>
        <v/>
      </c>
      <c r="S58" s="3" t="str">
        <f>IF(laptimes!S58&lt;&gt;"",SUM(laptimes!S$2:'laptimes'!S58),"")</f>
        <v/>
      </c>
      <c r="T58" s="3" t="str">
        <f>IF(laptimes!T58&lt;&gt;"",SUM(laptimes!T$2:'laptimes'!T58),"")</f>
        <v/>
      </c>
      <c r="U58" s="3" t="str">
        <f>IF(laptimes!U58&lt;&gt;"",SUM(laptimes!U$2:'laptimes'!U58),"")</f>
        <v/>
      </c>
    </row>
    <row r="59" spans="1:21" x14ac:dyDescent="0.25">
      <c r="A59">
        <v>58</v>
      </c>
      <c r="B59" s="3" t="str">
        <f>IF(laptimes!B59&lt;&gt;"",SUM(laptimes!B$2:'laptimes'!B59),"")</f>
        <v/>
      </c>
      <c r="C59" s="3" t="str">
        <f>IF(laptimes!C59&lt;&gt;"",SUM(laptimes!C$2:'laptimes'!C59),"")</f>
        <v/>
      </c>
      <c r="D59" s="3" t="str">
        <f>IF(laptimes!D59&lt;&gt;"",SUM(laptimes!D$2:'laptimes'!D59),"")</f>
        <v/>
      </c>
      <c r="E59" s="3" t="str">
        <f>IF(laptimes!E59&lt;&gt;"",SUM(laptimes!E$2:'laptimes'!E59),"")</f>
        <v/>
      </c>
      <c r="F59" s="3" t="str">
        <f>IF(laptimes!F59&lt;&gt;"",SUM(laptimes!F$2:'laptimes'!F59),"")</f>
        <v/>
      </c>
      <c r="G59" s="3" t="str">
        <f>IF(laptimes!G59&lt;&gt;"",SUM(laptimes!G$2:'laptimes'!G59),"")</f>
        <v/>
      </c>
      <c r="H59" s="3" t="str">
        <f>IF(laptimes!H59&lt;&gt;"",SUM(laptimes!H$2:'laptimes'!H59),"")</f>
        <v/>
      </c>
      <c r="I59" s="3" t="str">
        <f>IF(laptimes!I59&lt;&gt;"",SUM(laptimes!I$2:'laptimes'!I59),"")</f>
        <v/>
      </c>
      <c r="J59" s="3" t="str">
        <f>IF(laptimes!J59&lt;&gt;"",SUM(laptimes!J$2:'laptimes'!J59),"")</f>
        <v/>
      </c>
      <c r="K59" s="3" t="str">
        <f>IF(laptimes!K59&lt;&gt;"",SUM(laptimes!K$2:'laptimes'!K59),"")</f>
        <v/>
      </c>
      <c r="L59" s="3" t="str">
        <f>IF(laptimes!L59&lt;&gt;"",SUM(laptimes!L$2:'laptimes'!L59),"")</f>
        <v/>
      </c>
      <c r="M59" s="3" t="str">
        <f>IF(laptimes!M59&lt;&gt;"",SUM(laptimes!M$2:'laptimes'!M59),"")</f>
        <v/>
      </c>
      <c r="N59" s="3" t="str">
        <f>IF(laptimes!N59&lt;&gt;"",SUM(laptimes!N$2:'laptimes'!N59),"")</f>
        <v/>
      </c>
      <c r="O59" s="3" t="str">
        <f>IF(laptimes!O59&lt;&gt;"",SUM(laptimes!O$2:'laptimes'!O59),"")</f>
        <v/>
      </c>
      <c r="P59" s="3" t="str">
        <f>IF(laptimes!P59&lt;&gt;"",SUM(laptimes!P$2:'laptimes'!P59),"")</f>
        <v/>
      </c>
      <c r="Q59" s="3" t="str">
        <f>IF(laptimes!Q59&lt;&gt;"",SUM(laptimes!Q$2:'laptimes'!Q59),"")</f>
        <v/>
      </c>
      <c r="R59" s="3" t="str">
        <f>IF(laptimes!R59&lt;&gt;"",SUM(laptimes!R$2:'laptimes'!R59),"")</f>
        <v/>
      </c>
      <c r="S59" s="3" t="str">
        <f>IF(laptimes!S59&lt;&gt;"",SUM(laptimes!S$2:'laptimes'!S59),"")</f>
        <v/>
      </c>
      <c r="T59" s="3" t="str">
        <f>IF(laptimes!T59&lt;&gt;"",SUM(laptimes!T$2:'laptimes'!T59),"")</f>
        <v/>
      </c>
      <c r="U59" s="3" t="str">
        <f>IF(laptimes!U59&lt;&gt;"",SUM(laptimes!U$2:'laptimes'!U59),"")</f>
        <v/>
      </c>
    </row>
    <row r="60" spans="1:21" x14ac:dyDescent="0.25">
      <c r="A60">
        <v>59</v>
      </c>
      <c r="B60" s="3" t="str">
        <f>IF(laptimes!B60&lt;&gt;"",SUM(laptimes!B$2:'laptimes'!B60),"")</f>
        <v/>
      </c>
      <c r="C60" s="3" t="str">
        <f>IF(laptimes!C60&lt;&gt;"",SUM(laptimes!C$2:'laptimes'!C60),"")</f>
        <v/>
      </c>
      <c r="D60" s="3" t="str">
        <f>IF(laptimes!D60&lt;&gt;"",SUM(laptimes!D$2:'laptimes'!D60),"")</f>
        <v/>
      </c>
      <c r="E60" s="3" t="str">
        <f>IF(laptimes!E60&lt;&gt;"",SUM(laptimes!E$2:'laptimes'!E60),"")</f>
        <v/>
      </c>
      <c r="F60" s="3" t="str">
        <f>IF(laptimes!F60&lt;&gt;"",SUM(laptimes!F$2:'laptimes'!F60),"")</f>
        <v/>
      </c>
      <c r="G60" s="3" t="str">
        <f>IF(laptimes!G60&lt;&gt;"",SUM(laptimes!G$2:'laptimes'!G60),"")</f>
        <v/>
      </c>
      <c r="H60" s="3" t="str">
        <f>IF(laptimes!H60&lt;&gt;"",SUM(laptimes!H$2:'laptimes'!H60),"")</f>
        <v/>
      </c>
      <c r="I60" s="3" t="str">
        <f>IF(laptimes!I60&lt;&gt;"",SUM(laptimes!I$2:'laptimes'!I60),"")</f>
        <v/>
      </c>
      <c r="J60" s="3" t="str">
        <f>IF(laptimes!J60&lt;&gt;"",SUM(laptimes!J$2:'laptimes'!J60),"")</f>
        <v/>
      </c>
      <c r="K60" s="3" t="str">
        <f>IF(laptimes!K60&lt;&gt;"",SUM(laptimes!K$2:'laptimes'!K60),"")</f>
        <v/>
      </c>
      <c r="L60" s="3" t="str">
        <f>IF(laptimes!L60&lt;&gt;"",SUM(laptimes!L$2:'laptimes'!L60),"")</f>
        <v/>
      </c>
      <c r="M60" s="3" t="str">
        <f>IF(laptimes!M60&lt;&gt;"",SUM(laptimes!M$2:'laptimes'!M60),"")</f>
        <v/>
      </c>
      <c r="N60" s="3" t="str">
        <f>IF(laptimes!N60&lt;&gt;"",SUM(laptimes!N$2:'laptimes'!N60),"")</f>
        <v/>
      </c>
      <c r="O60" s="3" t="str">
        <f>IF(laptimes!O60&lt;&gt;"",SUM(laptimes!O$2:'laptimes'!O60),"")</f>
        <v/>
      </c>
      <c r="P60" s="3" t="str">
        <f>IF(laptimes!P60&lt;&gt;"",SUM(laptimes!P$2:'laptimes'!P60),"")</f>
        <v/>
      </c>
      <c r="Q60" s="3" t="str">
        <f>IF(laptimes!Q60&lt;&gt;"",SUM(laptimes!Q$2:'laptimes'!Q60),"")</f>
        <v/>
      </c>
      <c r="R60" s="3" t="str">
        <f>IF(laptimes!R60&lt;&gt;"",SUM(laptimes!R$2:'laptimes'!R60),"")</f>
        <v/>
      </c>
      <c r="S60" s="3" t="str">
        <f>IF(laptimes!S60&lt;&gt;"",SUM(laptimes!S$2:'laptimes'!S60),"")</f>
        <v/>
      </c>
      <c r="T60" s="3" t="str">
        <f>IF(laptimes!T60&lt;&gt;"",SUM(laptimes!T$2:'laptimes'!T60),"")</f>
        <v/>
      </c>
      <c r="U60" s="3" t="str">
        <f>IF(laptimes!U60&lt;&gt;"",SUM(laptimes!U$2:'laptimes'!U60),"")</f>
        <v/>
      </c>
    </row>
    <row r="61" spans="1:21" x14ac:dyDescent="0.25">
      <c r="A61">
        <v>60</v>
      </c>
      <c r="B61" s="3" t="str">
        <f>IF(laptimes!B61&lt;&gt;"",SUM(laptimes!B$2:'laptimes'!B61),"")</f>
        <v/>
      </c>
      <c r="C61" s="3" t="str">
        <f>IF(laptimes!C61&lt;&gt;"",SUM(laptimes!C$2:'laptimes'!C61),"")</f>
        <v/>
      </c>
      <c r="D61" s="3" t="str">
        <f>IF(laptimes!D61&lt;&gt;"",SUM(laptimes!D$2:'laptimes'!D61),"")</f>
        <v/>
      </c>
      <c r="E61" s="3" t="str">
        <f>IF(laptimes!E61&lt;&gt;"",SUM(laptimes!E$2:'laptimes'!E61),"")</f>
        <v/>
      </c>
      <c r="F61" s="3" t="str">
        <f>IF(laptimes!F61&lt;&gt;"",SUM(laptimes!F$2:'laptimes'!F61),"")</f>
        <v/>
      </c>
      <c r="G61" s="3" t="str">
        <f>IF(laptimes!G61&lt;&gt;"",SUM(laptimes!G$2:'laptimes'!G61),"")</f>
        <v/>
      </c>
      <c r="H61" s="3" t="str">
        <f>IF(laptimes!H61&lt;&gt;"",SUM(laptimes!H$2:'laptimes'!H61),"")</f>
        <v/>
      </c>
      <c r="I61" s="3" t="str">
        <f>IF(laptimes!I61&lt;&gt;"",SUM(laptimes!I$2:'laptimes'!I61),"")</f>
        <v/>
      </c>
      <c r="J61" s="3" t="str">
        <f>IF(laptimes!J61&lt;&gt;"",SUM(laptimes!J$2:'laptimes'!J61),"")</f>
        <v/>
      </c>
      <c r="K61" s="3" t="str">
        <f>IF(laptimes!K61&lt;&gt;"",SUM(laptimes!K$2:'laptimes'!K61),"")</f>
        <v/>
      </c>
      <c r="L61" s="3" t="str">
        <f>IF(laptimes!L61&lt;&gt;"",SUM(laptimes!L$2:'laptimes'!L61),"")</f>
        <v/>
      </c>
      <c r="M61" s="3" t="str">
        <f>IF(laptimes!M61&lt;&gt;"",SUM(laptimes!M$2:'laptimes'!M61),"")</f>
        <v/>
      </c>
      <c r="N61" s="3" t="str">
        <f>IF(laptimes!N61&lt;&gt;"",SUM(laptimes!N$2:'laptimes'!N61),"")</f>
        <v/>
      </c>
      <c r="O61" s="3" t="str">
        <f>IF(laptimes!O61&lt;&gt;"",SUM(laptimes!O$2:'laptimes'!O61),"")</f>
        <v/>
      </c>
      <c r="P61" s="3" t="str">
        <f>IF(laptimes!P61&lt;&gt;"",SUM(laptimes!P$2:'laptimes'!P61),"")</f>
        <v/>
      </c>
      <c r="Q61" s="3" t="str">
        <f>IF(laptimes!Q61&lt;&gt;"",SUM(laptimes!Q$2:'laptimes'!Q61),"")</f>
        <v/>
      </c>
      <c r="R61" s="3" t="str">
        <f>IF(laptimes!R61&lt;&gt;"",SUM(laptimes!R$2:'laptimes'!R61),"")</f>
        <v/>
      </c>
      <c r="S61" s="3" t="str">
        <f>IF(laptimes!S61&lt;&gt;"",SUM(laptimes!S$2:'laptimes'!S61),"")</f>
        <v/>
      </c>
      <c r="T61" s="3" t="str">
        <f>IF(laptimes!T61&lt;&gt;"",SUM(laptimes!T$2:'laptimes'!T61),"")</f>
        <v/>
      </c>
      <c r="U61" s="3" t="str">
        <f>IF(laptimes!U61&lt;&gt;"",SUM(laptimes!U$2:'laptimes'!U61),"")</f>
        <v/>
      </c>
    </row>
    <row r="62" spans="1:21" x14ac:dyDescent="0.25">
      <c r="A62">
        <v>61</v>
      </c>
      <c r="B62" s="3" t="str">
        <f>IF(laptimes!B62&lt;&gt;"",SUM(laptimes!B$2:'laptimes'!B62),"")</f>
        <v/>
      </c>
      <c r="C62" s="3" t="str">
        <f>IF(laptimes!C62&lt;&gt;"",SUM(laptimes!C$2:'laptimes'!C62),"")</f>
        <v/>
      </c>
      <c r="D62" s="3" t="str">
        <f>IF(laptimes!D62&lt;&gt;"",SUM(laptimes!D$2:'laptimes'!D62),"")</f>
        <v/>
      </c>
      <c r="E62" s="3" t="str">
        <f>IF(laptimes!E62&lt;&gt;"",SUM(laptimes!E$2:'laptimes'!E62),"")</f>
        <v/>
      </c>
      <c r="F62" s="3" t="str">
        <f>IF(laptimes!F62&lt;&gt;"",SUM(laptimes!F$2:'laptimes'!F62),"")</f>
        <v/>
      </c>
      <c r="G62" s="3" t="str">
        <f>IF(laptimes!G62&lt;&gt;"",SUM(laptimes!G$2:'laptimes'!G62),"")</f>
        <v/>
      </c>
      <c r="H62" s="3" t="str">
        <f>IF(laptimes!H62&lt;&gt;"",SUM(laptimes!H$2:'laptimes'!H62),"")</f>
        <v/>
      </c>
      <c r="I62" s="3" t="str">
        <f>IF(laptimes!I62&lt;&gt;"",SUM(laptimes!I$2:'laptimes'!I62),"")</f>
        <v/>
      </c>
      <c r="J62" s="3" t="str">
        <f>IF(laptimes!J62&lt;&gt;"",SUM(laptimes!J$2:'laptimes'!J62),"")</f>
        <v/>
      </c>
      <c r="K62" s="3" t="str">
        <f>IF(laptimes!K62&lt;&gt;"",SUM(laptimes!K$2:'laptimes'!K62),"")</f>
        <v/>
      </c>
      <c r="L62" s="3" t="str">
        <f>IF(laptimes!L62&lt;&gt;"",SUM(laptimes!L$2:'laptimes'!L62),"")</f>
        <v/>
      </c>
      <c r="M62" s="3" t="str">
        <f>IF(laptimes!M62&lt;&gt;"",SUM(laptimes!M$2:'laptimes'!M62),"")</f>
        <v/>
      </c>
      <c r="N62" s="3" t="str">
        <f>IF(laptimes!N62&lt;&gt;"",SUM(laptimes!N$2:'laptimes'!N62),"")</f>
        <v/>
      </c>
      <c r="O62" s="3" t="str">
        <f>IF(laptimes!O62&lt;&gt;"",SUM(laptimes!O$2:'laptimes'!O62),"")</f>
        <v/>
      </c>
      <c r="P62" s="3" t="str">
        <f>IF(laptimes!P62&lt;&gt;"",SUM(laptimes!P$2:'laptimes'!P62),"")</f>
        <v/>
      </c>
      <c r="Q62" s="3" t="str">
        <f>IF(laptimes!Q62&lt;&gt;"",SUM(laptimes!Q$2:'laptimes'!Q62),"")</f>
        <v/>
      </c>
      <c r="R62" s="3" t="str">
        <f>IF(laptimes!R62&lt;&gt;"",SUM(laptimes!R$2:'laptimes'!R62),"")</f>
        <v/>
      </c>
      <c r="S62" s="3" t="str">
        <f>IF(laptimes!S62&lt;&gt;"",SUM(laptimes!S$2:'laptimes'!S62),"")</f>
        <v/>
      </c>
      <c r="T62" s="3" t="str">
        <f>IF(laptimes!T62&lt;&gt;"",SUM(laptimes!T$2:'laptimes'!T62),"")</f>
        <v/>
      </c>
      <c r="U62" s="3" t="str">
        <f>IF(laptimes!U62&lt;&gt;"",SUM(laptimes!U$2:'laptimes'!U62),"")</f>
        <v/>
      </c>
    </row>
    <row r="63" spans="1:21" x14ac:dyDescent="0.25">
      <c r="A63">
        <v>62</v>
      </c>
      <c r="B63" s="3" t="str">
        <f>IF(laptimes!B63&lt;&gt;"",SUM(laptimes!B$2:'laptimes'!B63),"")</f>
        <v/>
      </c>
      <c r="C63" s="3" t="str">
        <f>IF(laptimes!C63&lt;&gt;"",SUM(laptimes!C$2:'laptimes'!C63),"")</f>
        <v/>
      </c>
      <c r="D63" s="3" t="str">
        <f>IF(laptimes!D63&lt;&gt;"",SUM(laptimes!D$2:'laptimes'!D63),"")</f>
        <v/>
      </c>
      <c r="E63" s="3" t="str">
        <f>IF(laptimes!E63&lt;&gt;"",SUM(laptimes!E$2:'laptimes'!E63),"")</f>
        <v/>
      </c>
      <c r="F63" s="3" t="str">
        <f>IF(laptimes!F63&lt;&gt;"",SUM(laptimes!F$2:'laptimes'!F63),"")</f>
        <v/>
      </c>
      <c r="G63" s="3" t="str">
        <f>IF(laptimes!G63&lt;&gt;"",SUM(laptimes!G$2:'laptimes'!G63),"")</f>
        <v/>
      </c>
      <c r="H63" s="3" t="str">
        <f>IF(laptimes!H63&lt;&gt;"",SUM(laptimes!H$2:'laptimes'!H63),"")</f>
        <v/>
      </c>
      <c r="I63" s="3" t="str">
        <f>IF(laptimes!I63&lt;&gt;"",SUM(laptimes!I$2:'laptimes'!I63),"")</f>
        <v/>
      </c>
      <c r="J63" s="3" t="str">
        <f>IF(laptimes!J63&lt;&gt;"",SUM(laptimes!J$2:'laptimes'!J63),"")</f>
        <v/>
      </c>
      <c r="K63" s="3" t="str">
        <f>IF(laptimes!K63&lt;&gt;"",SUM(laptimes!K$2:'laptimes'!K63),"")</f>
        <v/>
      </c>
      <c r="L63" s="3" t="str">
        <f>IF(laptimes!L63&lt;&gt;"",SUM(laptimes!L$2:'laptimes'!L63),"")</f>
        <v/>
      </c>
      <c r="M63" s="3" t="str">
        <f>IF(laptimes!M63&lt;&gt;"",SUM(laptimes!M$2:'laptimes'!M63),"")</f>
        <v/>
      </c>
      <c r="N63" s="3" t="str">
        <f>IF(laptimes!N63&lt;&gt;"",SUM(laptimes!N$2:'laptimes'!N63),"")</f>
        <v/>
      </c>
      <c r="O63" s="3" t="str">
        <f>IF(laptimes!O63&lt;&gt;"",SUM(laptimes!O$2:'laptimes'!O63),"")</f>
        <v/>
      </c>
      <c r="P63" s="3" t="str">
        <f>IF(laptimes!P63&lt;&gt;"",SUM(laptimes!P$2:'laptimes'!P63),"")</f>
        <v/>
      </c>
      <c r="Q63" s="3" t="str">
        <f>IF(laptimes!Q63&lt;&gt;"",SUM(laptimes!Q$2:'laptimes'!Q63),"")</f>
        <v/>
      </c>
      <c r="R63" s="3" t="str">
        <f>IF(laptimes!R63&lt;&gt;"",SUM(laptimes!R$2:'laptimes'!R63),"")</f>
        <v/>
      </c>
      <c r="S63" s="3" t="str">
        <f>IF(laptimes!S63&lt;&gt;"",SUM(laptimes!S$2:'laptimes'!S63),"")</f>
        <v/>
      </c>
      <c r="T63" s="3" t="str">
        <f>IF(laptimes!T63&lt;&gt;"",SUM(laptimes!T$2:'laptimes'!T63),"")</f>
        <v/>
      </c>
      <c r="U63" s="3" t="str">
        <f>IF(laptimes!U63&lt;&gt;"",SUM(laptimes!U$2:'laptimes'!U63),"")</f>
        <v/>
      </c>
    </row>
    <row r="64" spans="1:21" x14ac:dyDescent="0.25">
      <c r="A64">
        <v>63</v>
      </c>
      <c r="B64" s="3" t="str">
        <f>IF(laptimes!B64&lt;&gt;"",SUM(laptimes!B$2:'laptimes'!B64),"")</f>
        <v/>
      </c>
      <c r="C64" s="3" t="str">
        <f>IF(laptimes!C64&lt;&gt;"",SUM(laptimes!C$2:'laptimes'!C64),"")</f>
        <v/>
      </c>
      <c r="D64" s="3" t="str">
        <f>IF(laptimes!D64&lt;&gt;"",SUM(laptimes!D$2:'laptimes'!D64),"")</f>
        <v/>
      </c>
      <c r="E64" s="3" t="str">
        <f>IF(laptimes!E64&lt;&gt;"",SUM(laptimes!E$2:'laptimes'!E64),"")</f>
        <v/>
      </c>
      <c r="F64" s="3" t="str">
        <f>IF(laptimes!F64&lt;&gt;"",SUM(laptimes!F$2:'laptimes'!F64),"")</f>
        <v/>
      </c>
      <c r="G64" s="3" t="str">
        <f>IF(laptimes!G64&lt;&gt;"",SUM(laptimes!G$2:'laptimes'!G64),"")</f>
        <v/>
      </c>
      <c r="H64" s="3" t="str">
        <f>IF(laptimes!H64&lt;&gt;"",SUM(laptimes!H$2:'laptimes'!H64),"")</f>
        <v/>
      </c>
      <c r="I64" s="3" t="str">
        <f>IF(laptimes!I64&lt;&gt;"",SUM(laptimes!I$2:'laptimes'!I64),"")</f>
        <v/>
      </c>
      <c r="J64" s="3" t="str">
        <f>IF(laptimes!J64&lt;&gt;"",SUM(laptimes!J$2:'laptimes'!J64),"")</f>
        <v/>
      </c>
      <c r="K64" s="3" t="str">
        <f>IF(laptimes!K64&lt;&gt;"",SUM(laptimes!K$2:'laptimes'!K64),"")</f>
        <v/>
      </c>
      <c r="L64" s="3" t="str">
        <f>IF(laptimes!L64&lt;&gt;"",SUM(laptimes!L$2:'laptimes'!L64),"")</f>
        <v/>
      </c>
      <c r="M64" s="3" t="str">
        <f>IF(laptimes!M64&lt;&gt;"",SUM(laptimes!M$2:'laptimes'!M64),"")</f>
        <v/>
      </c>
      <c r="N64" s="3" t="str">
        <f>IF(laptimes!N64&lt;&gt;"",SUM(laptimes!N$2:'laptimes'!N64),"")</f>
        <v/>
      </c>
      <c r="O64" s="3" t="str">
        <f>IF(laptimes!O64&lt;&gt;"",SUM(laptimes!O$2:'laptimes'!O64),"")</f>
        <v/>
      </c>
      <c r="P64" s="3" t="str">
        <f>IF(laptimes!P64&lt;&gt;"",SUM(laptimes!P$2:'laptimes'!P64),"")</f>
        <v/>
      </c>
      <c r="Q64" s="3" t="str">
        <f>IF(laptimes!Q64&lt;&gt;"",SUM(laptimes!Q$2:'laptimes'!Q64),"")</f>
        <v/>
      </c>
      <c r="R64" s="3" t="str">
        <f>IF(laptimes!R64&lt;&gt;"",SUM(laptimes!R$2:'laptimes'!R64),"")</f>
        <v/>
      </c>
      <c r="S64" s="3" t="str">
        <f>IF(laptimes!S64&lt;&gt;"",SUM(laptimes!S$2:'laptimes'!S64),"")</f>
        <v/>
      </c>
      <c r="T64" s="3" t="str">
        <f>IF(laptimes!T64&lt;&gt;"",SUM(laptimes!T$2:'laptimes'!T64),"")</f>
        <v/>
      </c>
      <c r="U64" s="3" t="str">
        <f>IF(laptimes!U64&lt;&gt;"",SUM(laptimes!U$2:'laptimes'!U64),"")</f>
        <v/>
      </c>
    </row>
    <row r="65" spans="1:21" x14ac:dyDescent="0.25">
      <c r="A65">
        <v>64</v>
      </c>
      <c r="B65" s="3" t="str">
        <f>IF(laptimes!B65&lt;&gt;"",SUM(laptimes!B$2:'laptimes'!B65),"")</f>
        <v/>
      </c>
      <c r="C65" s="3" t="str">
        <f>IF(laptimes!C65&lt;&gt;"",SUM(laptimes!C$2:'laptimes'!C65),"")</f>
        <v/>
      </c>
      <c r="D65" s="3" t="str">
        <f>IF(laptimes!D65&lt;&gt;"",SUM(laptimes!D$2:'laptimes'!D65),"")</f>
        <v/>
      </c>
      <c r="E65" s="3" t="str">
        <f>IF(laptimes!E65&lt;&gt;"",SUM(laptimes!E$2:'laptimes'!E65),"")</f>
        <v/>
      </c>
      <c r="F65" s="3" t="str">
        <f>IF(laptimes!F65&lt;&gt;"",SUM(laptimes!F$2:'laptimes'!F65),"")</f>
        <v/>
      </c>
      <c r="G65" s="3" t="str">
        <f>IF(laptimes!G65&lt;&gt;"",SUM(laptimes!G$2:'laptimes'!G65),"")</f>
        <v/>
      </c>
      <c r="H65" s="3" t="str">
        <f>IF(laptimes!H65&lt;&gt;"",SUM(laptimes!H$2:'laptimes'!H65),"")</f>
        <v/>
      </c>
      <c r="I65" s="3" t="str">
        <f>IF(laptimes!I65&lt;&gt;"",SUM(laptimes!I$2:'laptimes'!I65),"")</f>
        <v/>
      </c>
      <c r="J65" s="3" t="str">
        <f>IF(laptimes!J65&lt;&gt;"",SUM(laptimes!J$2:'laptimes'!J65),"")</f>
        <v/>
      </c>
      <c r="K65" s="3" t="str">
        <f>IF(laptimes!K65&lt;&gt;"",SUM(laptimes!K$2:'laptimes'!K65),"")</f>
        <v/>
      </c>
      <c r="L65" s="3" t="str">
        <f>IF(laptimes!L65&lt;&gt;"",SUM(laptimes!L$2:'laptimes'!L65),"")</f>
        <v/>
      </c>
      <c r="M65" s="3" t="str">
        <f>IF(laptimes!M65&lt;&gt;"",SUM(laptimes!M$2:'laptimes'!M65),"")</f>
        <v/>
      </c>
      <c r="N65" s="3" t="str">
        <f>IF(laptimes!N65&lt;&gt;"",SUM(laptimes!N$2:'laptimes'!N65),"")</f>
        <v/>
      </c>
      <c r="O65" s="3" t="str">
        <f>IF(laptimes!O65&lt;&gt;"",SUM(laptimes!O$2:'laptimes'!O65),"")</f>
        <v/>
      </c>
      <c r="P65" s="3" t="str">
        <f>IF(laptimes!P65&lt;&gt;"",SUM(laptimes!P$2:'laptimes'!P65),"")</f>
        <v/>
      </c>
      <c r="Q65" s="3" t="str">
        <f>IF(laptimes!Q65&lt;&gt;"",SUM(laptimes!Q$2:'laptimes'!Q65),"")</f>
        <v/>
      </c>
      <c r="R65" s="3" t="str">
        <f>IF(laptimes!R65&lt;&gt;"",SUM(laptimes!R$2:'laptimes'!R65),"")</f>
        <v/>
      </c>
      <c r="S65" s="3" t="str">
        <f>IF(laptimes!S65&lt;&gt;"",SUM(laptimes!S$2:'laptimes'!S65),"")</f>
        <v/>
      </c>
      <c r="T65" s="3" t="str">
        <f>IF(laptimes!T65&lt;&gt;"",SUM(laptimes!T$2:'laptimes'!T65),"")</f>
        <v/>
      </c>
      <c r="U65" s="3" t="str">
        <f>IF(laptimes!U65&lt;&gt;"",SUM(laptimes!U$2:'laptimes'!U65),"")</f>
        <v/>
      </c>
    </row>
    <row r="66" spans="1:21" x14ac:dyDescent="0.25">
      <c r="A66">
        <v>65</v>
      </c>
      <c r="B66" s="3" t="str">
        <f>IF(laptimes!B66&lt;&gt;"",SUM(laptimes!B$2:'laptimes'!B66),"")</f>
        <v/>
      </c>
      <c r="C66" s="3" t="str">
        <f>IF(laptimes!C66&lt;&gt;"",SUM(laptimes!C$2:'laptimes'!C66),"")</f>
        <v/>
      </c>
      <c r="D66" s="3" t="str">
        <f>IF(laptimes!D66&lt;&gt;"",SUM(laptimes!D$2:'laptimes'!D66),"")</f>
        <v/>
      </c>
      <c r="E66" s="3" t="str">
        <f>IF(laptimes!E66&lt;&gt;"",SUM(laptimes!E$2:'laptimes'!E66),"")</f>
        <v/>
      </c>
      <c r="F66" s="3" t="str">
        <f>IF(laptimes!F66&lt;&gt;"",SUM(laptimes!F$2:'laptimes'!F66),"")</f>
        <v/>
      </c>
      <c r="G66" s="3" t="str">
        <f>IF(laptimes!G66&lt;&gt;"",SUM(laptimes!G$2:'laptimes'!G66),"")</f>
        <v/>
      </c>
      <c r="H66" s="3" t="str">
        <f>IF(laptimes!H66&lt;&gt;"",SUM(laptimes!H$2:'laptimes'!H66),"")</f>
        <v/>
      </c>
      <c r="I66" s="3" t="str">
        <f>IF(laptimes!I66&lt;&gt;"",SUM(laptimes!I$2:'laptimes'!I66),"")</f>
        <v/>
      </c>
      <c r="J66" s="3" t="str">
        <f>IF(laptimes!J66&lt;&gt;"",SUM(laptimes!J$2:'laptimes'!J66),"")</f>
        <v/>
      </c>
      <c r="K66" s="3" t="str">
        <f>IF(laptimes!K66&lt;&gt;"",SUM(laptimes!K$2:'laptimes'!K66),"")</f>
        <v/>
      </c>
      <c r="L66" s="3" t="str">
        <f>IF(laptimes!L66&lt;&gt;"",SUM(laptimes!L$2:'laptimes'!L66),"")</f>
        <v/>
      </c>
      <c r="M66" s="3" t="str">
        <f>IF(laptimes!M66&lt;&gt;"",SUM(laptimes!M$2:'laptimes'!M66),"")</f>
        <v/>
      </c>
      <c r="N66" s="3" t="str">
        <f>IF(laptimes!N66&lt;&gt;"",SUM(laptimes!N$2:'laptimes'!N66),"")</f>
        <v/>
      </c>
      <c r="O66" s="3" t="str">
        <f>IF(laptimes!O66&lt;&gt;"",SUM(laptimes!O$2:'laptimes'!O66),"")</f>
        <v/>
      </c>
      <c r="P66" s="3" t="str">
        <f>IF(laptimes!P66&lt;&gt;"",SUM(laptimes!P$2:'laptimes'!P66),"")</f>
        <v/>
      </c>
      <c r="Q66" s="3" t="str">
        <f>IF(laptimes!Q66&lt;&gt;"",SUM(laptimes!Q$2:'laptimes'!Q66),"")</f>
        <v/>
      </c>
      <c r="R66" s="3" t="str">
        <f>IF(laptimes!R66&lt;&gt;"",SUM(laptimes!R$2:'laptimes'!R66),"")</f>
        <v/>
      </c>
      <c r="S66" s="3" t="str">
        <f>IF(laptimes!S66&lt;&gt;"",SUM(laptimes!S$2:'laptimes'!S66),"")</f>
        <v/>
      </c>
      <c r="T66" s="3" t="str">
        <f>IF(laptimes!T66&lt;&gt;"",SUM(laptimes!T$2:'laptimes'!T66),"")</f>
        <v/>
      </c>
      <c r="U66" s="3" t="str">
        <f>IF(laptimes!U66&lt;&gt;"",SUM(laptimes!U$2:'laptimes'!U66),"")</f>
        <v/>
      </c>
    </row>
    <row r="67" spans="1:21" x14ac:dyDescent="0.25">
      <c r="A67">
        <v>66</v>
      </c>
      <c r="B67" s="3" t="str">
        <f>IF(laptimes!B67&lt;&gt;"",SUM(laptimes!B$2:'laptimes'!B67),"")</f>
        <v/>
      </c>
      <c r="C67" s="3" t="str">
        <f>IF(laptimes!C67&lt;&gt;"",SUM(laptimes!C$2:'laptimes'!C67),"")</f>
        <v/>
      </c>
      <c r="D67" s="3" t="str">
        <f>IF(laptimes!D67&lt;&gt;"",SUM(laptimes!D$2:'laptimes'!D67),"")</f>
        <v/>
      </c>
      <c r="E67" s="3" t="str">
        <f>IF(laptimes!E67&lt;&gt;"",SUM(laptimes!E$2:'laptimes'!E67),"")</f>
        <v/>
      </c>
      <c r="F67" s="3" t="str">
        <f>IF(laptimes!F67&lt;&gt;"",SUM(laptimes!F$2:'laptimes'!F67),"")</f>
        <v/>
      </c>
      <c r="G67" s="3" t="str">
        <f>IF(laptimes!G67&lt;&gt;"",SUM(laptimes!G$2:'laptimes'!G67),"")</f>
        <v/>
      </c>
      <c r="H67" s="3" t="str">
        <f>IF(laptimes!H67&lt;&gt;"",SUM(laptimes!H$2:'laptimes'!H67),"")</f>
        <v/>
      </c>
      <c r="I67" s="3" t="str">
        <f>IF(laptimes!I67&lt;&gt;"",SUM(laptimes!I$2:'laptimes'!I67),"")</f>
        <v/>
      </c>
      <c r="J67" s="3" t="str">
        <f>IF(laptimes!J67&lt;&gt;"",SUM(laptimes!J$2:'laptimes'!J67),"")</f>
        <v/>
      </c>
      <c r="K67" s="3" t="str">
        <f>IF(laptimes!K67&lt;&gt;"",SUM(laptimes!K$2:'laptimes'!K67),"")</f>
        <v/>
      </c>
      <c r="L67" s="3" t="str">
        <f>IF(laptimes!L67&lt;&gt;"",SUM(laptimes!L$2:'laptimes'!L67),"")</f>
        <v/>
      </c>
      <c r="M67" s="3" t="str">
        <f>IF(laptimes!M67&lt;&gt;"",SUM(laptimes!M$2:'laptimes'!M67),"")</f>
        <v/>
      </c>
      <c r="N67" s="3" t="str">
        <f>IF(laptimes!N67&lt;&gt;"",SUM(laptimes!N$2:'laptimes'!N67),"")</f>
        <v/>
      </c>
      <c r="O67" s="3" t="str">
        <f>IF(laptimes!O67&lt;&gt;"",SUM(laptimes!O$2:'laptimes'!O67),"")</f>
        <v/>
      </c>
      <c r="P67" s="3" t="str">
        <f>IF(laptimes!P67&lt;&gt;"",SUM(laptimes!P$2:'laptimes'!P67),"")</f>
        <v/>
      </c>
      <c r="Q67" s="3" t="str">
        <f>IF(laptimes!Q67&lt;&gt;"",SUM(laptimes!Q$2:'laptimes'!Q67),"")</f>
        <v/>
      </c>
      <c r="R67" s="3" t="str">
        <f>IF(laptimes!R67&lt;&gt;"",SUM(laptimes!R$2:'laptimes'!R67),"")</f>
        <v/>
      </c>
      <c r="S67" s="3" t="str">
        <f>IF(laptimes!S67&lt;&gt;"",SUM(laptimes!S$2:'laptimes'!S67),"")</f>
        <v/>
      </c>
      <c r="T67" s="3" t="str">
        <f>IF(laptimes!T67&lt;&gt;"",SUM(laptimes!T$2:'laptimes'!T67),"")</f>
        <v/>
      </c>
      <c r="U67" s="3" t="str">
        <f>IF(laptimes!U67&lt;&gt;"",SUM(laptimes!U$2:'laptimes'!U67),"")</f>
        <v/>
      </c>
    </row>
    <row r="68" spans="1:21" x14ac:dyDescent="0.25">
      <c r="A68">
        <v>67</v>
      </c>
      <c r="B68" s="3" t="str">
        <f>IF(laptimes!B68&lt;&gt;"",SUM(laptimes!B$2:'laptimes'!B68),"")</f>
        <v/>
      </c>
      <c r="C68" s="3" t="str">
        <f>IF(laptimes!C68&lt;&gt;"",SUM(laptimes!C$2:'laptimes'!C68),"")</f>
        <v/>
      </c>
      <c r="D68" s="3" t="str">
        <f>IF(laptimes!D68&lt;&gt;"",SUM(laptimes!D$2:'laptimes'!D68),"")</f>
        <v/>
      </c>
      <c r="E68" s="3" t="str">
        <f>IF(laptimes!E68&lt;&gt;"",SUM(laptimes!E$2:'laptimes'!E68),"")</f>
        <v/>
      </c>
      <c r="F68" s="3" t="str">
        <f>IF(laptimes!F68&lt;&gt;"",SUM(laptimes!F$2:'laptimes'!F68),"")</f>
        <v/>
      </c>
      <c r="G68" s="3" t="str">
        <f>IF(laptimes!G68&lt;&gt;"",SUM(laptimes!G$2:'laptimes'!G68),"")</f>
        <v/>
      </c>
      <c r="H68" s="3" t="str">
        <f>IF(laptimes!H68&lt;&gt;"",SUM(laptimes!H$2:'laptimes'!H68),"")</f>
        <v/>
      </c>
      <c r="I68" s="3" t="str">
        <f>IF(laptimes!I68&lt;&gt;"",SUM(laptimes!I$2:'laptimes'!I68),"")</f>
        <v/>
      </c>
      <c r="J68" s="3" t="str">
        <f>IF(laptimes!J68&lt;&gt;"",SUM(laptimes!J$2:'laptimes'!J68),"")</f>
        <v/>
      </c>
      <c r="K68" s="3" t="str">
        <f>IF(laptimes!K68&lt;&gt;"",SUM(laptimes!K$2:'laptimes'!K68),"")</f>
        <v/>
      </c>
      <c r="L68" s="3" t="str">
        <f>IF(laptimes!L68&lt;&gt;"",SUM(laptimes!L$2:'laptimes'!L68),"")</f>
        <v/>
      </c>
      <c r="M68" s="3" t="str">
        <f>IF(laptimes!M68&lt;&gt;"",SUM(laptimes!M$2:'laptimes'!M68),"")</f>
        <v/>
      </c>
      <c r="N68" s="3" t="str">
        <f>IF(laptimes!N68&lt;&gt;"",SUM(laptimes!N$2:'laptimes'!N68),"")</f>
        <v/>
      </c>
      <c r="O68" s="3" t="str">
        <f>IF(laptimes!O68&lt;&gt;"",SUM(laptimes!O$2:'laptimes'!O68),"")</f>
        <v/>
      </c>
      <c r="P68" s="3" t="str">
        <f>IF(laptimes!P68&lt;&gt;"",SUM(laptimes!P$2:'laptimes'!P68),"")</f>
        <v/>
      </c>
      <c r="Q68" s="3" t="str">
        <f>IF(laptimes!Q68&lt;&gt;"",SUM(laptimes!Q$2:'laptimes'!Q68),"")</f>
        <v/>
      </c>
      <c r="R68" s="3" t="str">
        <f>IF(laptimes!R68&lt;&gt;"",SUM(laptimes!R$2:'laptimes'!R68),"")</f>
        <v/>
      </c>
      <c r="S68" s="3" t="str">
        <f>IF(laptimes!S68&lt;&gt;"",SUM(laptimes!S$2:'laptimes'!S68),"")</f>
        <v/>
      </c>
      <c r="T68" s="3" t="str">
        <f>IF(laptimes!T68&lt;&gt;"",SUM(laptimes!T$2:'laptimes'!T68),"")</f>
        <v/>
      </c>
      <c r="U68" s="3" t="str">
        <f>IF(laptimes!U68&lt;&gt;"",SUM(laptimes!U$2:'laptimes'!U68),"")</f>
        <v/>
      </c>
    </row>
    <row r="69" spans="1:21" x14ac:dyDescent="0.25">
      <c r="A69">
        <v>68</v>
      </c>
      <c r="B69" s="3" t="str">
        <f>IF(laptimes!B69&lt;&gt;"",SUM(laptimes!B$2:'laptimes'!B69),"")</f>
        <v/>
      </c>
      <c r="C69" s="3" t="str">
        <f>IF(laptimes!C69&lt;&gt;"",SUM(laptimes!C$2:'laptimes'!C69),"")</f>
        <v/>
      </c>
      <c r="D69" s="3" t="str">
        <f>IF(laptimes!D69&lt;&gt;"",SUM(laptimes!D$2:'laptimes'!D69),"")</f>
        <v/>
      </c>
      <c r="E69" s="3" t="str">
        <f>IF(laptimes!E69&lt;&gt;"",SUM(laptimes!E$2:'laptimes'!E69),"")</f>
        <v/>
      </c>
      <c r="F69" s="3" t="str">
        <f>IF(laptimes!F69&lt;&gt;"",SUM(laptimes!F$2:'laptimes'!F69),"")</f>
        <v/>
      </c>
      <c r="G69" s="3" t="str">
        <f>IF(laptimes!G69&lt;&gt;"",SUM(laptimes!G$2:'laptimes'!G69),"")</f>
        <v/>
      </c>
      <c r="H69" s="3" t="str">
        <f>IF(laptimes!H69&lt;&gt;"",SUM(laptimes!H$2:'laptimes'!H69),"")</f>
        <v/>
      </c>
      <c r="I69" s="3" t="str">
        <f>IF(laptimes!I69&lt;&gt;"",SUM(laptimes!I$2:'laptimes'!I69),"")</f>
        <v/>
      </c>
      <c r="J69" s="3" t="str">
        <f>IF(laptimes!J69&lt;&gt;"",SUM(laptimes!J$2:'laptimes'!J69),"")</f>
        <v/>
      </c>
      <c r="K69" s="3" t="str">
        <f>IF(laptimes!K69&lt;&gt;"",SUM(laptimes!K$2:'laptimes'!K69),"")</f>
        <v/>
      </c>
      <c r="L69" s="3" t="str">
        <f>IF(laptimes!L69&lt;&gt;"",SUM(laptimes!L$2:'laptimes'!L69),"")</f>
        <v/>
      </c>
      <c r="M69" s="3" t="str">
        <f>IF(laptimes!M69&lt;&gt;"",SUM(laptimes!M$2:'laptimes'!M69),"")</f>
        <v/>
      </c>
      <c r="N69" s="3" t="str">
        <f>IF(laptimes!N69&lt;&gt;"",SUM(laptimes!N$2:'laptimes'!N69),"")</f>
        <v/>
      </c>
      <c r="O69" s="3" t="str">
        <f>IF(laptimes!O69&lt;&gt;"",SUM(laptimes!O$2:'laptimes'!O69),"")</f>
        <v/>
      </c>
      <c r="P69" s="3" t="str">
        <f>IF(laptimes!P69&lt;&gt;"",SUM(laptimes!P$2:'laptimes'!P69),"")</f>
        <v/>
      </c>
      <c r="Q69" s="3" t="str">
        <f>IF(laptimes!Q69&lt;&gt;"",SUM(laptimes!Q$2:'laptimes'!Q69),"")</f>
        <v/>
      </c>
      <c r="R69" s="3" t="str">
        <f>IF(laptimes!R69&lt;&gt;"",SUM(laptimes!R$2:'laptimes'!R69),"")</f>
        <v/>
      </c>
      <c r="S69" s="3" t="str">
        <f>IF(laptimes!S69&lt;&gt;"",SUM(laptimes!S$2:'laptimes'!S69),"")</f>
        <v/>
      </c>
      <c r="T69" s="3" t="str">
        <f>IF(laptimes!T69&lt;&gt;"",SUM(laptimes!T$2:'laptimes'!T69),"")</f>
        <v/>
      </c>
      <c r="U69" s="3" t="str">
        <f>IF(laptimes!U69&lt;&gt;"",SUM(laptimes!U$2:'laptimes'!U69),"")</f>
        <v/>
      </c>
    </row>
    <row r="70" spans="1:21" x14ac:dyDescent="0.25">
      <c r="A70">
        <v>69</v>
      </c>
      <c r="B70" s="3" t="str">
        <f>IF(laptimes!B70&lt;&gt;"",SUM(laptimes!B$2:'laptimes'!B70),"")</f>
        <v/>
      </c>
      <c r="C70" s="3" t="str">
        <f>IF(laptimes!C70&lt;&gt;"",SUM(laptimes!C$2:'laptimes'!C70),"")</f>
        <v/>
      </c>
      <c r="D70" s="3" t="str">
        <f>IF(laptimes!D70&lt;&gt;"",SUM(laptimes!D$2:'laptimes'!D70),"")</f>
        <v/>
      </c>
      <c r="E70" s="3" t="str">
        <f>IF(laptimes!E70&lt;&gt;"",SUM(laptimes!E$2:'laptimes'!E70),"")</f>
        <v/>
      </c>
      <c r="F70" s="3" t="str">
        <f>IF(laptimes!F70&lt;&gt;"",SUM(laptimes!F$2:'laptimes'!F70),"")</f>
        <v/>
      </c>
      <c r="G70" s="3" t="str">
        <f>IF(laptimes!G70&lt;&gt;"",SUM(laptimes!G$2:'laptimes'!G70),"")</f>
        <v/>
      </c>
      <c r="H70" s="3" t="str">
        <f>IF(laptimes!H70&lt;&gt;"",SUM(laptimes!H$2:'laptimes'!H70),"")</f>
        <v/>
      </c>
      <c r="I70" s="3" t="str">
        <f>IF(laptimes!I70&lt;&gt;"",SUM(laptimes!I$2:'laptimes'!I70),"")</f>
        <v/>
      </c>
      <c r="J70" s="3" t="str">
        <f>IF(laptimes!J70&lt;&gt;"",SUM(laptimes!J$2:'laptimes'!J70),"")</f>
        <v/>
      </c>
      <c r="K70" s="3" t="str">
        <f>IF(laptimes!K70&lt;&gt;"",SUM(laptimes!K$2:'laptimes'!K70),"")</f>
        <v/>
      </c>
      <c r="L70" s="3" t="str">
        <f>IF(laptimes!L70&lt;&gt;"",SUM(laptimes!L$2:'laptimes'!L70),"")</f>
        <v/>
      </c>
      <c r="M70" s="3" t="str">
        <f>IF(laptimes!M70&lt;&gt;"",SUM(laptimes!M$2:'laptimes'!M70),"")</f>
        <v/>
      </c>
      <c r="N70" s="3" t="str">
        <f>IF(laptimes!N70&lt;&gt;"",SUM(laptimes!N$2:'laptimes'!N70),"")</f>
        <v/>
      </c>
      <c r="O70" s="3" t="str">
        <f>IF(laptimes!O70&lt;&gt;"",SUM(laptimes!O$2:'laptimes'!O70),"")</f>
        <v/>
      </c>
      <c r="P70" s="3" t="str">
        <f>IF(laptimes!P70&lt;&gt;"",SUM(laptimes!P$2:'laptimes'!P70),"")</f>
        <v/>
      </c>
      <c r="Q70" s="3" t="str">
        <f>IF(laptimes!Q70&lt;&gt;"",SUM(laptimes!Q$2:'laptimes'!Q70),"")</f>
        <v/>
      </c>
      <c r="R70" s="3" t="str">
        <f>IF(laptimes!R70&lt;&gt;"",SUM(laptimes!R$2:'laptimes'!R70),"")</f>
        <v/>
      </c>
      <c r="S70" s="3" t="str">
        <f>IF(laptimes!S70&lt;&gt;"",SUM(laptimes!S$2:'laptimes'!S70),"")</f>
        <v/>
      </c>
      <c r="T70" s="3" t="str">
        <f>IF(laptimes!T70&lt;&gt;"",SUM(laptimes!T$2:'laptimes'!T70),"")</f>
        <v/>
      </c>
      <c r="U70" s="3" t="str">
        <f>IF(laptimes!U70&lt;&gt;"",SUM(laptimes!U$2:'laptimes'!U70),"")</f>
        <v/>
      </c>
    </row>
    <row r="71" spans="1:21" x14ac:dyDescent="0.25">
      <c r="A71">
        <v>70</v>
      </c>
      <c r="B71" s="3" t="str">
        <f>IF(laptimes!B71&lt;&gt;"",SUM(laptimes!B$2:'laptimes'!B71),"")</f>
        <v/>
      </c>
      <c r="C71" s="3" t="str">
        <f>IF(laptimes!C71&lt;&gt;"",SUM(laptimes!C$2:'laptimes'!C71),"")</f>
        <v/>
      </c>
      <c r="D71" s="3" t="str">
        <f>IF(laptimes!D71&lt;&gt;"",SUM(laptimes!D$2:'laptimes'!D71),"")</f>
        <v/>
      </c>
      <c r="E71" s="3" t="str">
        <f>IF(laptimes!E71&lt;&gt;"",SUM(laptimes!E$2:'laptimes'!E71),"")</f>
        <v/>
      </c>
      <c r="F71" s="3" t="str">
        <f>IF(laptimes!F71&lt;&gt;"",SUM(laptimes!F$2:'laptimes'!F71),"")</f>
        <v/>
      </c>
      <c r="G71" s="3" t="str">
        <f>IF(laptimes!G71&lt;&gt;"",SUM(laptimes!G$2:'laptimes'!G71),"")</f>
        <v/>
      </c>
      <c r="H71" s="3" t="str">
        <f>IF(laptimes!H71&lt;&gt;"",SUM(laptimes!H$2:'laptimes'!H71),"")</f>
        <v/>
      </c>
      <c r="I71" s="3" t="str">
        <f>IF(laptimes!I71&lt;&gt;"",SUM(laptimes!I$2:'laptimes'!I71),"")</f>
        <v/>
      </c>
      <c r="J71" s="3" t="str">
        <f>IF(laptimes!J71&lt;&gt;"",SUM(laptimes!J$2:'laptimes'!J71),"")</f>
        <v/>
      </c>
      <c r="K71" s="3" t="str">
        <f>IF(laptimes!K71&lt;&gt;"",SUM(laptimes!K$2:'laptimes'!K71),"")</f>
        <v/>
      </c>
      <c r="L71" s="3" t="str">
        <f>IF(laptimes!L71&lt;&gt;"",SUM(laptimes!L$2:'laptimes'!L71),"")</f>
        <v/>
      </c>
      <c r="M71" s="3" t="str">
        <f>IF(laptimes!M71&lt;&gt;"",SUM(laptimes!M$2:'laptimes'!M71),"")</f>
        <v/>
      </c>
      <c r="N71" s="3" t="str">
        <f>IF(laptimes!N71&lt;&gt;"",SUM(laptimes!N$2:'laptimes'!N71),"")</f>
        <v/>
      </c>
      <c r="O71" s="3" t="str">
        <f>IF(laptimes!O71&lt;&gt;"",SUM(laptimes!O$2:'laptimes'!O71),"")</f>
        <v/>
      </c>
      <c r="P71" s="3" t="str">
        <f>IF(laptimes!P71&lt;&gt;"",SUM(laptimes!P$2:'laptimes'!P71),"")</f>
        <v/>
      </c>
      <c r="Q71" s="3" t="str">
        <f>IF(laptimes!Q71&lt;&gt;"",SUM(laptimes!Q$2:'laptimes'!Q71),"")</f>
        <v/>
      </c>
      <c r="R71" s="3" t="str">
        <f>IF(laptimes!R71&lt;&gt;"",SUM(laptimes!R$2:'laptimes'!R71),"")</f>
        <v/>
      </c>
      <c r="S71" s="3" t="str">
        <f>IF(laptimes!S71&lt;&gt;"",SUM(laptimes!S$2:'laptimes'!S71),"")</f>
        <v/>
      </c>
      <c r="T71" s="3" t="str">
        <f>IF(laptimes!T71&lt;&gt;"",SUM(laptimes!T$2:'laptimes'!T71),"")</f>
        <v/>
      </c>
      <c r="U71" s="3" t="str">
        <f>IF(laptimes!U71&lt;&gt;"",SUM(laptimes!U$2:'laptimes'!U71),"")</f>
        <v/>
      </c>
    </row>
    <row r="72" spans="1: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C5F87-D572-4599-B3F3-F7B603E24344}">
  <dimension ref="A1:U75"/>
  <sheetViews>
    <sheetView workbookViewId="0">
      <selection activeCell="W20" sqref="W20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 t="str">
        <f>IFERROR(HLOOKUP(lapchart!C56,totallaptimes!$1:$1048576,ROW()-1)-HLOOKUP(lapchart!B56,totallaptimes!$1:$1048576,ROW()-1),"")</f>
        <v/>
      </c>
      <c r="D56" s="2" t="str">
        <f>IFERROR(HLOOKUP(lapchart!D56,totallaptimes!$1:$1048576,ROW()-1)-HLOOKUP(lapchart!C56,totallaptimes!$1:$1048576,ROW()-1),"")</f>
        <v/>
      </c>
      <c r="E56" s="2" t="str">
        <f>IFERROR(HLOOKUP(lapchart!E56,totallaptimes!$1:$1048576,ROW()-1)-HLOOKUP(lapchart!D56,totallaptimes!$1:$1048576,ROW()-1),"")</f>
        <v/>
      </c>
      <c r="F56" s="2" t="str">
        <f>IFERROR(HLOOKUP(lapchart!F56,totallaptimes!$1:$1048576,ROW()-1)-HLOOKUP(lapchart!E56,totallaptimes!$1:$1048576,ROW()-1),"")</f>
        <v/>
      </c>
      <c r="G56" s="2" t="str">
        <f>IFERROR(HLOOKUP(lapchart!G56,totallaptimes!$1:$1048576,ROW()-1)-HLOOKUP(lapchart!F56,totallaptimes!$1:$1048576,ROW()-1),"")</f>
        <v/>
      </c>
      <c r="H56" s="2" t="str">
        <f>IFERROR(HLOOKUP(lapchart!H56,totallaptimes!$1:$1048576,ROW()-1)-HLOOKUP(lapchart!G56,totallaptimes!$1:$1048576,ROW()-1),"")</f>
        <v/>
      </c>
      <c r="I56" s="2" t="str">
        <f>IFERROR(HLOOKUP(lapchart!I56,totallaptimes!$1:$1048576,ROW()-1)-HLOOKUP(lapchart!H56,totallaptimes!$1:$1048576,ROW()-1),"")</f>
        <v/>
      </c>
      <c r="J56" s="2" t="str">
        <f>IFERROR(HLOOKUP(lapchart!J56,totallaptimes!$1:$1048576,ROW()-1)-HLOOKUP(lapchart!I56,totallaptimes!$1:$1048576,ROW()-1),"")</f>
        <v/>
      </c>
      <c r="K56" s="2" t="str">
        <f>IFERROR(HLOOKUP(lapchart!K56,totallaptimes!$1:$1048576,ROW()-1)-HLOOKUP(lapchart!J56,totallaptimes!$1:$1048576,ROW()-1),"")</f>
        <v/>
      </c>
      <c r="L56" s="2" t="str">
        <f>IFERROR(HLOOKUP(lapchart!L56,totallaptimes!$1:$1048576,ROW()-1)-HLOOKUP(lapchart!K56,totallaptimes!$1:$1048576,ROW()-1),"")</f>
        <v/>
      </c>
      <c r="M56" s="2" t="str">
        <f>IFERROR(HLOOKUP(lapchart!M56,totallaptimes!$1:$1048576,ROW()-1)-HLOOKUP(lapchart!L56,totallaptimes!$1:$1048576,ROW()-1),"")</f>
        <v/>
      </c>
      <c r="N56" s="2" t="str">
        <f>IFERROR(HLOOKUP(lapchart!N56,totallaptimes!$1:$1048576,ROW()-1)-HLOOKUP(lapchart!M56,totallaptimes!$1:$1048576,ROW()-1),"")</f>
        <v/>
      </c>
      <c r="O56" s="2" t="str">
        <f>IFERROR(HLOOKUP(lapchart!O56,totallaptimes!$1:$1048576,ROW()-1)-HLOOKUP(lapchart!N56,totallaptimes!$1:$1048576,ROW()-1),"")</f>
        <v/>
      </c>
      <c r="P56" s="2" t="str">
        <f>IFERROR(HLOOKUP(lapchart!P56,totallaptimes!$1:$1048576,ROW()-1)-HLOOKUP(lapchart!O56,totallaptimes!$1:$1048576,ROW()-1),"")</f>
        <v/>
      </c>
      <c r="Q56" s="2" t="str">
        <f>IFERROR(HLOOKUP(lapchart!Q56,totallaptimes!$1:$1048576,ROW()-1)-HLOOKUP(lapchart!P56,totallaptimes!$1:$1048576,ROW()-1),"")</f>
        <v/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 t="str">
        <f>IFERROR(HLOOKUP(lapchart!C57,totallaptimes!$1:$1048576,ROW()-1)-HLOOKUP(lapchart!B57,totallaptimes!$1:$1048576,ROW()-1),"")</f>
        <v/>
      </c>
      <c r="D57" s="2" t="str">
        <f>IFERROR(HLOOKUP(lapchart!D57,totallaptimes!$1:$1048576,ROW()-1)-HLOOKUP(lapchart!C57,totallaptimes!$1:$1048576,ROW()-1),"")</f>
        <v/>
      </c>
      <c r="E57" s="2" t="str">
        <f>IFERROR(HLOOKUP(lapchart!E57,totallaptimes!$1:$1048576,ROW()-1)-HLOOKUP(lapchart!D57,totallaptimes!$1:$1048576,ROW()-1),"")</f>
        <v/>
      </c>
      <c r="F57" s="2" t="str">
        <f>IFERROR(HLOOKUP(lapchart!F57,totallaptimes!$1:$1048576,ROW()-1)-HLOOKUP(lapchart!E57,totallaptimes!$1:$1048576,ROW()-1),"")</f>
        <v/>
      </c>
      <c r="G57" s="2" t="str">
        <f>IFERROR(HLOOKUP(lapchart!G57,totallaptimes!$1:$1048576,ROW()-1)-HLOOKUP(lapchart!F57,totallaptimes!$1:$1048576,ROW()-1),"")</f>
        <v/>
      </c>
      <c r="H57" s="2" t="str">
        <f>IFERROR(HLOOKUP(lapchart!H57,totallaptimes!$1:$1048576,ROW()-1)-HLOOKUP(lapchart!G57,totallaptimes!$1:$1048576,ROW()-1),"")</f>
        <v/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 t="str">
        <f>IFERROR(HLOOKUP(lapchart!L57,totallaptimes!$1:$1048576,ROW()-1)-HLOOKUP(lapchart!K57,totallaptimes!$1:$1048576,ROW()-1),"")</f>
        <v/>
      </c>
      <c r="M57" s="2" t="str">
        <f>IFERROR(HLOOKUP(lapchart!M57,totallaptimes!$1:$1048576,ROW()-1)-HLOOKUP(lapchart!L57,totallaptimes!$1:$1048576,ROW()-1),"")</f>
        <v/>
      </c>
      <c r="N57" s="2" t="str">
        <f>IFERROR(HLOOKUP(lapchart!N57,totallaptimes!$1:$1048576,ROW()-1)-HLOOKUP(lapchart!M57,totallaptimes!$1:$1048576,ROW()-1),"")</f>
        <v/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IFERROR(HLOOKUP(lapchart!C58,totallaptimes!$1:$1048576,ROW()-1)-HLOOKUP(lapchart!B58,totallaptimes!$1:$1048576,ROW()-1),"")</f>
        <v/>
      </c>
      <c r="D58" s="2" t="str">
        <f>IFERROR(HLOOKUP(lapchart!D58,totallaptimes!$1:$1048576,ROW()-1)-HLOOKUP(lapchart!C58,totallaptimes!$1:$1048576,ROW()-1),"")</f>
        <v/>
      </c>
      <c r="E58" s="2" t="str">
        <f>IFERROR(HLOOKUP(lapchart!E58,totallaptimes!$1:$1048576,ROW()-1)-HLOOKUP(lapchart!D58,totallaptimes!$1:$1048576,ROW()-1),"")</f>
        <v/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 t="str">
        <f>IFERROR(HLOOKUP(lapchart!C59,totallaptimes!$1:$1048576,ROW()-1)-HLOOKUP(lapchart!B59,totallaptimes!$1:$1048576,ROW()-1),"")</f>
        <v/>
      </c>
      <c r="D59" s="2" t="str">
        <f>IFERROR(HLOOKUP(lapchart!D59,totallaptimes!$1:$1048576,ROW()-1)-HLOOKUP(lapchart!C59,totallaptimes!$1:$1048576,ROW()-1),"")</f>
        <v/>
      </c>
      <c r="E59" s="2" t="str">
        <f>IFERROR(HLOOKUP(lapchart!E59,totallaptimes!$1:$1048576,ROW()-1)-HLOOKUP(lapchart!D59,totallaptimes!$1:$1048576,ROW()-1),"")</f>
        <v/>
      </c>
      <c r="F59" s="2" t="str">
        <f>IFERROR(HLOOKUP(lapchart!F59,totallaptimes!$1:$1048576,ROW()-1)-HLOOKUP(lapchart!E59,totallaptimes!$1:$1048576,ROW()-1),"")</f>
        <v/>
      </c>
      <c r="G59" s="2" t="str">
        <f>IFERROR(HLOOKUP(lapchart!G59,totallaptimes!$1:$1048576,ROW()-1)-HLOOKUP(lapchart!F59,totallaptimes!$1:$1048576,ROW()-1),"")</f>
        <v/>
      </c>
      <c r="H59" s="2" t="str">
        <f>IFERROR(HLOOKUP(lapchart!H59,totallaptimes!$1:$1048576,ROW()-1)-HLOOKUP(lapchart!G59,totallaptimes!$1:$1048576,ROW()-1),"")</f>
        <v/>
      </c>
      <c r="I59" s="2" t="str">
        <f>IFERROR(HLOOKUP(lapchart!I59,totallaptimes!$1:$1048576,ROW()-1)-HLOOKUP(lapchart!H59,totallaptimes!$1:$1048576,ROW()-1),"")</f>
        <v/>
      </c>
      <c r="J59" s="2" t="str">
        <f>IFERROR(HLOOKUP(lapchart!J59,totallaptimes!$1:$1048576,ROW()-1)-HLOOKUP(lapchart!I59,totallaptimes!$1:$1048576,ROW()-1),"")</f>
        <v/>
      </c>
      <c r="K59" s="2" t="str">
        <f>IFERROR(HLOOKUP(lapchart!K59,totallaptimes!$1:$1048576,ROW()-1)-HLOOKUP(lapchart!J59,totallaptimes!$1:$1048576,ROW()-1),"")</f>
        <v/>
      </c>
      <c r="L59" s="2" t="str">
        <f>IFERROR(HLOOKUP(lapchart!L59,totallaptimes!$1:$1048576,ROW()-1)-HLOOKUP(lapchart!K59,totallaptimes!$1:$1048576,ROW()-1),"")</f>
        <v/>
      </c>
      <c r="M59" s="2" t="str">
        <f>IFERROR(HLOOKUP(lapchart!M59,totallaptimes!$1:$1048576,ROW()-1)-HLOOKUP(lapchart!L59,totallaptimes!$1:$1048576,ROW()-1),"")</f>
        <v/>
      </c>
      <c r="N59" s="2" t="str">
        <f>IFERROR(HLOOKUP(lapchart!N59,totallaptimes!$1:$1048576,ROW()-1)-HLOOKUP(lapchart!M59,totallaptimes!$1:$1048576,ROW()-1),"")</f>
        <v/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 t="str">
        <f>IFERROR(HLOOKUP(lapchart!C60,totallaptimes!$1:$1048576,ROW()-1)-HLOOKUP(lapchart!B60,totallaptimes!$1:$1048576,ROW()-1),"")</f>
        <v/>
      </c>
      <c r="D60" s="2" t="str">
        <f>IFERROR(HLOOKUP(lapchart!D60,totallaptimes!$1:$1048576,ROW()-1)-HLOOKUP(lapchart!C60,totallaptimes!$1:$1048576,ROW()-1),"")</f>
        <v/>
      </c>
      <c r="E60" s="2" t="str">
        <f>IFERROR(HLOOKUP(lapchart!E60,totallaptimes!$1:$1048576,ROW()-1)-HLOOKUP(lapchart!D60,totallaptimes!$1:$1048576,ROW()-1),"")</f>
        <v/>
      </c>
      <c r="F60" s="2" t="str">
        <f>IFERROR(HLOOKUP(lapchart!F60,totallaptimes!$1:$1048576,ROW()-1)-HLOOKUP(lapchart!E60,totallaptimes!$1:$1048576,ROW()-1),"")</f>
        <v/>
      </c>
      <c r="G60" s="2" t="str">
        <f>IFERROR(HLOOKUP(lapchart!G60,totallaptimes!$1:$1048576,ROW()-1)-HLOOKUP(lapchart!F60,totallaptimes!$1:$1048576,ROW()-1),"")</f>
        <v/>
      </c>
      <c r="H60" s="2" t="str">
        <f>IFERROR(HLOOKUP(lapchart!H60,totallaptimes!$1:$1048576,ROW()-1)-HLOOKUP(lapchart!G60,totallaptimes!$1:$1048576,ROW()-1),"")</f>
        <v/>
      </c>
      <c r="I60" s="2" t="str">
        <f>IFERROR(HLOOKUP(lapchart!I60,totallaptimes!$1:$1048576,ROW()-1)-HLOOKUP(lapchart!H60,totallaptimes!$1:$1048576,ROW()-1),"")</f>
        <v/>
      </c>
      <c r="J60" s="2" t="str">
        <f>IFERROR(HLOOKUP(lapchart!J60,totallaptimes!$1:$1048576,ROW()-1)-HLOOKUP(lapchart!I60,totallaptimes!$1:$1048576,ROW()-1),"")</f>
        <v/>
      </c>
      <c r="K60" s="2" t="str">
        <f>IFERROR(HLOOKUP(lapchart!K60,totallaptimes!$1:$1048576,ROW()-1)-HLOOKUP(lapchart!J60,totallaptimes!$1:$1048576,ROW()-1),"")</f>
        <v/>
      </c>
      <c r="L60" s="2" t="str">
        <f>IFERROR(HLOOKUP(lapchart!L60,totallaptimes!$1:$1048576,ROW()-1)-HLOOKUP(lapchart!K60,totallaptimes!$1:$1048576,ROW()-1),"")</f>
        <v/>
      </c>
      <c r="M60" s="2" t="str">
        <f>IFERROR(HLOOKUP(lapchart!M60,totallaptimes!$1:$1048576,ROW()-1)-HLOOKUP(lapchart!L60,totallaptimes!$1:$1048576,ROW()-1),"")</f>
        <v/>
      </c>
      <c r="N60" s="2" t="str">
        <f>IFERROR(HLOOKUP(lapchart!N60,totallaptimes!$1:$1048576,ROW()-1)-HLOOKUP(lapchart!M60,totallaptimes!$1:$1048576,ROW()-1),"")</f>
        <v/>
      </c>
      <c r="O60" s="2" t="str">
        <f>IFERROR(HLOOKUP(lapchart!O60,totallaptimes!$1:$1048576,ROW()-1)-HLOOKUP(lapchart!N60,totallaptimes!$1:$1048576,ROW()-1),"")</f>
        <v/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61</v>
      </c>
      <c r="B61" s="2">
        <v>0</v>
      </c>
      <c r="C61" s="2" t="str">
        <f>IFERROR(HLOOKUP(lapchart!C61,totallaptimes!$1:$1048576,ROW()-1)-HLOOKUP(lapchart!B61,totallaptimes!$1:$1048576,ROW()-1),"")</f>
        <v/>
      </c>
      <c r="D61" s="2" t="str">
        <f>IFERROR(HLOOKUP(lapchart!D61,totallaptimes!$1:$1048576,ROW()-1)-HLOOKUP(lapchart!C61,totallaptimes!$1:$1048576,ROW()-1),"")</f>
        <v/>
      </c>
      <c r="E61" s="2" t="str">
        <f>IFERROR(HLOOKUP(lapchart!E61,totallaptimes!$1:$1048576,ROW()-1)-HLOOKUP(lapchart!D61,totallaptimes!$1:$1048576,ROW()-1),"")</f>
        <v/>
      </c>
      <c r="F61" s="2" t="str">
        <f>IFERROR(HLOOKUP(lapchart!F61,totallaptimes!$1:$1048576,ROW()-1)-HLOOKUP(lapchart!E61,totallaptimes!$1:$1048576,ROW()-1),"")</f>
        <v/>
      </c>
      <c r="G61" s="2" t="str">
        <f>IFERROR(HLOOKUP(lapchart!G61,totallaptimes!$1:$1048576,ROW()-1)-HLOOKUP(lapchart!F61,totallaptimes!$1:$1048576,ROW()-1),"")</f>
        <v/>
      </c>
      <c r="H61" s="2" t="str">
        <f>IFERROR(HLOOKUP(lapchart!H61,totallaptimes!$1:$1048576,ROW()-1)-HLOOKUP(lapchart!G61,totallaptimes!$1:$1048576,ROW()-1),"")</f>
        <v/>
      </c>
      <c r="I61" s="2" t="str">
        <f>IFERROR(HLOOKUP(lapchart!I61,totallaptimes!$1:$1048576,ROW()-1)-HLOOKUP(lapchart!H61,totallaptimes!$1:$1048576,ROW()-1),"")</f>
        <v/>
      </c>
      <c r="J61" s="2" t="str">
        <f>IFERROR(HLOOKUP(lapchart!J61,totallaptimes!$1:$1048576,ROW()-1)-HLOOKUP(lapchart!I61,totallaptimes!$1:$1048576,ROW()-1),"")</f>
        <v/>
      </c>
      <c r="K61" s="2" t="str">
        <f>IFERROR(HLOOKUP(lapchart!K61,totallaptimes!$1:$1048576,ROW()-1)-HLOOKUP(lapchart!J61,totallaptimes!$1:$1048576,ROW()-1),"")</f>
        <v/>
      </c>
      <c r="L61" s="2" t="str">
        <f>IFERROR(HLOOKUP(lapchart!L61,totallaptimes!$1:$1048576,ROW()-1)-HLOOKUP(lapchart!K61,totallaptimes!$1:$1048576,ROW()-1),"")</f>
        <v/>
      </c>
      <c r="M61" s="2" t="str">
        <f>IFERROR(HLOOKUP(lapchart!M61,totallaptimes!$1:$1048576,ROW()-1)-HLOOKUP(lapchart!L61,totallaptimes!$1:$1048576,ROW()-1),"")</f>
        <v/>
      </c>
      <c r="N61" s="2" t="str">
        <f>IFERROR(HLOOKUP(lapchart!N61,totallaptimes!$1:$1048576,ROW()-1)-HLOOKUP(lapchart!M61,totallaptimes!$1:$1048576,ROW()-1),"")</f>
        <v/>
      </c>
      <c r="O61" s="2" t="str">
        <f>IFERROR(HLOOKUP(lapchart!O61,totallaptimes!$1:$1048576,ROW()-1)-HLOOKUP(lapchart!N61,totallaptimes!$1:$1048576,ROW()-1),"")</f>
        <v/>
      </c>
      <c r="P61" s="2" t="str">
        <f>IFERROR(HLOOKUP(lapchart!P61,totallaptimes!$1:$1048576,ROW()-1)-HLOOKUP(lapchart!O61,totallaptimes!$1:$1048576,ROW()-1),"")</f>
        <v/>
      </c>
      <c r="Q61" s="2" t="str">
        <f>IFERROR(HLOOKUP(lapchart!Q61,totallaptimes!$1:$1048576,ROW()-1)-HLOOKUP(lapchart!P61,totallaptimes!$1:$1048576,ROW()-1),"")</f>
        <v/>
      </c>
      <c r="R61" s="2" t="str">
        <f>IFERROR(HLOOKUP(lapchart!R61,totallaptimes!$1:$1048576,ROW()-1)-HLOOKUP(lapchart!Q61,totallaptimes!$1:$1048576,ROW()-1),"")</f>
        <v/>
      </c>
      <c r="S61" s="2" t="str">
        <f>IFERROR(HLOOKUP(lapchart!S61,totallaptimes!$1:$1048576,ROW()-1)-HLOOKUP(lapchart!R61,totallaptimes!$1:$1048576,ROW()-1),"")</f>
        <v/>
      </c>
      <c r="T61" s="2" t="str">
        <f>IFERROR(HLOOKUP(lapchart!T61,totallaptimes!$1:$1048576,ROW()-1)-HLOOKUP(lapchart!S61,totallaptimes!$1:$1048576,ROW()-1),"")</f>
        <v/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62</v>
      </c>
      <c r="B62" s="2">
        <v>0</v>
      </c>
      <c r="C62" s="2" t="str">
        <f>IFERROR(HLOOKUP(lapchart!C62,totallaptimes!$1:$1048576,ROW()-1)-HLOOKUP(lapchart!B62,totallaptimes!$1:$1048576,ROW()-1),"")</f>
        <v/>
      </c>
      <c r="D62" s="2" t="str">
        <f>IFERROR(HLOOKUP(lapchart!D62,totallaptimes!$1:$1048576,ROW()-1)-HLOOKUP(lapchart!C62,totallaptimes!$1:$1048576,ROW()-1),"")</f>
        <v/>
      </c>
      <c r="E62" s="2" t="str">
        <f>IFERROR(HLOOKUP(lapchart!E62,totallaptimes!$1:$1048576,ROW()-1)-HLOOKUP(lapchart!D62,totallaptimes!$1:$1048576,ROW()-1),"")</f>
        <v/>
      </c>
      <c r="F62" s="2" t="str">
        <f>IFERROR(HLOOKUP(lapchart!F62,totallaptimes!$1:$1048576,ROW()-1)-HLOOKUP(lapchart!E62,totallaptimes!$1:$1048576,ROW()-1),"")</f>
        <v/>
      </c>
      <c r="G62" s="2" t="str">
        <f>IFERROR(HLOOKUP(lapchart!G62,totallaptimes!$1:$1048576,ROW()-1)-HLOOKUP(lapchart!F62,totallaptimes!$1:$1048576,ROW()-1),"")</f>
        <v/>
      </c>
      <c r="H62" s="2" t="str">
        <f>IFERROR(HLOOKUP(lapchart!H62,totallaptimes!$1:$1048576,ROW()-1)-HLOOKUP(lapchart!G62,totallaptimes!$1:$1048576,ROW()-1),"")</f>
        <v/>
      </c>
      <c r="I62" s="2" t="str">
        <f>IFERROR(HLOOKUP(lapchart!I62,totallaptimes!$1:$1048576,ROW()-1)-HLOOKUP(lapchart!H62,totallaptimes!$1:$1048576,ROW()-1),"")</f>
        <v/>
      </c>
      <c r="J62" s="2" t="str">
        <f>IFERROR(HLOOKUP(lapchart!J62,totallaptimes!$1:$1048576,ROW()-1)-HLOOKUP(lapchart!I62,totallaptimes!$1:$1048576,ROW()-1),"")</f>
        <v/>
      </c>
      <c r="K62" s="2" t="str">
        <f>IFERROR(HLOOKUP(lapchart!K62,totallaptimes!$1:$1048576,ROW()-1)-HLOOKUP(lapchart!J62,totallaptimes!$1:$1048576,ROW()-1),"")</f>
        <v/>
      </c>
      <c r="L62" s="2" t="str">
        <f>IFERROR(HLOOKUP(lapchart!L62,totallaptimes!$1:$1048576,ROW()-1)-HLOOKUP(lapchart!K62,totallaptimes!$1:$1048576,ROW()-1),"")</f>
        <v/>
      </c>
      <c r="M62" s="2" t="str">
        <f>IFERROR(HLOOKUP(lapchart!M62,totallaptimes!$1:$1048576,ROW()-1)-HLOOKUP(lapchart!L62,totallaptimes!$1:$1048576,ROW()-1),"")</f>
        <v/>
      </c>
      <c r="N62" s="2" t="str">
        <f>IFERROR(HLOOKUP(lapchart!N62,totallaptimes!$1:$1048576,ROW()-1)-HLOOKUP(lapchart!M62,totallaptimes!$1:$1048576,ROW()-1),"")</f>
        <v/>
      </c>
      <c r="O62" s="2" t="str">
        <f>IFERROR(HLOOKUP(lapchart!O62,totallaptimes!$1:$1048576,ROW()-1)-HLOOKUP(lapchart!N62,totallaptimes!$1:$1048576,ROW()-1),"")</f>
        <v/>
      </c>
      <c r="P62" s="2" t="str">
        <f>IFERROR(HLOOKUP(lapchart!P62,totallaptimes!$1:$1048576,ROW()-1)-HLOOKUP(lapchart!O62,totallaptimes!$1:$1048576,ROW()-1),"")</f>
        <v/>
      </c>
      <c r="Q62" s="2" t="str">
        <f>IFERROR(HLOOKUP(lapchart!Q62,totallaptimes!$1:$1048576,ROW()-1)-HLOOKUP(lapchart!P62,totallaptimes!$1:$1048576,ROW()-1),"")</f>
        <v/>
      </c>
      <c r="R62" s="2" t="str">
        <f>IFERROR(HLOOKUP(lapchart!R62,totallaptimes!$1:$1048576,ROW()-1)-HLOOKUP(lapchart!Q62,totallaptimes!$1:$1048576,ROW()-1),"")</f>
        <v/>
      </c>
      <c r="S62" s="2" t="str">
        <f>IFERROR(HLOOKUP(lapchart!S62,totallaptimes!$1:$1048576,ROW()-1)-HLOOKUP(lapchart!R62,totallaptimes!$1:$1048576,ROW()-1),"")</f>
        <v/>
      </c>
      <c r="T62" s="2" t="str">
        <f>IFERROR(HLOOKUP(lapchart!T62,totallaptimes!$1:$1048576,ROW()-1)-HLOOKUP(lapchart!S62,totallaptimes!$1:$1048576,ROW()-1),"")</f>
        <v/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63</v>
      </c>
      <c r="B63" s="2">
        <v>0</v>
      </c>
      <c r="C63" s="2" t="str">
        <f>IFERROR(HLOOKUP(lapchart!C63,totallaptimes!$1:$1048576,ROW()-1)-HLOOKUP(lapchart!B63,totallaptimes!$1:$1048576,ROW()-1),"")</f>
        <v/>
      </c>
      <c r="D63" s="2" t="str">
        <f>IFERROR(HLOOKUP(lapchart!D63,totallaptimes!$1:$1048576,ROW()-1)-HLOOKUP(lapchart!C63,totallaptimes!$1:$1048576,ROW()-1),"")</f>
        <v/>
      </c>
      <c r="E63" s="2" t="str">
        <f>IFERROR(HLOOKUP(lapchart!E63,totallaptimes!$1:$1048576,ROW()-1)-HLOOKUP(lapchart!D63,totallaptimes!$1:$1048576,ROW()-1),"")</f>
        <v/>
      </c>
      <c r="F63" s="2" t="str">
        <f>IFERROR(HLOOKUP(lapchart!F63,totallaptimes!$1:$1048576,ROW()-1)-HLOOKUP(lapchart!E63,totallaptimes!$1:$1048576,ROW()-1),"")</f>
        <v/>
      </c>
      <c r="G63" s="2" t="str">
        <f>IFERROR(HLOOKUP(lapchart!G63,totallaptimes!$1:$1048576,ROW()-1)-HLOOKUP(lapchart!F63,totallaptimes!$1:$1048576,ROW()-1),"")</f>
        <v/>
      </c>
      <c r="H63" s="2" t="str">
        <f>IFERROR(HLOOKUP(lapchart!H63,totallaptimes!$1:$1048576,ROW()-1)-HLOOKUP(lapchart!G63,totallaptimes!$1:$1048576,ROW()-1),"")</f>
        <v/>
      </c>
      <c r="I63" s="2" t="str">
        <f>IFERROR(HLOOKUP(lapchart!I63,totallaptimes!$1:$1048576,ROW()-1)-HLOOKUP(lapchart!H63,totallaptimes!$1:$1048576,ROW()-1),"")</f>
        <v/>
      </c>
      <c r="J63" s="2" t="str">
        <f>IFERROR(HLOOKUP(lapchart!J63,totallaptimes!$1:$1048576,ROW()-1)-HLOOKUP(lapchart!I63,totallaptimes!$1:$1048576,ROW()-1),"")</f>
        <v/>
      </c>
      <c r="K63" s="2" t="str">
        <f>IFERROR(HLOOKUP(lapchart!K63,totallaptimes!$1:$1048576,ROW()-1)-HLOOKUP(lapchart!J63,totallaptimes!$1:$1048576,ROW()-1),"")</f>
        <v/>
      </c>
      <c r="L63" s="2" t="str">
        <f>IFERROR(HLOOKUP(lapchart!L63,totallaptimes!$1:$1048576,ROW()-1)-HLOOKUP(lapchart!K63,totallaptimes!$1:$1048576,ROW()-1),"")</f>
        <v/>
      </c>
      <c r="M63" s="2" t="str">
        <f>IFERROR(HLOOKUP(lapchart!M63,totallaptimes!$1:$1048576,ROW()-1)-HLOOKUP(lapchart!L63,totallaptimes!$1:$1048576,ROW()-1),"")</f>
        <v/>
      </c>
      <c r="N63" s="2" t="str">
        <f>IFERROR(HLOOKUP(lapchart!N63,totallaptimes!$1:$1048576,ROW()-1)-HLOOKUP(lapchart!M63,totallaptimes!$1:$1048576,ROW()-1),"")</f>
        <v/>
      </c>
      <c r="O63" s="2" t="str">
        <f>IFERROR(HLOOKUP(lapchart!O63,totallaptimes!$1:$1048576,ROW()-1)-HLOOKUP(lapchart!N63,totallaptimes!$1:$1048576,ROW()-1),"")</f>
        <v/>
      </c>
      <c r="P63" s="2" t="str">
        <f>IFERROR(HLOOKUP(lapchart!P63,totallaptimes!$1:$1048576,ROW()-1)-HLOOKUP(lapchart!O63,totallaptimes!$1:$1048576,ROW()-1),"")</f>
        <v/>
      </c>
      <c r="Q63" s="2" t="str">
        <f>IFERROR(HLOOKUP(lapchart!Q63,totallaptimes!$1:$1048576,ROW()-1)-HLOOKUP(lapchart!P63,totallaptimes!$1:$1048576,ROW()-1),"")</f>
        <v/>
      </c>
      <c r="R63" s="2" t="str">
        <f>IFERROR(HLOOKUP(lapchart!R63,totallaptimes!$1:$1048576,ROW()-1)-HLOOKUP(lapchart!Q63,totallaptimes!$1:$1048576,ROW()-1),"")</f>
        <v/>
      </c>
      <c r="S63" s="2" t="str">
        <f>IFERROR(HLOOKUP(lapchart!S63,totallaptimes!$1:$1048576,ROW()-1)-HLOOKUP(lapchart!R63,totallaptimes!$1:$1048576,ROW()-1),"")</f>
        <v/>
      </c>
      <c r="T63" s="2" t="str">
        <f>IFERROR(HLOOKUP(lapchart!T63,totallaptimes!$1:$1048576,ROW()-1)-HLOOKUP(lapchart!S63,totallaptimes!$1:$1048576,ROW()-1),"")</f>
        <v/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64</v>
      </c>
      <c r="B64" s="2">
        <v>0</v>
      </c>
      <c r="C64" s="2" t="str">
        <f>IFERROR(HLOOKUP(lapchart!C64,totallaptimes!$1:$1048576,ROW()-1)-HLOOKUP(lapchart!B64,totallaptimes!$1:$1048576,ROW()-1),"")</f>
        <v/>
      </c>
      <c r="D64" s="2" t="str">
        <f>IFERROR(HLOOKUP(lapchart!D64,totallaptimes!$1:$1048576,ROW()-1)-HLOOKUP(lapchart!C64,totallaptimes!$1:$1048576,ROW()-1),"")</f>
        <v/>
      </c>
      <c r="E64" s="2" t="str">
        <f>IFERROR(HLOOKUP(lapchart!E64,totallaptimes!$1:$1048576,ROW()-1)-HLOOKUP(lapchart!D64,totallaptimes!$1:$1048576,ROW()-1),"")</f>
        <v/>
      </c>
      <c r="F64" s="2" t="str">
        <f>IFERROR(HLOOKUP(lapchart!F64,totallaptimes!$1:$1048576,ROW()-1)-HLOOKUP(lapchart!E64,totallaptimes!$1:$1048576,ROW()-1),"")</f>
        <v/>
      </c>
      <c r="G64" s="2" t="str">
        <f>IFERROR(HLOOKUP(lapchart!G64,totallaptimes!$1:$1048576,ROW()-1)-HLOOKUP(lapchart!F64,totallaptimes!$1:$1048576,ROW()-1),"")</f>
        <v/>
      </c>
      <c r="H64" s="2" t="str">
        <f>IFERROR(HLOOKUP(lapchart!H64,totallaptimes!$1:$1048576,ROW()-1)-HLOOKUP(lapchart!G64,totallaptimes!$1:$1048576,ROW()-1),"")</f>
        <v/>
      </c>
      <c r="I64" s="2" t="str">
        <f>IFERROR(HLOOKUP(lapchart!I64,totallaptimes!$1:$1048576,ROW()-1)-HLOOKUP(lapchart!H64,totallaptimes!$1:$1048576,ROW()-1),"")</f>
        <v/>
      </c>
      <c r="J64" s="2" t="str">
        <f>IFERROR(HLOOKUP(lapchart!J64,totallaptimes!$1:$1048576,ROW()-1)-HLOOKUP(lapchart!I64,totallaptimes!$1:$1048576,ROW()-1),"")</f>
        <v/>
      </c>
      <c r="K64" s="2" t="str">
        <f>IFERROR(HLOOKUP(lapchart!K64,totallaptimes!$1:$1048576,ROW()-1)-HLOOKUP(lapchart!J64,totallaptimes!$1:$1048576,ROW()-1),"")</f>
        <v/>
      </c>
      <c r="L64" s="2" t="str">
        <f>IFERROR(HLOOKUP(lapchart!L64,totallaptimes!$1:$1048576,ROW()-1)-HLOOKUP(lapchart!K64,totallaptimes!$1:$1048576,ROW()-1),"")</f>
        <v/>
      </c>
      <c r="M64" s="2" t="str">
        <f>IFERROR(HLOOKUP(lapchart!M64,totallaptimes!$1:$1048576,ROW()-1)-HLOOKUP(lapchart!L64,totallaptimes!$1:$1048576,ROW()-1),"")</f>
        <v/>
      </c>
      <c r="N64" s="2" t="str">
        <f>IFERROR(HLOOKUP(lapchart!N64,totallaptimes!$1:$1048576,ROW()-1)-HLOOKUP(lapchart!M64,totallaptimes!$1:$1048576,ROW()-1),"")</f>
        <v/>
      </c>
      <c r="O64" s="2" t="str">
        <f>IFERROR(HLOOKUP(lapchart!O64,totallaptimes!$1:$1048576,ROW()-1)-HLOOKUP(lapchart!N64,totallaptimes!$1:$1048576,ROW()-1),"")</f>
        <v/>
      </c>
      <c r="P64" s="2" t="str">
        <f>IFERROR(HLOOKUP(lapchart!P64,totallaptimes!$1:$1048576,ROW()-1)-HLOOKUP(lapchart!O64,totallaptimes!$1:$1048576,ROW()-1),"")</f>
        <v/>
      </c>
      <c r="Q64" s="2" t="str">
        <f>IFERROR(HLOOKUP(lapchart!Q64,totallaptimes!$1:$1048576,ROW()-1)-HLOOKUP(lapchart!P64,totallaptimes!$1:$1048576,ROW()-1),"")</f>
        <v/>
      </c>
      <c r="R64" s="2" t="str">
        <f>IFERROR(HLOOKUP(lapchart!R64,totallaptimes!$1:$1048576,ROW()-1)-HLOOKUP(lapchart!Q64,totallaptimes!$1:$1048576,ROW()-1),"")</f>
        <v/>
      </c>
      <c r="S64" s="2" t="str">
        <f>IFERROR(HLOOKUP(lapchart!S64,totallaptimes!$1:$1048576,ROW()-1)-HLOOKUP(lapchart!R64,totallaptimes!$1:$1048576,ROW()-1),"")</f>
        <v/>
      </c>
      <c r="T64" s="2" t="str">
        <f>IFERROR(HLOOKUP(lapchart!T64,totallaptimes!$1:$1048576,ROW()-1)-HLOOKUP(lapchart!S64,totallaptimes!$1:$1048576,ROW()-1),"")</f>
        <v/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65</v>
      </c>
      <c r="B65" s="2">
        <v>0</v>
      </c>
      <c r="C65" s="2" t="str">
        <f>IFERROR(HLOOKUP(lapchart!C65,totallaptimes!$1:$1048576,ROW()-1)-HLOOKUP(lapchart!B65,totallaptimes!$1:$1048576,ROW()-1),"")</f>
        <v/>
      </c>
      <c r="D65" s="2" t="str">
        <f>IFERROR(HLOOKUP(lapchart!D65,totallaptimes!$1:$1048576,ROW()-1)-HLOOKUP(lapchart!C65,totallaptimes!$1:$1048576,ROW()-1),"")</f>
        <v/>
      </c>
      <c r="E65" s="2" t="str">
        <f>IFERROR(HLOOKUP(lapchart!E65,totallaptimes!$1:$1048576,ROW()-1)-HLOOKUP(lapchart!D65,totallaptimes!$1:$1048576,ROW()-1),"")</f>
        <v/>
      </c>
      <c r="F65" s="2" t="str">
        <f>IFERROR(HLOOKUP(lapchart!F65,totallaptimes!$1:$1048576,ROW()-1)-HLOOKUP(lapchart!E65,totallaptimes!$1:$1048576,ROW()-1),"")</f>
        <v/>
      </c>
      <c r="G65" s="2" t="str">
        <f>IFERROR(HLOOKUP(lapchart!G65,totallaptimes!$1:$1048576,ROW()-1)-HLOOKUP(lapchart!F65,totallaptimes!$1:$1048576,ROW()-1),"")</f>
        <v/>
      </c>
      <c r="H65" s="2" t="str">
        <f>IFERROR(HLOOKUP(lapchart!H65,totallaptimes!$1:$1048576,ROW()-1)-HLOOKUP(lapchart!G65,totallaptimes!$1:$1048576,ROW()-1),"")</f>
        <v/>
      </c>
      <c r="I65" s="2" t="str">
        <f>IFERROR(HLOOKUP(lapchart!I65,totallaptimes!$1:$1048576,ROW()-1)-HLOOKUP(lapchart!H65,totallaptimes!$1:$1048576,ROW()-1),"")</f>
        <v/>
      </c>
      <c r="J65" s="2" t="str">
        <f>IFERROR(HLOOKUP(lapchart!J65,totallaptimes!$1:$1048576,ROW()-1)-HLOOKUP(lapchart!I65,totallaptimes!$1:$1048576,ROW()-1),"")</f>
        <v/>
      </c>
      <c r="K65" s="2" t="str">
        <f>IFERROR(HLOOKUP(lapchart!K65,totallaptimes!$1:$1048576,ROW()-1)-HLOOKUP(lapchart!J65,totallaptimes!$1:$1048576,ROW()-1),"")</f>
        <v/>
      </c>
      <c r="L65" s="2" t="str">
        <f>IFERROR(HLOOKUP(lapchart!L65,totallaptimes!$1:$1048576,ROW()-1)-HLOOKUP(lapchart!K65,totallaptimes!$1:$1048576,ROW()-1),"")</f>
        <v/>
      </c>
      <c r="M65" s="2" t="str">
        <f>IFERROR(HLOOKUP(lapchart!M65,totallaptimes!$1:$1048576,ROW()-1)-HLOOKUP(lapchart!L65,totallaptimes!$1:$1048576,ROW()-1),"")</f>
        <v/>
      </c>
      <c r="N65" s="2" t="str">
        <f>IFERROR(HLOOKUP(lapchart!N65,totallaptimes!$1:$1048576,ROW()-1)-HLOOKUP(lapchart!M65,totallaptimes!$1:$1048576,ROW()-1),"")</f>
        <v/>
      </c>
      <c r="O65" s="2" t="str">
        <f>IFERROR(HLOOKUP(lapchart!O65,totallaptimes!$1:$1048576,ROW()-1)-HLOOKUP(lapchart!N65,totallaptimes!$1:$1048576,ROW()-1),"")</f>
        <v/>
      </c>
      <c r="P65" s="2" t="str">
        <f>IFERROR(HLOOKUP(lapchart!P65,totallaptimes!$1:$1048576,ROW()-1)-HLOOKUP(lapchart!O65,totallaptimes!$1:$1048576,ROW()-1),"")</f>
        <v/>
      </c>
      <c r="Q65" s="2" t="str">
        <f>IFERROR(HLOOKUP(lapchart!Q65,totallaptimes!$1:$1048576,ROW()-1)-HLOOKUP(lapchart!P65,totallaptimes!$1:$1048576,ROW()-1),"")</f>
        <v/>
      </c>
      <c r="R65" s="2" t="str">
        <f>IFERROR(HLOOKUP(lapchart!R65,totallaptimes!$1:$1048576,ROW()-1)-HLOOKUP(lapchart!Q65,totallaptimes!$1:$1048576,ROW()-1),"")</f>
        <v/>
      </c>
      <c r="S65" s="2" t="str">
        <f>IFERROR(HLOOKUP(lapchart!S65,totallaptimes!$1:$1048576,ROW()-1)-HLOOKUP(lapchart!R65,totallaptimes!$1:$1048576,ROW()-1),"")</f>
        <v/>
      </c>
      <c r="T65" s="2" t="str">
        <f>IFERROR(HLOOKUP(lapchart!T65,totallaptimes!$1:$1048576,ROW()-1)-HLOOKUP(lapchart!S65,totallaptimes!$1:$1048576,ROW()-1),"")</f>
        <v/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66</v>
      </c>
      <c r="B66" s="2">
        <v>0</v>
      </c>
      <c r="C66" s="2" t="str">
        <f>IFERROR(HLOOKUP(lapchart!C66,totallaptimes!$1:$1048576,ROW()-1)-HLOOKUP(lapchart!B66,totallaptimes!$1:$1048576,ROW()-1),"")</f>
        <v/>
      </c>
      <c r="D66" s="2" t="str">
        <f>IFERROR(HLOOKUP(lapchart!D66,totallaptimes!$1:$1048576,ROW()-1)-HLOOKUP(lapchart!C66,totallaptimes!$1:$1048576,ROW()-1),"")</f>
        <v/>
      </c>
      <c r="E66" s="2" t="str">
        <f>IFERROR(HLOOKUP(lapchart!E66,totallaptimes!$1:$1048576,ROW()-1)-HLOOKUP(lapchart!D66,totallaptimes!$1:$1048576,ROW()-1),"")</f>
        <v/>
      </c>
      <c r="F66" s="2" t="str">
        <f>IFERROR(HLOOKUP(lapchart!F66,totallaptimes!$1:$1048576,ROW()-1)-HLOOKUP(lapchart!E66,totallaptimes!$1:$1048576,ROW()-1),"")</f>
        <v/>
      </c>
      <c r="G66" s="2" t="str">
        <f>IFERROR(HLOOKUP(lapchart!G66,totallaptimes!$1:$1048576,ROW()-1)-HLOOKUP(lapchart!F66,totallaptimes!$1:$1048576,ROW()-1),"")</f>
        <v/>
      </c>
      <c r="H66" s="2" t="str">
        <f>IFERROR(HLOOKUP(lapchart!H66,totallaptimes!$1:$1048576,ROW()-1)-HLOOKUP(lapchart!G66,totallaptimes!$1:$1048576,ROW()-1),"")</f>
        <v/>
      </c>
      <c r="I66" s="2" t="str">
        <f>IFERROR(HLOOKUP(lapchart!I66,totallaptimes!$1:$1048576,ROW()-1)-HLOOKUP(lapchart!H66,totallaptimes!$1:$1048576,ROW()-1),"")</f>
        <v/>
      </c>
      <c r="J66" s="2" t="str">
        <f>IFERROR(HLOOKUP(lapchart!J66,totallaptimes!$1:$1048576,ROW()-1)-HLOOKUP(lapchart!I66,totallaptimes!$1:$1048576,ROW()-1),"")</f>
        <v/>
      </c>
      <c r="K66" s="2" t="str">
        <f>IFERROR(HLOOKUP(lapchart!K66,totallaptimes!$1:$1048576,ROW()-1)-HLOOKUP(lapchart!J66,totallaptimes!$1:$1048576,ROW()-1),"")</f>
        <v/>
      </c>
      <c r="L66" s="2" t="str">
        <f>IFERROR(HLOOKUP(lapchart!L66,totallaptimes!$1:$1048576,ROW()-1)-HLOOKUP(lapchart!K66,totallaptimes!$1:$1048576,ROW()-1),"")</f>
        <v/>
      </c>
      <c r="M66" s="2" t="str">
        <f>IFERROR(HLOOKUP(lapchart!M66,totallaptimes!$1:$1048576,ROW()-1)-HLOOKUP(lapchart!L66,totallaptimes!$1:$1048576,ROW()-1),"")</f>
        <v/>
      </c>
      <c r="N66" s="2" t="str">
        <f>IFERROR(HLOOKUP(lapchart!N66,totallaptimes!$1:$1048576,ROW()-1)-HLOOKUP(lapchart!M66,totallaptimes!$1:$1048576,ROW()-1),"")</f>
        <v/>
      </c>
      <c r="O66" s="2" t="str">
        <f>IFERROR(HLOOKUP(lapchart!O66,totallaptimes!$1:$1048576,ROW()-1)-HLOOKUP(lapchart!N66,totallaptimes!$1:$1048576,ROW()-1),"")</f>
        <v/>
      </c>
      <c r="P66" s="2" t="str">
        <f>IFERROR(HLOOKUP(lapchart!P66,totallaptimes!$1:$1048576,ROW()-1)-HLOOKUP(lapchart!O66,totallaptimes!$1:$1048576,ROW()-1),"")</f>
        <v/>
      </c>
      <c r="Q66" s="2" t="str">
        <f>IFERROR(HLOOKUP(lapchart!Q66,totallaptimes!$1:$1048576,ROW()-1)-HLOOKUP(lapchart!P66,totallaptimes!$1:$1048576,ROW()-1),"")</f>
        <v/>
      </c>
      <c r="R66" s="2" t="str">
        <f>IFERROR(HLOOKUP(lapchart!R66,totallaptimes!$1:$1048576,ROW()-1)-HLOOKUP(lapchart!Q66,totallaptimes!$1:$1048576,ROW()-1),"")</f>
        <v/>
      </c>
      <c r="S66" s="2" t="str">
        <f>IFERROR(HLOOKUP(lapchart!S66,totallaptimes!$1:$1048576,ROW()-1)-HLOOKUP(lapchart!R66,totallaptimes!$1:$1048576,ROW()-1),"")</f>
        <v/>
      </c>
      <c r="T66" s="2" t="str">
        <f>IFERROR(HLOOKUP(lapchart!T66,totallaptimes!$1:$1048576,ROW()-1)-HLOOKUP(lapchart!S66,totallaptimes!$1:$1048576,ROW()-1),"")</f>
        <v/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A67" t="s">
        <v>67</v>
      </c>
      <c r="B67" s="2">
        <v>0</v>
      </c>
      <c r="C67" s="2" t="str">
        <f>IFERROR(HLOOKUP(lapchart!C67,totallaptimes!$1:$1048576,ROW()-1)-HLOOKUP(lapchart!B67,totallaptimes!$1:$1048576,ROW()-1),"")</f>
        <v/>
      </c>
      <c r="D67" s="2" t="str">
        <f>IFERROR(HLOOKUP(lapchart!D67,totallaptimes!$1:$1048576,ROW()-1)-HLOOKUP(lapchart!C67,totallaptimes!$1:$1048576,ROW()-1),"")</f>
        <v/>
      </c>
      <c r="E67" s="2" t="str">
        <f>IFERROR(HLOOKUP(lapchart!E67,totallaptimes!$1:$1048576,ROW()-1)-HLOOKUP(lapchart!D67,totallaptimes!$1:$1048576,ROW()-1),"")</f>
        <v/>
      </c>
      <c r="F67" s="2" t="str">
        <f>IFERROR(HLOOKUP(lapchart!F67,totallaptimes!$1:$1048576,ROW()-1)-HLOOKUP(lapchart!E67,totallaptimes!$1:$1048576,ROW()-1),"")</f>
        <v/>
      </c>
      <c r="G67" s="2" t="str">
        <f>IFERROR(HLOOKUP(lapchart!G67,totallaptimes!$1:$1048576,ROW()-1)-HLOOKUP(lapchart!F67,totallaptimes!$1:$1048576,ROW()-1),"")</f>
        <v/>
      </c>
      <c r="H67" s="2" t="str">
        <f>IFERROR(HLOOKUP(lapchart!H67,totallaptimes!$1:$1048576,ROW()-1)-HLOOKUP(lapchart!G67,totallaptimes!$1:$1048576,ROW()-1),"")</f>
        <v/>
      </c>
      <c r="I67" s="2" t="str">
        <f>IFERROR(HLOOKUP(lapchart!I67,totallaptimes!$1:$1048576,ROW()-1)-HLOOKUP(lapchart!H67,totallaptimes!$1:$1048576,ROW()-1),"")</f>
        <v/>
      </c>
      <c r="J67" s="2" t="str">
        <f>IFERROR(HLOOKUP(lapchart!J67,totallaptimes!$1:$1048576,ROW()-1)-HLOOKUP(lapchart!I67,totallaptimes!$1:$1048576,ROW()-1),"")</f>
        <v/>
      </c>
      <c r="K67" s="2" t="str">
        <f>IFERROR(HLOOKUP(lapchart!K67,totallaptimes!$1:$1048576,ROW()-1)-HLOOKUP(lapchart!J67,totallaptimes!$1:$1048576,ROW()-1),"")</f>
        <v/>
      </c>
      <c r="L67" s="2" t="str">
        <f>IFERROR(HLOOKUP(lapchart!L67,totallaptimes!$1:$1048576,ROW()-1)-HLOOKUP(lapchart!K67,totallaptimes!$1:$1048576,ROW()-1),"")</f>
        <v/>
      </c>
      <c r="M67" s="2" t="str">
        <f>IFERROR(HLOOKUP(lapchart!M67,totallaptimes!$1:$1048576,ROW()-1)-HLOOKUP(lapchart!L67,totallaptimes!$1:$1048576,ROW()-1),"")</f>
        <v/>
      </c>
      <c r="N67" s="2" t="str">
        <f>IFERROR(HLOOKUP(lapchart!N67,totallaptimes!$1:$1048576,ROW()-1)-HLOOKUP(lapchart!M67,totallaptimes!$1:$1048576,ROW()-1),"")</f>
        <v/>
      </c>
      <c r="O67" s="2" t="str">
        <f>IFERROR(HLOOKUP(lapchart!O67,totallaptimes!$1:$1048576,ROW()-1)-HLOOKUP(lapchart!N67,totallaptimes!$1:$1048576,ROW()-1),"")</f>
        <v/>
      </c>
      <c r="P67" s="2" t="str">
        <f>IFERROR(HLOOKUP(lapchart!P67,totallaptimes!$1:$1048576,ROW()-1)-HLOOKUP(lapchart!O67,totallaptimes!$1:$1048576,ROW()-1),"")</f>
        <v/>
      </c>
      <c r="Q67" s="2" t="str">
        <f>IFERROR(HLOOKUP(lapchart!Q67,totallaptimes!$1:$1048576,ROW()-1)-HLOOKUP(lapchart!P67,totallaptimes!$1:$1048576,ROW()-1),"")</f>
        <v/>
      </c>
      <c r="R67" s="2" t="str">
        <f>IFERROR(HLOOKUP(lapchart!R67,totallaptimes!$1:$1048576,ROW()-1)-HLOOKUP(lapchart!Q67,totallaptimes!$1:$1048576,ROW()-1),"")</f>
        <v/>
      </c>
      <c r="S67" s="2" t="str">
        <f>IFERROR(HLOOKUP(lapchart!S67,totallaptimes!$1:$1048576,ROW()-1)-HLOOKUP(lapchart!R67,totallaptimes!$1:$1048576,ROW()-1),"")</f>
        <v/>
      </c>
      <c r="T67" s="2" t="str">
        <f>IFERROR(HLOOKUP(lapchart!T67,totallaptimes!$1:$1048576,ROW()-1)-HLOOKUP(lapchart!S67,totallaptimes!$1:$1048576,ROW()-1),"")</f>
        <v/>
      </c>
      <c r="U67" s="2" t="str">
        <f>IFERROR(HLOOKUP(lapchart!U67,totallaptimes!$1:$1048576,ROW()-1)-HLOOKUP(lapchart!T67,totallaptimes!$1:$1048576,ROW()-1),"")</f>
        <v/>
      </c>
    </row>
    <row r="68" spans="1:21" x14ac:dyDescent="0.25">
      <c r="A68" t="s">
        <v>68</v>
      </c>
      <c r="B68" s="2">
        <v>0</v>
      </c>
      <c r="C68" s="2" t="str">
        <f>IFERROR(HLOOKUP(lapchart!C68,totallaptimes!$1:$1048576,ROW()-1)-HLOOKUP(lapchart!B68,totallaptimes!$1:$1048576,ROW()-1),"")</f>
        <v/>
      </c>
      <c r="D68" s="2" t="str">
        <f>IFERROR(HLOOKUP(lapchart!D68,totallaptimes!$1:$1048576,ROW()-1)-HLOOKUP(lapchart!C68,totallaptimes!$1:$1048576,ROW()-1),"")</f>
        <v/>
      </c>
      <c r="E68" s="2" t="str">
        <f>IFERROR(HLOOKUP(lapchart!E68,totallaptimes!$1:$1048576,ROW()-1)-HLOOKUP(lapchart!D68,totallaptimes!$1:$1048576,ROW()-1),"")</f>
        <v/>
      </c>
      <c r="F68" s="2" t="str">
        <f>IFERROR(HLOOKUP(lapchart!F68,totallaptimes!$1:$1048576,ROW()-1)-HLOOKUP(lapchart!E68,totallaptimes!$1:$1048576,ROW()-1),"")</f>
        <v/>
      </c>
      <c r="G68" s="2" t="str">
        <f>IFERROR(HLOOKUP(lapchart!G68,totallaptimes!$1:$1048576,ROW()-1)-HLOOKUP(lapchart!F68,totallaptimes!$1:$1048576,ROW()-1),"")</f>
        <v/>
      </c>
      <c r="H68" s="2" t="str">
        <f>IFERROR(HLOOKUP(lapchart!H68,totallaptimes!$1:$1048576,ROW()-1)-HLOOKUP(lapchart!G68,totallaptimes!$1:$1048576,ROW()-1),"")</f>
        <v/>
      </c>
      <c r="I68" s="2" t="str">
        <f>IFERROR(HLOOKUP(lapchart!I68,totallaptimes!$1:$1048576,ROW()-1)-HLOOKUP(lapchart!H68,totallaptimes!$1:$1048576,ROW()-1),"")</f>
        <v/>
      </c>
      <c r="J68" s="2" t="str">
        <f>IFERROR(HLOOKUP(lapchart!J68,totallaptimes!$1:$1048576,ROW()-1)-HLOOKUP(lapchart!I68,totallaptimes!$1:$1048576,ROW()-1),"")</f>
        <v/>
      </c>
      <c r="K68" s="2" t="str">
        <f>IFERROR(HLOOKUP(lapchart!K68,totallaptimes!$1:$1048576,ROW()-1)-HLOOKUP(lapchart!J68,totallaptimes!$1:$1048576,ROW()-1),"")</f>
        <v/>
      </c>
      <c r="L68" s="2" t="str">
        <f>IFERROR(HLOOKUP(lapchart!L68,totallaptimes!$1:$1048576,ROW()-1)-HLOOKUP(lapchart!K68,totallaptimes!$1:$1048576,ROW()-1),"")</f>
        <v/>
      </c>
      <c r="M68" s="2" t="str">
        <f>IFERROR(HLOOKUP(lapchart!M68,totallaptimes!$1:$1048576,ROW()-1)-HLOOKUP(lapchart!L68,totallaptimes!$1:$1048576,ROW()-1),"")</f>
        <v/>
      </c>
      <c r="N68" s="2" t="str">
        <f>IFERROR(HLOOKUP(lapchart!N68,totallaptimes!$1:$1048576,ROW()-1)-HLOOKUP(lapchart!M68,totallaptimes!$1:$1048576,ROW()-1),"")</f>
        <v/>
      </c>
      <c r="O68" s="2" t="str">
        <f>IFERROR(HLOOKUP(lapchart!O68,totallaptimes!$1:$1048576,ROW()-1)-HLOOKUP(lapchart!N68,totallaptimes!$1:$1048576,ROW()-1),"")</f>
        <v/>
      </c>
      <c r="P68" s="2" t="str">
        <f>IFERROR(HLOOKUP(lapchart!P68,totallaptimes!$1:$1048576,ROW()-1)-HLOOKUP(lapchart!O68,totallaptimes!$1:$1048576,ROW()-1),"")</f>
        <v/>
      </c>
      <c r="Q68" s="2" t="str">
        <f>IFERROR(HLOOKUP(lapchart!Q68,totallaptimes!$1:$1048576,ROW()-1)-HLOOKUP(lapchart!P68,totallaptimes!$1:$1048576,ROW()-1),"")</f>
        <v/>
      </c>
      <c r="R68" s="2" t="str">
        <f>IFERROR(HLOOKUP(lapchart!R68,totallaptimes!$1:$1048576,ROW()-1)-HLOOKUP(lapchart!Q68,totallaptimes!$1:$1048576,ROW()-1),"")</f>
        <v/>
      </c>
      <c r="S68" s="2" t="str">
        <f>IFERROR(HLOOKUP(lapchart!S68,totallaptimes!$1:$1048576,ROW()-1)-HLOOKUP(lapchart!R68,totallaptimes!$1:$1048576,ROW()-1),"")</f>
        <v/>
      </c>
      <c r="T68" s="2" t="str">
        <f>IFERROR(HLOOKUP(lapchart!T68,totallaptimes!$1:$1048576,ROW()-1)-HLOOKUP(lapchart!S68,totallaptimes!$1:$1048576,ROW()-1),"")</f>
        <v/>
      </c>
      <c r="U68" s="2" t="str">
        <f>IFERROR(HLOOKUP(lapchart!U68,totallaptimes!$1:$1048576,ROW()-1)-HLOOKUP(lapchart!T68,totallaptimes!$1:$1048576,ROW()-1),"")</f>
        <v/>
      </c>
    </row>
    <row r="69" spans="1:21" x14ac:dyDescent="0.25">
      <c r="A69" t="s">
        <v>69</v>
      </c>
      <c r="B69" s="2">
        <v>0</v>
      </c>
      <c r="C69" s="2" t="str">
        <f>IFERROR(HLOOKUP(lapchart!C69,totallaptimes!$1:$1048576,ROW()-1)-HLOOKUP(lapchart!B69,totallaptimes!$1:$1048576,ROW()-1),"")</f>
        <v/>
      </c>
      <c r="D69" s="2" t="str">
        <f>IFERROR(HLOOKUP(lapchart!D69,totallaptimes!$1:$1048576,ROW()-1)-HLOOKUP(lapchart!C69,totallaptimes!$1:$1048576,ROW()-1),"")</f>
        <v/>
      </c>
      <c r="E69" s="2" t="str">
        <f>IFERROR(HLOOKUP(lapchart!E69,totallaptimes!$1:$1048576,ROW()-1)-HLOOKUP(lapchart!D69,totallaptimes!$1:$1048576,ROW()-1),"")</f>
        <v/>
      </c>
      <c r="F69" s="2" t="str">
        <f>IFERROR(HLOOKUP(lapchart!F69,totallaptimes!$1:$1048576,ROW()-1)-HLOOKUP(lapchart!E69,totallaptimes!$1:$1048576,ROW()-1),"")</f>
        <v/>
      </c>
      <c r="G69" s="2" t="str">
        <f>IFERROR(HLOOKUP(lapchart!G69,totallaptimes!$1:$1048576,ROW()-1)-HLOOKUP(lapchart!F69,totallaptimes!$1:$1048576,ROW()-1),"")</f>
        <v/>
      </c>
      <c r="H69" s="2" t="str">
        <f>IFERROR(HLOOKUP(lapchart!H69,totallaptimes!$1:$1048576,ROW()-1)-HLOOKUP(lapchart!G69,totallaptimes!$1:$1048576,ROW()-1),"")</f>
        <v/>
      </c>
      <c r="I69" s="2" t="str">
        <f>IFERROR(HLOOKUP(lapchart!I69,totallaptimes!$1:$1048576,ROW()-1)-HLOOKUP(lapchart!H69,totallaptimes!$1:$1048576,ROW()-1),"")</f>
        <v/>
      </c>
      <c r="J69" s="2" t="str">
        <f>IFERROR(HLOOKUP(lapchart!J69,totallaptimes!$1:$1048576,ROW()-1)-HLOOKUP(lapchart!I69,totallaptimes!$1:$1048576,ROW()-1),"")</f>
        <v/>
      </c>
      <c r="K69" s="2" t="str">
        <f>IFERROR(HLOOKUP(lapchart!K69,totallaptimes!$1:$1048576,ROW()-1)-HLOOKUP(lapchart!J69,totallaptimes!$1:$1048576,ROW()-1),"")</f>
        <v/>
      </c>
      <c r="L69" s="2" t="str">
        <f>IFERROR(HLOOKUP(lapchart!L69,totallaptimes!$1:$1048576,ROW()-1)-HLOOKUP(lapchart!K69,totallaptimes!$1:$1048576,ROW()-1),"")</f>
        <v/>
      </c>
      <c r="M69" s="2" t="str">
        <f>IFERROR(HLOOKUP(lapchart!M69,totallaptimes!$1:$1048576,ROW()-1)-HLOOKUP(lapchart!L69,totallaptimes!$1:$1048576,ROW()-1),"")</f>
        <v/>
      </c>
      <c r="N69" s="2" t="str">
        <f>IFERROR(HLOOKUP(lapchart!N69,totallaptimes!$1:$1048576,ROW()-1)-HLOOKUP(lapchart!M69,totallaptimes!$1:$1048576,ROW()-1),"")</f>
        <v/>
      </c>
      <c r="O69" s="2" t="str">
        <f>IFERROR(HLOOKUP(lapchart!O69,totallaptimes!$1:$1048576,ROW()-1)-HLOOKUP(lapchart!N69,totallaptimes!$1:$1048576,ROW()-1),"")</f>
        <v/>
      </c>
      <c r="P69" s="2" t="str">
        <f>IFERROR(HLOOKUP(lapchart!P69,totallaptimes!$1:$1048576,ROW()-1)-HLOOKUP(lapchart!O69,totallaptimes!$1:$1048576,ROW()-1),"")</f>
        <v/>
      </c>
      <c r="Q69" s="2" t="str">
        <f>IFERROR(HLOOKUP(lapchart!Q69,totallaptimes!$1:$1048576,ROW()-1)-HLOOKUP(lapchart!P69,totallaptimes!$1:$1048576,ROW()-1),"")</f>
        <v/>
      </c>
      <c r="R69" s="2" t="str">
        <f>IFERROR(HLOOKUP(lapchart!R69,totallaptimes!$1:$1048576,ROW()-1)-HLOOKUP(lapchart!Q69,totallaptimes!$1:$1048576,ROW()-1),"")</f>
        <v/>
      </c>
      <c r="S69" s="2" t="str">
        <f>IFERROR(HLOOKUP(lapchart!S69,totallaptimes!$1:$1048576,ROW()-1)-HLOOKUP(lapchart!R69,totallaptimes!$1:$1048576,ROW()-1),"")</f>
        <v/>
      </c>
      <c r="T69" s="2" t="str">
        <f>IFERROR(HLOOKUP(lapchart!T69,totallaptimes!$1:$1048576,ROW()-1)-HLOOKUP(lapchart!S69,totallaptimes!$1:$1048576,ROW()-1),"")</f>
        <v/>
      </c>
      <c r="U69" s="2" t="str">
        <f>IFERROR(HLOOKUP(lapchart!U69,totallaptimes!$1:$1048576,ROW()-1)-HLOOKUP(lapchart!T69,totallaptimes!$1:$1048576,ROW()-1),"")</f>
        <v/>
      </c>
    </row>
    <row r="70" spans="1:21" x14ac:dyDescent="0.25">
      <c r="A70" t="s">
        <v>70</v>
      </c>
      <c r="B70" s="2">
        <v>0</v>
      </c>
      <c r="C70" s="2" t="str">
        <f>IFERROR(HLOOKUP(lapchart!C70,totallaptimes!$1:$1048576,ROW()-1)-HLOOKUP(lapchart!B70,totallaptimes!$1:$1048576,ROW()-1),"")</f>
        <v/>
      </c>
      <c r="D70" s="2" t="str">
        <f>IFERROR(HLOOKUP(lapchart!D70,totallaptimes!$1:$1048576,ROW()-1)-HLOOKUP(lapchart!C70,totallaptimes!$1:$1048576,ROW()-1),"")</f>
        <v/>
      </c>
      <c r="E70" s="2" t="str">
        <f>IFERROR(HLOOKUP(lapchart!E70,totallaptimes!$1:$1048576,ROW()-1)-HLOOKUP(lapchart!D70,totallaptimes!$1:$1048576,ROW()-1),"")</f>
        <v/>
      </c>
      <c r="F70" s="2" t="str">
        <f>IFERROR(HLOOKUP(lapchart!F70,totallaptimes!$1:$1048576,ROW()-1)-HLOOKUP(lapchart!E70,totallaptimes!$1:$1048576,ROW()-1),"")</f>
        <v/>
      </c>
      <c r="G70" s="2" t="str">
        <f>IFERROR(HLOOKUP(lapchart!G70,totallaptimes!$1:$1048576,ROW()-1)-HLOOKUP(lapchart!F70,totallaptimes!$1:$1048576,ROW()-1),"")</f>
        <v/>
      </c>
      <c r="H70" s="2" t="str">
        <f>IFERROR(HLOOKUP(lapchart!H70,totallaptimes!$1:$1048576,ROW()-1)-HLOOKUP(lapchart!G70,totallaptimes!$1:$1048576,ROW()-1),"")</f>
        <v/>
      </c>
      <c r="I70" s="2" t="str">
        <f>IFERROR(HLOOKUP(lapchart!I70,totallaptimes!$1:$1048576,ROW()-1)-HLOOKUP(lapchart!H70,totallaptimes!$1:$1048576,ROW()-1),"")</f>
        <v/>
      </c>
      <c r="J70" s="2" t="str">
        <f>IFERROR(HLOOKUP(lapchart!J70,totallaptimes!$1:$1048576,ROW()-1)-HLOOKUP(lapchart!I70,totallaptimes!$1:$1048576,ROW()-1),"")</f>
        <v/>
      </c>
      <c r="K70" s="2" t="str">
        <f>IFERROR(HLOOKUP(lapchart!K70,totallaptimes!$1:$1048576,ROW()-1)-HLOOKUP(lapchart!J70,totallaptimes!$1:$1048576,ROW()-1),"")</f>
        <v/>
      </c>
      <c r="L70" s="2" t="str">
        <f>IFERROR(HLOOKUP(lapchart!L70,totallaptimes!$1:$1048576,ROW()-1)-HLOOKUP(lapchart!K70,totallaptimes!$1:$1048576,ROW()-1),"")</f>
        <v/>
      </c>
      <c r="M70" s="2" t="str">
        <f>IFERROR(HLOOKUP(lapchart!M70,totallaptimes!$1:$1048576,ROW()-1)-HLOOKUP(lapchart!L70,totallaptimes!$1:$1048576,ROW()-1),"")</f>
        <v/>
      </c>
      <c r="N70" s="2" t="str">
        <f>IFERROR(HLOOKUP(lapchart!N70,totallaptimes!$1:$1048576,ROW()-1)-HLOOKUP(lapchart!M70,totallaptimes!$1:$1048576,ROW()-1),"")</f>
        <v/>
      </c>
      <c r="O70" s="2" t="str">
        <f>IFERROR(HLOOKUP(lapchart!O70,totallaptimes!$1:$1048576,ROW()-1)-HLOOKUP(lapchart!N70,totallaptimes!$1:$1048576,ROW()-1),"")</f>
        <v/>
      </c>
      <c r="P70" s="2" t="str">
        <f>IFERROR(HLOOKUP(lapchart!P70,totallaptimes!$1:$1048576,ROW()-1)-HLOOKUP(lapchart!O70,totallaptimes!$1:$1048576,ROW()-1),"")</f>
        <v/>
      </c>
      <c r="Q70" s="2" t="str">
        <f>IFERROR(HLOOKUP(lapchart!Q70,totallaptimes!$1:$1048576,ROW()-1)-HLOOKUP(lapchart!P70,totallaptimes!$1:$1048576,ROW()-1),"")</f>
        <v/>
      </c>
      <c r="R70" s="2" t="str">
        <f>IFERROR(HLOOKUP(lapchart!R70,totallaptimes!$1:$1048576,ROW()-1)-HLOOKUP(lapchart!Q70,totallaptimes!$1:$1048576,ROW()-1),"")</f>
        <v/>
      </c>
      <c r="S70" s="2" t="str">
        <f>IFERROR(HLOOKUP(lapchart!S70,totallaptimes!$1:$1048576,ROW()-1)-HLOOKUP(lapchart!R70,totallaptimes!$1:$1048576,ROW()-1),"")</f>
        <v/>
      </c>
      <c r="T70" s="2" t="str">
        <f>IFERROR(HLOOKUP(lapchart!T70,totallaptimes!$1:$1048576,ROW()-1)-HLOOKUP(lapchart!S70,totallaptimes!$1:$1048576,ROW()-1),"")</f>
        <v/>
      </c>
      <c r="U70" s="2" t="str">
        <f>IFERROR(HLOOKUP(lapchart!U70,totallaptimes!$1:$1048576,ROW()-1)-HLOOKUP(lapchart!T70,totallaptimes!$1:$1048576,ROW()-1),"")</f>
        <v/>
      </c>
    </row>
    <row r="71" spans="1:21" x14ac:dyDescent="0.25">
      <c r="A71" t="s">
        <v>71</v>
      </c>
      <c r="B71" s="2">
        <v>0</v>
      </c>
      <c r="C71" s="2" t="str">
        <f>IFERROR(HLOOKUP(lapchart!C71,totallaptimes!$1:$1048576,ROW()-1)-HLOOKUP(lapchart!B71,totallaptimes!$1:$1048576,ROW()-1),"")</f>
        <v/>
      </c>
      <c r="D71" s="2" t="str">
        <f>IFERROR(HLOOKUP(lapchart!D71,totallaptimes!$1:$1048576,ROW()-1)-HLOOKUP(lapchart!C71,totallaptimes!$1:$1048576,ROW()-1),"")</f>
        <v/>
      </c>
      <c r="E71" s="2" t="str">
        <f>IFERROR(HLOOKUP(lapchart!E71,totallaptimes!$1:$1048576,ROW()-1)-HLOOKUP(lapchart!D71,totallaptimes!$1:$1048576,ROW()-1),"")</f>
        <v/>
      </c>
      <c r="F71" s="2" t="str">
        <f>IFERROR(HLOOKUP(lapchart!F71,totallaptimes!$1:$1048576,ROW()-1)-HLOOKUP(lapchart!E71,totallaptimes!$1:$1048576,ROW()-1),"")</f>
        <v/>
      </c>
      <c r="G71" s="2" t="str">
        <f>IFERROR(HLOOKUP(lapchart!G71,totallaptimes!$1:$1048576,ROW()-1)-HLOOKUP(lapchart!F71,totallaptimes!$1:$1048576,ROW()-1),"")</f>
        <v/>
      </c>
      <c r="H71" s="2" t="str">
        <f>IFERROR(HLOOKUP(lapchart!H71,totallaptimes!$1:$1048576,ROW()-1)-HLOOKUP(lapchart!G71,totallaptimes!$1:$1048576,ROW()-1),"")</f>
        <v/>
      </c>
      <c r="I71" s="2" t="str">
        <f>IFERROR(HLOOKUP(lapchart!I71,totallaptimes!$1:$1048576,ROW()-1)-HLOOKUP(lapchart!H71,totallaptimes!$1:$1048576,ROW()-1),"")</f>
        <v/>
      </c>
      <c r="J71" s="2" t="str">
        <f>IFERROR(HLOOKUP(lapchart!J71,totallaptimes!$1:$1048576,ROW()-1)-HLOOKUP(lapchart!I71,totallaptimes!$1:$1048576,ROW()-1),"")</f>
        <v/>
      </c>
      <c r="K71" s="2" t="str">
        <f>IFERROR(HLOOKUP(lapchart!K71,totallaptimes!$1:$1048576,ROW()-1)-HLOOKUP(lapchart!J71,totallaptimes!$1:$1048576,ROW()-1),"")</f>
        <v/>
      </c>
      <c r="L71" s="2" t="str">
        <f>IFERROR(HLOOKUP(lapchart!L71,totallaptimes!$1:$1048576,ROW()-1)-HLOOKUP(lapchart!K71,totallaptimes!$1:$1048576,ROW()-1),"")</f>
        <v/>
      </c>
      <c r="M71" s="2" t="str">
        <f>IFERROR(HLOOKUP(lapchart!M71,totallaptimes!$1:$1048576,ROW()-1)-HLOOKUP(lapchart!L71,totallaptimes!$1:$1048576,ROW()-1),"")</f>
        <v/>
      </c>
      <c r="N71" s="2" t="str">
        <f>IFERROR(HLOOKUP(lapchart!N71,totallaptimes!$1:$1048576,ROW()-1)-HLOOKUP(lapchart!M71,totallaptimes!$1:$1048576,ROW()-1),"")</f>
        <v/>
      </c>
      <c r="O71" s="2" t="str">
        <f>IFERROR(HLOOKUP(lapchart!O71,totallaptimes!$1:$1048576,ROW()-1)-HLOOKUP(lapchart!N71,totallaptimes!$1:$1048576,ROW()-1),"")</f>
        <v/>
      </c>
      <c r="P71" s="2" t="str">
        <f>IFERROR(HLOOKUP(lapchart!P71,totallaptimes!$1:$1048576,ROW()-1)-HLOOKUP(lapchart!O71,totallaptimes!$1:$1048576,ROW()-1),"")</f>
        <v/>
      </c>
      <c r="Q71" s="2" t="str">
        <f>IFERROR(HLOOKUP(lapchart!Q71,totallaptimes!$1:$1048576,ROW()-1)-HLOOKUP(lapchart!P71,totallaptimes!$1:$1048576,ROW()-1),"")</f>
        <v/>
      </c>
      <c r="R71" s="2" t="str">
        <f>IFERROR(HLOOKUP(lapchart!R71,totallaptimes!$1:$1048576,ROW()-1)-HLOOKUP(lapchart!Q71,totallaptimes!$1:$1048576,ROW()-1),"")</f>
        <v/>
      </c>
      <c r="S71" s="2" t="str">
        <f>IFERROR(HLOOKUP(lapchart!S71,totallaptimes!$1:$1048576,ROW()-1)-HLOOKUP(lapchart!R71,totallaptimes!$1:$1048576,ROW()-1),"")</f>
        <v/>
      </c>
      <c r="T71" s="2" t="str">
        <f>IFERROR(HLOOKUP(lapchart!T71,totallaptimes!$1:$1048576,ROW()-1)-HLOOKUP(lapchart!S71,totallaptimes!$1:$1048576,ROW()-1),"")</f>
        <v/>
      </c>
      <c r="U71" s="2" t="str">
        <f>IFERROR(HLOOKUP(lapchart!U71,totallaptimes!$1:$1048576,ROW()-1)-HLOOKUP(lapchart!T71,totallaptimes!$1:$1048576,ROW()-1),"")</f>
        <v/>
      </c>
    </row>
    <row r="72" spans="1:21" x14ac:dyDescent="0.25">
      <c r="A72" t="s">
        <v>72</v>
      </c>
      <c r="B72" s="2">
        <v>0</v>
      </c>
      <c r="C72" s="2" t="str">
        <f>IFERROR(HLOOKUP(lapchart!C72,totallaptimes!$1:$1048576,ROW()-1)-HLOOKUP(lapchart!B72,totallaptimes!$1:$1048576,ROW()-1),"")</f>
        <v/>
      </c>
      <c r="D72" s="2" t="str">
        <f>IFERROR(HLOOKUP(lapchart!D72,totallaptimes!$1:$1048576,ROW()-1)-HLOOKUP(lapchart!C72,totallaptimes!$1:$1048576,ROW()-1),"")</f>
        <v/>
      </c>
      <c r="E72" s="2" t="str">
        <f>IFERROR(HLOOKUP(lapchart!E72,totallaptimes!$1:$1048576,ROW()-1)-HLOOKUP(lapchart!D72,totallaptimes!$1:$1048576,ROW()-1),"")</f>
        <v/>
      </c>
      <c r="F72" s="2" t="str">
        <f>IFERROR(HLOOKUP(lapchart!F72,totallaptimes!$1:$1048576,ROW()-1)-HLOOKUP(lapchart!E72,totallaptimes!$1:$1048576,ROW()-1),"")</f>
        <v/>
      </c>
      <c r="G72" s="2" t="str">
        <f>IFERROR(HLOOKUP(lapchart!G72,totallaptimes!$1:$1048576,ROW()-1)-HLOOKUP(lapchart!F72,totallaptimes!$1:$1048576,ROW()-1),"")</f>
        <v/>
      </c>
      <c r="H72" s="2" t="str">
        <f>IFERROR(HLOOKUP(lapchart!H72,totallaptimes!$1:$1048576,ROW()-1)-HLOOKUP(lapchart!G72,totallaptimes!$1:$1048576,ROW()-1),"")</f>
        <v/>
      </c>
      <c r="I72" s="2" t="str">
        <f>IFERROR(HLOOKUP(lapchart!I72,totallaptimes!$1:$1048576,ROW()-1)-HLOOKUP(lapchart!H72,totallaptimes!$1:$1048576,ROW()-1),"")</f>
        <v/>
      </c>
      <c r="J72" s="2" t="str">
        <f>IFERROR(HLOOKUP(lapchart!J72,totallaptimes!$1:$1048576,ROW()-1)-HLOOKUP(lapchart!I72,totallaptimes!$1:$1048576,ROW()-1),"")</f>
        <v/>
      </c>
      <c r="K72" s="2" t="str">
        <f>IFERROR(HLOOKUP(lapchart!K72,totallaptimes!$1:$1048576,ROW()-1)-HLOOKUP(lapchart!J72,totallaptimes!$1:$1048576,ROW()-1),"")</f>
        <v/>
      </c>
      <c r="L72" s="2" t="str">
        <f>IFERROR(HLOOKUP(lapchart!L72,totallaptimes!$1:$1048576,ROW()-1)-HLOOKUP(lapchart!K72,totallaptimes!$1:$1048576,ROW()-1),"")</f>
        <v/>
      </c>
      <c r="M72" s="2" t="str">
        <f>IFERROR(HLOOKUP(lapchart!M72,totallaptimes!$1:$1048576,ROW()-1)-HLOOKUP(lapchart!L72,totallaptimes!$1:$1048576,ROW()-1),"")</f>
        <v/>
      </c>
      <c r="N72" s="2" t="str">
        <f>IFERROR(HLOOKUP(lapchart!N72,totallaptimes!$1:$1048576,ROW()-1)-HLOOKUP(lapchart!M72,totallaptimes!$1:$1048576,ROW()-1),"")</f>
        <v/>
      </c>
      <c r="O72" s="2" t="str">
        <f>IFERROR(HLOOKUP(lapchart!O72,totallaptimes!$1:$1048576,ROW()-1)-HLOOKUP(lapchart!N72,totallaptimes!$1:$1048576,ROW()-1),"")</f>
        <v/>
      </c>
      <c r="P72" s="2" t="str">
        <f>IFERROR(HLOOKUP(lapchart!P72,totallaptimes!$1:$1048576,ROW()-1)-HLOOKUP(lapchart!O72,totallaptimes!$1:$1048576,ROW()-1),"")</f>
        <v/>
      </c>
      <c r="Q72" s="2" t="str">
        <f>IFERROR(HLOOKUP(lapchart!Q72,totallaptimes!$1:$1048576,ROW()-1)-HLOOKUP(lapchart!P72,totallaptimes!$1:$1048576,ROW()-1),"")</f>
        <v/>
      </c>
      <c r="R72" s="2" t="str">
        <f>IFERROR(HLOOKUP(lapchart!R72,totallaptimes!$1:$1048576,ROW()-1)-HLOOKUP(lapchart!Q72,totallaptimes!$1:$1048576,ROW()-1),"")</f>
        <v/>
      </c>
      <c r="S72" s="2" t="str">
        <f>IFERROR(HLOOKUP(lapchart!S72,totallaptimes!$1:$1048576,ROW()-1)-HLOOKUP(lapchart!R72,totallaptimes!$1:$1048576,ROW()-1),"")</f>
        <v/>
      </c>
      <c r="T72" s="2" t="str">
        <f>IFERROR(HLOOKUP(lapchart!T72,totallaptimes!$1:$1048576,ROW()-1)-HLOOKUP(lapchart!S72,totallaptimes!$1:$1048576,ROW()-1),"")</f>
        <v/>
      </c>
      <c r="U72" s="2" t="str">
        <f>IFERROR(HLOOKUP(lapchart!U72,totallaptimes!$1:$1048576,ROW()-1)-HLOOKUP(lapchart!T72,totallaptimes!$1:$1048576,ROW()-1),"")</f>
        <v/>
      </c>
    </row>
    <row r="73" spans="1:21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849D0-62A8-44CC-83DF-E293F02BD8E7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73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</row>
    <row r="2" spans="1:8" x14ac:dyDescent="0.25">
      <c r="A2">
        <v>3</v>
      </c>
      <c r="B2">
        <f>VLOOKUP(A2,pitstop!$1:$1048576,4)</f>
        <v>44</v>
      </c>
      <c r="C2">
        <f>_xlfn.MAXIFS(pitstop!E:E,pitstop!A:A,A2)</f>
        <v>1</v>
      </c>
      <c r="D2">
        <f ca="1">IFERROR(MATCH(A2,INDIRECT("lapchart!"&amp;B2+1&amp;":"&amp;B2+1),0)-1,"")</f>
        <v>3</v>
      </c>
      <c r="E2" cm="1">
        <f t="array" aca="1" ref="E2" ca="1">IFERROR(IF(D2=1,"",INDEX(lapchart!$B:$U,B2+1,D2-1)),"")</f>
        <v>6</v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44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39</v>
      </c>
      <c r="C4">
        <f>_xlfn.MAXIFS(pitstop!E:E,pitstop!A:A,A4)</f>
        <v>1</v>
      </c>
      <c r="D4">
        <f t="shared" ca="1" si="0"/>
        <v>3</v>
      </c>
      <c r="E4" cm="1">
        <f t="array" aca="1" ref="E4" ca="1">IFERROR(IF(D4=1,"",INDEX(lapchart!$B:$U,B4+1,D4-1)),"")</f>
        <v>6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38</v>
      </c>
      <c r="C5">
        <f>_xlfn.MAXIFS(pitstop!E:E,pitstop!A:A,A5)</f>
        <v>2</v>
      </c>
      <c r="D5">
        <f t="shared" ca="1" si="0"/>
        <v>6</v>
      </c>
      <c r="E5" cm="1">
        <f t="array" aca="1" ref="E5" ca="1">IFERROR(IF(D5=1,"",INDEX(lapchart!$B:$U,B5+1,D5-1)),"")</f>
        <v>3</v>
      </c>
      <c r="F5">
        <f t="shared" ca="1" si="1"/>
        <v>3</v>
      </c>
      <c r="G5">
        <f t="shared" ca="1" si="2"/>
        <v>6</v>
      </c>
      <c r="H5">
        <f t="shared" ca="1" si="3"/>
        <v>-3</v>
      </c>
    </row>
    <row r="6" spans="1:8" x14ac:dyDescent="0.25">
      <c r="A6">
        <v>8</v>
      </c>
      <c r="B6">
        <f>VLOOKUP(A6,pitstop!$1:$1048576,4)</f>
        <v>29</v>
      </c>
      <c r="C6">
        <f>_xlfn.MAXIFS(pitstop!E:E,pitstop!A:A,A6)</f>
        <v>1</v>
      </c>
      <c r="D6">
        <f t="shared" ca="1" si="0"/>
        <v>14</v>
      </c>
      <c r="E6" cm="1">
        <f t="array" aca="1" ref="E6" ca="1">IFERROR(IF(D6=1,"",INDEX(lapchart!$B:$U,B6+1,D6-1)),"")</f>
        <v>21</v>
      </c>
      <c r="F6">
        <f t="shared" ca="1" si="1"/>
        <v>13</v>
      </c>
      <c r="G6">
        <f t="shared" ca="1" si="2"/>
        <v>2</v>
      </c>
      <c r="H6">
        <f t="shared" ca="1" si="3"/>
        <v>-1</v>
      </c>
    </row>
    <row r="7" spans="1:8" x14ac:dyDescent="0.25">
      <c r="A7">
        <v>10</v>
      </c>
      <c r="B7">
        <f>VLOOKUP(A7,pitstop!$1:$1048576,4)</f>
        <v>32</v>
      </c>
      <c r="C7">
        <f>_xlfn.MAXIFS(pitstop!E:E,pitstop!A:A,A7)</f>
        <v>1</v>
      </c>
      <c r="D7" t="str">
        <f t="shared" ca="1" si="0"/>
        <v/>
      </c>
      <c r="E7" t="str" cm="1">
        <f t="array" aca="1" ref="E7" ca="1">IFERROR(IF(D7=1,"",INDEX(lapchart!$B:$U,B7+1,D7-1)),"")</f>
        <v/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22</v>
      </c>
      <c r="C8">
        <f>_xlfn.MAXIFS(pitstop!E:E,pitstop!A:A,A8)</f>
        <v>1</v>
      </c>
      <c r="D8">
        <f t="shared" ca="1" si="0"/>
        <v>7</v>
      </c>
      <c r="E8" cm="1">
        <f t="array" aca="1" ref="E8" ca="1">IFERROR(IF(D8=1,"",INDEX(lapchart!$B:$U,B8+1,D8-1)),"")</f>
        <v>33</v>
      </c>
      <c r="F8">
        <f t="shared" ca="1" si="1"/>
        <v>6</v>
      </c>
      <c r="G8">
        <f t="shared" ca="1" si="2"/>
        <v>17</v>
      </c>
      <c r="H8">
        <f t="shared" ca="1" si="3"/>
        <v>-1</v>
      </c>
    </row>
    <row r="9" spans="1:8" x14ac:dyDescent="0.25">
      <c r="A9">
        <v>16</v>
      </c>
      <c r="B9">
        <f>VLOOKUP(A9,pitstop!$1:$1048576,4)</f>
        <v>39</v>
      </c>
      <c r="C9">
        <f>_xlfn.MAXIFS(pitstop!E:E,pitstop!A:A,A9)</f>
        <v>0</v>
      </c>
      <c r="D9" t="str">
        <f t="shared" ca="1" si="0"/>
        <v/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47</v>
      </c>
      <c r="C10">
        <f>_xlfn.MAXIFS(pitstop!E:E,pitstop!A:A,A10)</f>
        <v>1</v>
      </c>
      <c r="D10" t="str">
        <f t="shared" ca="1" si="0"/>
        <v/>
      </c>
      <c r="E10" t="str" cm="1">
        <f t="array" aca="1" ref="E10" ca="1">IFERROR(IF(D10=1,"",INDEX(lapchart!$B:$U,B10+1,D10-1)),"")</f>
        <v/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31</v>
      </c>
      <c r="C11">
        <f>_xlfn.MAXIFS(pitstop!E:E,pitstop!A:A,A11)</f>
        <v>1</v>
      </c>
      <c r="D11">
        <f t="shared" ca="1" si="0"/>
        <v>15</v>
      </c>
      <c r="E11" cm="1">
        <f t="array" aca="1" ref="E11" ca="1">IFERROR(IF(D11=1,"",INDEX(lapchart!$B:$U,B11+1,D11-1)),"")</f>
        <v>8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31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31</v>
      </c>
      <c r="C13">
        <f>_xlfn.MAXIFS(pitstop!E:E,pitstop!A:A,A13)</f>
        <v>0</v>
      </c>
      <c r="D13">
        <f t="shared" ca="1" si="0"/>
        <v>17</v>
      </c>
      <c r="E13" cm="1">
        <f t="array" aca="1" ref="E13" ca="1">IFERROR(IF(D13=1,"",INDEX(lapchart!$B:$U,B13+1,D13-1)),"")</f>
        <v>12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50</v>
      </c>
      <c r="C14">
        <f>_xlfn.MAXIFS(pitstop!E:E,pitstop!A:A,A14)</f>
        <v>2</v>
      </c>
      <c r="D14">
        <f t="shared" ca="1" si="0"/>
        <v>10</v>
      </c>
      <c r="E14" cm="1">
        <f t="array" aca="1" ref="E14" ca="1">IFERROR(IF(D14=1,"",INDEX(lapchart!$B:$U,B14+1,D14-1)),"")</f>
        <v>77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39</v>
      </c>
      <c r="C15">
        <f>_xlfn.MAXIFS(pitstop!E:E,pitstop!A:A,A15)</f>
        <v>0</v>
      </c>
      <c r="D15">
        <f t="shared" ca="1" si="0"/>
        <v>4</v>
      </c>
      <c r="E15" cm="1">
        <f t="array" aca="1" ref="E15" ca="1">IFERROR(IF(D15=1,"",INDEX(lapchart!$B:$U,B15+1,D15-1)),"")</f>
        <v>5</v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25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25</v>
      </c>
      <c r="C17">
        <f>_xlfn.MAXIFS(pitstop!E:E,pitstop!A:A,A17)</f>
        <v>1</v>
      </c>
      <c r="D17">
        <f t="shared" ca="1" si="0"/>
        <v>11</v>
      </c>
      <c r="E17" cm="1">
        <f t="array" aca="1" ref="E17" ca="1">IFERROR(IF(D17=1,"",INDEX(lapchart!$B:$U,B17+1,D17-1)),"")</f>
        <v>20</v>
      </c>
      <c r="F17">
        <f t="shared" ca="1" si="1"/>
        <v>15</v>
      </c>
      <c r="G17">
        <f t="shared" ca="1" si="2"/>
        <v>6</v>
      </c>
      <c r="H17">
        <f t="shared" ca="1" si="3"/>
        <v>4</v>
      </c>
    </row>
    <row r="18" spans="1:8" x14ac:dyDescent="0.25">
      <c r="A18">
        <v>63</v>
      </c>
      <c r="B18">
        <f>VLOOKUP(A18,pitstop!$1:$1048576,4)</f>
        <v>25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15</v>
      </c>
      <c r="C19">
        <f>_xlfn.MAXIFS(pitstop!E:E,pitstop!A:A,A19)</f>
        <v>1</v>
      </c>
      <c r="D19">
        <f t="shared" ca="1" si="0"/>
        <v>8</v>
      </c>
      <c r="E19" cm="1">
        <f t="array" aca="1" ref="E19" ca="1">IFERROR(IF(D19=1,"",INDEX(lapchart!$B:$U,B19+1,D19-1)),"")</f>
        <v>55</v>
      </c>
      <c r="F19">
        <f t="shared" ca="1" si="1"/>
        <v>10</v>
      </c>
      <c r="G19">
        <f t="shared" ca="1" si="2"/>
        <v>10</v>
      </c>
      <c r="H19">
        <f t="shared" ca="1" si="3"/>
        <v>2</v>
      </c>
    </row>
    <row r="20" spans="1:8" x14ac:dyDescent="0.25">
      <c r="A20">
        <v>88</v>
      </c>
      <c r="B20">
        <f>VLOOKUP(A20,pitstop!$1:$1048576,4)</f>
        <v>15</v>
      </c>
      <c r="C20">
        <f>_xlfn.MAXIFS(pitstop!E:E,pitstop!A:A,A20)</f>
        <v>0</v>
      </c>
      <c r="D20">
        <f t="shared" ca="1" si="0"/>
        <v>18</v>
      </c>
      <c r="E20" cm="1">
        <f t="array" aca="1" ref="E20" ca="1">IFERROR(IF(D20=1,"",INDEX(lapchart!$B:$U,B20+1,D20-1)),"")</f>
        <v>26</v>
      </c>
      <c r="F20">
        <f t="shared" ca="1" si="1"/>
        <v>17</v>
      </c>
      <c r="G20">
        <f t="shared" ca="1" si="2"/>
        <v>16</v>
      </c>
      <c r="H20">
        <f t="shared" ca="1" si="3"/>
        <v>-1</v>
      </c>
    </row>
    <row r="21" spans="1:8" x14ac:dyDescent="0.25">
      <c r="A21">
        <v>99</v>
      </c>
      <c r="B21">
        <f>VLOOKUP(A21,pitstop!$1:$1048576,4)</f>
        <v>15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E8EA-1C2F-495F-B292-FF3BE95B763C}">
  <dimension ref="A1:B6"/>
  <sheetViews>
    <sheetView workbookViewId="0">
      <selection sqref="A1:B6"/>
    </sheetView>
  </sheetViews>
  <sheetFormatPr defaultRowHeight="15" x14ac:dyDescent="0.25"/>
  <cols>
    <col min="1" max="1" width="12.85546875" bestFit="1" customWidth="1"/>
    <col min="2" max="2" width="9" bestFit="1" customWidth="1"/>
  </cols>
  <sheetData>
    <row r="1" spans="1:2" x14ac:dyDescent="0.25">
      <c r="A1" t="s">
        <v>106</v>
      </c>
      <c r="B1" t="s">
        <v>146</v>
      </c>
    </row>
    <row r="2" spans="1:2" x14ac:dyDescent="0.25">
      <c r="A2" t="s">
        <v>147</v>
      </c>
      <c r="B2" t="s">
        <v>148</v>
      </c>
    </row>
    <row r="3" spans="1:2" x14ac:dyDescent="0.25">
      <c r="A3" t="s">
        <v>107</v>
      </c>
      <c r="B3" s="4" t="s">
        <v>157</v>
      </c>
    </row>
    <row r="4" spans="1:2" x14ac:dyDescent="0.25">
      <c r="A4" t="s">
        <v>108</v>
      </c>
      <c r="B4" s="4">
        <v>0.54</v>
      </c>
    </row>
    <row r="5" spans="1:2" x14ac:dyDescent="0.25">
      <c r="A5" t="s">
        <v>109</v>
      </c>
      <c r="B5" t="s">
        <v>158</v>
      </c>
    </row>
    <row r="6" spans="1:2" x14ac:dyDescent="0.25">
      <c r="A6" t="s">
        <v>159</v>
      </c>
      <c r="B6" t="s">
        <v>160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07847-1EE1-41A0-A8E2-444A080EBB40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110</v>
      </c>
      <c r="B1">
        <v>34.700000000000003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7951B-04B1-4172-B869-CCE1A11A3B97}">
  <dimension ref="A1:K23"/>
  <sheetViews>
    <sheetView workbookViewId="0">
      <selection sqref="A1:B23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111</v>
      </c>
      <c r="B1" t="s">
        <v>112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6</v>
      </c>
      <c r="K3" s="1"/>
    </row>
    <row r="4" spans="1:11" x14ac:dyDescent="0.25">
      <c r="A4">
        <v>3</v>
      </c>
      <c r="B4">
        <v>3</v>
      </c>
      <c r="K4" s="1"/>
    </row>
    <row r="5" spans="1:11" x14ac:dyDescent="0.25">
      <c r="A5">
        <v>4</v>
      </c>
      <c r="B5">
        <v>5</v>
      </c>
      <c r="K5" s="1"/>
    </row>
    <row r="6" spans="1:11" x14ac:dyDescent="0.25">
      <c r="A6">
        <v>5</v>
      </c>
      <c r="B6">
        <v>33</v>
      </c>
      <c r="K6" s="1"/>
    </row>
    <row r="7" spans="1:11" x14ac:dyDescent="0.25">
      <c r="A7">
        <v>6</v>
      </c>
      <c r="B7">
        <v>7</v>
      </c>
      <c r="K7" s="1"/>
    </row>
    <row r="8" spans="1:11" x14ac:dyDescent="0.25">
      <c r="A8">
        <v>7</v>
      </c>
      <c r="B8">
        <v>14</v>
      </c>
      <c r="K8" s="1"/>
    </row>
    <row r="9" spans="1:11" x14ac:dyDescent="0.25">
      <c r="A9">
        <v>8</v>
      </c>
      <c r="B9">
        <v>55</v>
      </c>
      <c r="K9" s="1"/>
    </row>
    <row r="10" spans="1:11" x14ac:dyDescent="0.25">
      <c r="A10">
        <v>9</v>
      </c>
      <c r="B10">
        <v>77</v>
      </c>
      <c r="K10" s="1"/>
    </row>
    <row r="11" spans="1:11" x14ac:dyDescent="0.25">
      <c r="A11">
        <v>10</v>
      </c>
      <c r="B11">
        <v>27</v>
      </c>
      <c r="K11" s="1"/>
    </row>
    <row r="12" spans="1:11" x14ac:dyDescent="0.25">
      <c r="A12">
        <v>11</v>
      </c>
      <c r="B12">
        <v>11</v>
      </c>
      <c r="K12" s="1"/>
    </row>
    <row r="13" spans="1:11" x14ac:dyDescent="0.25">
      <c r="A13">
        <v>12</v>
      </c>
      <c r="B13">
        <v>30</v>
      </c>
      <c r="K13" s="1"/>
    </row>
    <row r="14" spans="1:11" x14ac:dyDescent="0.25">
      <c r="A14">
        <v>13</v>
      </c>
      <c r="B14">
        <v>21</v>
      </c>
      <c r="K14" s="1"/>
    </row>
    <row r="15" spans="1:11" x14ac:dyDescent="0.25">
      <c r="A15">
        <v>14</v>
      </c>
      <c r="B15">
        <v>8</v>
      </c>
      <c r="K15" s="1"/>
    </row>
    <row r="16" spans="1:11" x14ac:dyDescent="0.25">
      <c r="A16">
        <v>15</v>
      </c>
      <c r="B16">
        <v>20</v>
      </c>
      <c r="K16" s="1"/>
    </row>
    <row r="17" spans="1:11" x14ac:dyDescent="0.25">
      <c r="A17">
        <v>16</v>
      </c>
      <c r="B17">
        <v>26</v>
      </c>
      <c r="K17" s="1"/>
    </row>
    <row r="18" spans="1:11" x14ac:dyDescent="0.25">
      <c r="A18">
        <v>17</v>
      </c>
      <c r="B18">
        <v>12</v>
      </c>
      <c r="K18" s="1"/>
    </row>
    <row r="19" spans="1:11" x14ac:dyDescent="0.25">
      <c r="A19">
        <v>18</v>
      </c>
      <c r="B19">
        <v>19</v>
      </c>
      <c r="K19" s="1"/>
    </row>
    <row r="20" spans="1:11" x14ac:dyDescent="0.25">
      <c r="A20">
        <v>19</v>
      </c>
      <c r="B20">
        <v>94</v>
      </c>
      <c r="K20" s="1"/>
    </row>
    <row r="21" spans="1:11" x14ac:dyDescent="0.25">
      <c r="A21">
        <v>20</v>
      </c>
      <c r="B21">
        <v>9</v>
      </c>
      <c r="K21" s="1"/>
    </row>
    <row r="22" spans="1:11" x14ac:dyDescent="0.25">
      <c r="A22">
        <v>21</v>
      </c>
      <c r="B22">
        <v>88</v>
      </c>
    </row>
    <row r="23" spans="1:11" x14ac:dyDescent="0.25">
      <c r="A23" t="s">
        <v>113</v>
      </c>
      <c r="B23">
        <v>22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038F8-69DB-43BC-87F7-F1C0A6372A42}">
  <dimension ref="A1:M23"/>
  <sheetViews>
    <sheetView tabSelected="1" workbookViewId="0">
      <selection activeCell="E24" sqref="E24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6.28515625" bestFit="1" customWidth="1"/>
    <col min="13" max="13" width="11.5703125" bestFit="1" customWidth="1"/>
  </cols>
  <sheetData>
    <row r="1" spans="1:13" x14ac:dyDescent="0.25">
      <c r="A1" t="s">
        <v>112</v>
      </c>
      <c r="B1" t="s">
        <v>74</v>
      </c>
      <c r="C1" t="s">
        <v>114</v>
      </c>
      <c r="D1" t="s">
        <v>115</v>
      </c>
      <c r="E1" s="7" t="s">
        <v>116</v>
      </c>
      <c r="F1" s="7" t="s">
        <v>117</v>
      </c>
      <c r="G1" s="7" t="s">
        <v>118</v>
      </c>
      <c r="H1" s="7" t="s">
        <v>119</v>
      </c>
      <c r="I1" s="7" t="s">
        <v>120</v>
      </c>
      <c r="J1" s="7" t="s">
        <v>121</v>
      </c>
      <c r="K1" s="7" t="s">
        <v>122</v>
      </c>
      <c r="L1" s="8" t="s">
        <v>123</v>
      </c>
      <c r="M1" s="8" t="s">
        <v>124</v>
      </c>
    </row>
    <row r="2" spans="1:13" x14ac:dyDescent="0.25">
      <c r="A2">
        <v>3</v>
      </c>
      <c r="B2" t="s">
        <v>86</v>
      </c>
      <c r="C2">
        <f>MATCH(A2,lapchart!$B$2:$W$2,0)</f>
        <v>3</v>
      </c>
      <c r="D2">
        <f>INDEX(finalstanding!A:A,MATCH(compoundchange!A2,finalstanding!B:B,0))</f>
        <v>3</v>
      </c>
      <c r="E2">
        <v>2</v>
      </c>
      <c r="F2">
        <v>4</v>
      </c>
      <c r="G2">
        <v>3</v>
      </c>
      <c r="H2">
        <v>3</v>
      </c>
      <c r="I2">
        <v>15</v>
      </c>
      <c r="J2">
        <v>18</v>
      </c>
      <c r="K2">
        <v>37</v>
      </c>
      <c r="L2">
        <f>IFERROR((D2-C2)*-1,"")</f>
        <v>0</v>
      </c>
      <c r="M2">
        <f t="shared" ref="M2:M21" si="0">IF(D2=1,25,IF(D2=2,18,IF(D2=3,15,IF(D2=4,12,IF(D2=5,10,IF(D2=6,8,IF(D2=7,6,IF(D2=8,4,IF(D2=9,2,IF(D2=10,1,0))))))))))</f>
        <v>15</v>
      </c>
    </row>
    <row r="3" spans="1:13" x14ac:dyDescent="0.25">
      <c r="A3">
        <v>5</v>
      </c>
      <c r="B3" t="s">
        <v>82</v>
      </c>
      <c r="C3">
        <f>MATCH(A3,lapchart!$B$2:$W$2,0)</f>
        <v>5</v>
      </c>
      <c r="D3">
        <f>INDEX(finalstanding!A:A,MATCH(compoundchange!A3,finalstanding!B:B,0))</f>
        <v>4</v>
      </c>
      <c r="E3">
        <v>2</v>
      </c>
      <c r="F3">
        <v>4</v>
      </c>
      <c r="G3">
        <v>3</v>
      </c>
      <c r="H3">
        <v>3</v>
      </c>
      <c r="I3">
        <v>14</v>
      </c>
      <c r="J3">
        <v>27</v>
      </c>
      <c r="K3">
        <v>29</v>
      </c>
      <c r="L3">
        <f t="shared" ref="L3:L21" si="1">IFERROR((D3-C3)*-1,"")</f>
        <v>1</v>
      </c>
      <c r="M3">
        <f t="shared" si="0"/>
        <v>12</v>
      </c>
    </row>
    <row r="4" spans="1:13" x14ac:dyDescent="0.25">
      <c r="A4">
        <v>6</v>
      </c>
      <c r="B4" t="s">
        <v>149</v>
      </c>
      <c r="C4">
        <f>MATCH(A4,lapchart!$B$2:$W$2,0)</f>
        <v>1</v>
      </c>
      <c r="D4">
        <f>INDEX(finalstanding!A:A,MATCH(compoundchange!A4,finalstanding!B:B,0))</f>
        <v>2</v>
      </c>
      <c r="E4">
        <v>2</v>
      </c>
      <c r="F4">
        <v>4</v>
      </c>
      <c r="G4">
        <v>3</v>
      </c>
      <c r="H4">
        <v>3</v>
      </c>
      <c r="I4">
        <v>17</v>
      </c>
      <c r="J4">
        <v>25</v>
      </c>
      <c r="K4">
        <v>28</v>
      </c>
      <c r="L4">
        <f t="shared" si="1"/>
        <v>-1</v>
      </c>
      <c r="M4">
        <f t="shared" si="0"/>
        <v>18</v>
      </c>
    </row>
    <row r="5" spans="1:13" x14ac:dyDescent="0.25">
      <c r="A5">
        <v>7</v>
      </c>
      <c r="B5" t="s">
        <v>87</v>
      </c>
      <c r="C5">
        <f>MATCH(A5,lapchart!$B$2:$W$2,0)</f>
        <v>14</v>
      </c>
      <c r="D5">
        <f>INDEX(finalstanding!A:A,MATCH(compoundchange!A5,finalstanding!B:B,0))</f>
        <v>6</v>
      </c>
      <c r="E5">
        <v>2</v>
      </c>
      <c r="F5">
        <v>3</v>
      </c>
      <c r="G5">
        <v>4</v>
      </c>
      <c r="H5">
        <v>4</v>
      </c>
      <c r="I5">
        <v>29</v>
      </c>
      <c r="J5">
        <v>21</v>
      </c>
      <c r="K5">
        <v>20</v>
      </c>
      <c r="L5">
        <f t="shared" si="1"/>
        <v>8</v>
      </c>
      <c r="M5">
        <f t="shared" si="0"/>
        <v>8</v>
      </c>
    </row>
    <row r="6" spans="1:13" x14ac:dyDescent="0.25">
      <c r="A6">
        <v>8</v>
      </c>
      <c r="B6" t="s">
        <v>94</v>
      </c>
      <c r="C6">
        <f>MATCH(A6,lapchart!$B$2:$W$2,0)</f>
        <v>11</v>
      </c>
      <c r="D6">
        <f>INDEX(finalstanding!A:A,MATCH(compoundchange!A6,finalstanding!B:B,0))</f>
        <v>14</v>
      </c>
      <c r="E6">
        <v>2</v>
      </c>
      <c r="F6">
        <v>4</v>
      </c>
      <c r="G6">
        <v>3</v>
      </c>
      <c r="H6">
        <v>3</v>
      </c>
      <c r="I6">
        <v>14</v>
      </c>
      <c r="J6">
        <v>22</v>
      </c>
      <c r="K6">
        <v>33</v>
      </c>
      <c r="L6">
        <f t="shared" si="1"/>
        <v>-3</v>
      </c>
      <c r="M6">
        <f t="shared" si="0"/>
        <v>0</v>
      </c>
    </row>
    <row r="7" spans="1:13" x14ac:dyDescent="0.25">
      <c r="A7">
        <v>9</v>
      </c>
      <c r="B7" t="s">
        <v>134</v>
      </c>
      <c r="C7">
        <f>MATCH(A7,lapchart!$B$2:$W$2,0)</f>
        <v>22</v>
      </c>
      <c r="D7">
        <f>INDEX(finalstanding!A:A,MATCH(compoundchange!A7,finalstanding!B:B,0))</f>
        <v>20</v>
      </c>
      <c r="E7">
        <v>3</v>
      </c>
      <c r="L7">
        <f t="shared" si="1"/>
        <v>2</v>
      </c>
      <c r="M7">
        <f t="shared" si="0"/>
        <v>0</v>
      </c>
    </row>
    <row r="8" spans="1:13" x14ac:dyDescent="0.25">
      <c r="A8">
        <v>11</v>
      </c>
      <c r="B8" t="s">
        <v>93</v>
      </c>
      <c r="C8">
        <f>MATCH(A8,lapchart!$B$2:$W$2,0)</f>
        <v>13</v>
      </c>
      <c r="D8">
        <f>INDEX(finalstanding!A:A,MATCH(compoundchange!A8,finalstanding!B:B,0))</f>
        <v>11</v>
      </c>
      <c r="E8">
        <v>2</v>
      </c>
      <c r="F8">
        <v>3</v>
      </c>
      <c r="G8">
        <v>2</v>
      </c>
      <c r="H8">
        <v>3</v>
      </c>
      <c r="I8">
        <v>27</v>
      </c>
      <c r="J8">
        <v>13</v>
      </c>
      <c r="K8">
        <v>29</v>
      </c>
      <c r="L8">
        <f t="shared" si="1"/>
        <v>2</v>
      </c>
      <c r="M8">
        <f t="shared" si="0"/>
        <v>0</v>
      </c>
    </row>
    <row r="9" spans="1:13" x14ac:dyDescent="0.25">
      <c r="A9">
        <v>12</v>
      </c>
      <c r="B9" t="s">
        <v>151</v>
      </c>
      <c r="C9">
        <f>MATCH(A9,lapchart!$B$2:$W$2,0)</f>
        <v>16</v>
      </c>
      <c r="D9">
        <f>INDEX(finalstanding!A:A,MATCH(compoundchange!A9,finalstanding!B:B,0))</f>
        <v>17</v>
      </c>
      <c r="E9">
        <v>2</v>
      </c>
      <c r="F9">
        <v>4</v>
      </c>
      <c r="G9">
        <v>3</v>
      </c>
      <c r="H9">
        <v>3</v>
      </c>
      <c r="I9">
        <v>11</v>
      </c>
      <c r="J9">
        <v>28</v>
      </c>
      <c r="K9">
        <v>30</v>
      </c>
      <c r="L9">
        <f t="shared" si="1"/>
        <v>-1</v>
      </c>
      <c r="M9">
        <f t="shared" si="0"/>
        <v>0</v>
      </c>
    </row>
    <row r="10" spans="1:13" x14ac:dyDescent="0.25">
      <c r="A10">
        <v>14</v>
      </c>
      <c r="B10" t="s">
        <v>128</v>
      </c>
      <c r="C10">
        <f>MATCH(A10,lapchart!$B$2:$W$2,0)</f>
        <v>7</v>
      </c>
      <c r="D10">
        <f>INDEX(finalstanding!A:A,MATCH(compoundchange!A10,finalstanding!B:B,0))</f>
        <v>7</v>
      </c>
      <c r="E10">
        <v>2</v>
      </c>
      <c r="F10">
        <v>4</v>
      </c>
      <c r="G10">
        <v>3</v>
      </c>
      <c r="H10">
        <v>3</v>
      </c>
      <c r="I10">
        <v>15</v>
      </c>
      <c r="J10">
        <v>29</v>
      </c>
      <c r="K10">
        <v>25</v>
      </c>
      <c r="L10">
        <f t="shared" si="1"/>
        <v>0</v>
      </c>
      <c r="M10">
        <f t="shared" si="0"/>
        <v>6</v>
      </c>
    </row>
    <row r="11" spans="1:13" x14ac:dyDescent="0.25">
      <c r="A11">
        <v>19</v>
      </c>
      <c r="B11" t="s">
        <v>138</v>
      </c>
      <c r="C11">
        <f>MATCH(A11,lapchart!$B$2:$W$2,0)</f>
        <v>18</v>
      </c>
      <c r="D11">
        <f>INDEX(finalstanding!A:A,MATCH(compoundchange!A11,finalstanding!B:B,0))</f>
        <v>18</v>
      </c>
      <c r="E11">
        <v>2</v>
      </c>
      <c r="F11">
        <v>3</v>
      </c>
      <c r="G11">
        <v>2</v>
      </c>
      <c r="H11">
        <v>4</v>
      </c>
      <c r="I11">
        <v>25</v>
      </c>
      <c r="J11">
        <v>40</v>
      </c>
      <c r="K11">
        <v>3</v>
      </c>
      <c r="L11">
        <f t="shared" si="1"/>
        <v>0</v>
      </c>
      <c r="M11">
        <f t="shared" si="0"/>
        <v>0</v>
      </c>
    </row>
    <row r="12" spans="1:13" x14ac:dyDescent="0.25">
      <c r="A12">
        <v>20</v>
      </c>
      <c r="B12" t="s">
        <v>90</v>
      </c>
      <c r="C12">
        <f>MATCH(A12,lapchart!$B$2:$W$2,0)</f>
        <v>19</v>
      </c>
      <c r="D12">
        <f>INDEX(finalstanding!A:A,MATCH(compoundchange!A12,finalstanding!B:B,0))</f>
        <v>15</v>
      </c>
      <c r="E12">
        <v>2</v>
      </c>
      <c r="F12">
        <v>4</v>
      </c>
      <c r="G12">
        <v>4</v>
      </c>
      <c r="H12">
        <v>3</v>
      </c>
      <c r="I12">
        <v>24</v>
      </c>
      <c r="J12">
        <v>12</v>
      </c>
      <c r="K12">
        <v>33</v>
      </c>
      <c r="L12">
        <f t="shared" si="1"/>
        <v>4</v>
      </c>
      <c r="M12">
        <f t="shared" si="0"/>
        <v>0</v>
      </c>
    </row>
    <row r="13" spans="1:13" x14ac:dyDescent="0.25">
      <c r="A13">
        <v>21</v>
      </c>
      <c r="B13" t="s">
        <v>153</v>
      </c>
      <c r="C13">
        <f>MATCH(A13,lapchart!$B$2:$W$2,0)</f>
        <v>15</v>
      </c>
      <c r="D13">
        <f>INDEX(finalstanding!A:A,MATCH(compoundchange!A13,finalstanding!B:B,0))</f>
        <v>13</v>
      </c>
      <c r="E13">
        <v>2</v>
      </c>
      <c r="F13">
        <v>4</v>
      </c>
      <c r="G13">
        <v>3</v>
      </c>
      <c r="H13">
        <v>3</v>
      </c>
      <c r="I13">
        <v>15</v>
      </c>
      <c r="J13">
        <v>22</v>
      </c>
      <c r="K13">
        <v>32</v>
      </c>
      <c r="L13">
        <f t="shared" si="1"/>
        <v>2</v>
      </c>
      <c r="M13">
        <f t="shared" si="0"/>
        <v>0</v>
      </c>
    </row>
    <row r="14" spans="1:13" x14ac:dyDescent="0.25">
      <c r="A14">
        <v>22</v>
      </c>
      <c r="B14" t="s">
        <v>155</v>
      </c>
      <c r="C14">
        <f>MATCH(A14,lapchart!$B$2:$W$2,0)</f>
        <v>8</v>
      </c>
      <c r="D14" t="str">
        <f>INDEX(finalstanding!A:A,MATCH(compoundchange!A14,finalstanding!B:B,0))</f>
        <v>DNF</v>
      </c>
      <c r="L14" t="str">
        <f t="shared" si="1"/>
        <v/>
      </c>
      <c r="M14">
        <f t="shared" si="0"/>
        <v>0</v>
      </c>
    </row>
    <row r="15" spans="1:13" x14ac:dyDescent="0.25">
      <c r="A15">
        <v>26</v>
      </c>
      <c r="B15" t="s">
        <v>139</v>
      </c>
      <c r="C15">
        <f>MATCH(A15,lapchart!$B$2:$W$2,0)</f>
        <v>12</v>
      </c>
      <c r="D15">
        <f>INDEX(finalstanding!A:A,MATCH(compoundchange!A15,finalstanding!B:B,0))</f>
        <v>16</v>
      </c>
      <c r="E15">
        <v>2</v>
      </c>
      <c r="F15">
        <v>3</v>
      </c>
      <c r="G15">
        <v>4</v>
      </c>
      <c r="H15">
        <v>4</v>
      </c>
      <c r="I15">
        <v>24</v>
      </c>
      <c r="J15">
        <v>22</v>
      </c>
      <c r="K15">
        <v>23</v>
      </c>
      <c r="L15">
        <f t="shared" si="1"/>
        <v>-4</v>
      </c>
      <c r="M15">
        <f t="shared" si="0"/>
        <v>0</v>
      </c>
    </row>
    <row r="16" spans="1:13" x14ac:dyDescent="0.25">
      <c r="A16">
        <v>27</v>
      </c>
      <c r="B16" t="s">
        <v>92</v>
      </c>
      <c r="C16">
        <f>MATCH(A16,lapchart!$B$2:$W$2,0)</f>
        <v>9</v>
      </c>
      <c r="D16">
        <f>INDEX(finalstanding!A:A,MATCH(compoundchange!A16,finalstanding!B:B,0))</f>
        <v>10</v>
      </c>
      <c r="E16">
        <v>2</v>
      </c>
      <c r="F16">
        <v>4</v>
      </c>
      <c r="G16">
        <v>3</v>
      </c>
      <c r="H16">
        <v>3</v>
      </c>
      <c r="I16">
        <v>14</v>
      </c>
      <c r="J16">
        <v>25</v>
      </c>
      <c r="K16">
        <v>30</v>
      </c>
      <c r="L16">
        <f t="shared" si="1"/>
        <v>-1</v>
      </c>
      <c r="M16">
        <f t="shared" si="0"/>
        <v>1</v>
      </c>
    </row>
    <row r="17" spans="1:13" x14ac:dyDescent="0.25">
      <c r="A17">
        <v>30</v>
      </c>
      <c r="B17" t="s">
        <v>140</v>
      </c>
      <c r="C17">
        <f>MATCH(A17,lapchart!$B$2:$W$2,0)</f>
        <v>17</v>
      </c>
      <c r="D17">
        <f>INDEX(finalstanding!A:A,MATCH(compoundchange!A17,finalstanding!B:B,0))</f>
        <v>12</v>
      </c>
      <c r="E17">
        <v>2</v>
      </c>
      <c r="F17">
        <v>3</v>
      </c>
      <c r="G17">
        <v>4</v>
      </c>
      <c r="H17">
        <v>3</v>
      </c>
      <c r="I17">
        <v>26</v>
      </c>
      <c r="J17">
        <v>13</v>
      </c>
      <c r="K17">
        <v>30</v>
      </c>
      <c r="L17">
        <f t="shared" si="1"/>
        <v>5</v>
      </c>
      <c r="M17">
        <f t="shared" si="0"/>
        <v>0</v>
      </c>
    </row>
    <row r="18" spans="1:13" x14ac:dyDescent="0.25">
      <c r="A18">
        <v>33</v>
      </c>
      <c r="B18" t="s">
        <v>78</v>
      </c>
      <c r="C18">
        <f>MATCH(A18,lapchart!$B$2:$W$2,0)</f>
        <v>4</v>
      </c>
      <c r="D18">
        <f>INDEX(finalstanding!A:A,MATCH(compoundchange!A18,finalstanding!B:B,0))</f>
        <v>5</v>
      </c>
      <c r="E18">
        <v>2</v>
      </c>
      <c r="F18">
        <v>4</v>
      </c>
      <c r="G18">
        <v>3</v>
      </c>
      <c r="H18">
        <v>3</v>
      </c>
      <c r="I18">
        <v>16</v>
      </c>
      <c r="J18">
        <v>22</v>
      </c>
      <c r="K18">
        <v>32</v>
      </c>
      <c r="L18">
        <f t="shared" si="1"/>
        <v>-1</v>
      </c>
      <c r="M18">
        <f t="shared" si="0"/>
        <v>10</v>
      </c>
    </row>
    <row r="19" spans="1:13" x14ac:dyDescent="0.25">
      <c r="A19">
        <v>44</v>
      </c>
      <c r="B19" t="s">
        <v>80</v>
      </c>
      <c r="C19">
        <f>MATCH(A19,lapchart!$B$2:$W$2,0)</f>
        <v>2</v>
      </c>
      <c r="D19">
        <f>INDEX(finalstanding!A:A,MATCH(compoundchange!A19,finalstanding!B:B,0))</f>
        <v>1</v>
      </c>
      <c r="E19">
        <v>2</v>
      </c>
      <c r="F19">
        <v>4</v>
      </c>
      <c r="G19">
        <v>3</v>
      </c>
      <c r="H19">
        <v>3</v>
      </c>
      <c r="I19">
        <v>16</v>
      </c>
      <c r="J19">
        <v>25</v>
      </c>
      <c r="K19">
        <v>29</v>
      </c>
      <c r="L19">
        <f t="shared" si="1"/>
        <v>1</v>
      </c>
      <c r="M19">
        <f t="shared" si="0"/>
        <v>25</v>
      </c>
    </row>
    <row r="20" spans="1:13" x14ac:dyDescent="0.25">
      <c r="A20">
        <v>55</v>
      </c>
      <c r="B20" t="s">
        <v>88</v>
      </c>
      <c r="C20">
        <f>MATCH(A20,lapchart!$B$2:$W$2,0)</f>
        <v>6</v>
      </c>
      <c r="D20">
        <f>INDEX(finalstanding!A:A,MATCH(compoundchange!A20,finalstanding!B:B,0))</f>
        <v>8</v>
      </c>
      <c r="E20">
        <v>2</v>
      </c>
      <c r="F20">
        <v>4</v>
      </c>
      <c r="G20">
        <v>3</v>
      </c>
      <c r="H20">
        <v>3</v>
      </c>
      <c r="I20">
        <v>16</v>
      </c>
      <c r="J20">
        <v>26</v>
      </c>
      <c r="K20">
        <v>27</v>
      </c>
      <c r="L20">
        <f t="shared" si="1"/>
        <v>-2</v>
      </c>
      <c r="M20">
        <f t="shared" si="0"/>
        <v>4</v>
      </c>
    </row>
    <row r="21" spans="1:13" x14ac:dyDescent="0.25">
      <c r="A21">
        <v>77</v>
      </c>
      <c r="B21" t="s">
        <v>81</v>
      </c>
      <c r="C21">
        <f>MATCH(A21,lapchart!$B$2:$W$2,0)</f>
        <v>10</v>
      </c>
      <c r="D21">
        <f>INDEX(finalstanding!A:A,MATCH(compoundchange!A21,finalstanding!B:B,0))</f>
        <v>9</v>
      </c>
      <c r="E21">
        <v>2</v>
      </c>
      <c r="F21">
        <v>4</v>
      </c>
      <c r="G21">
        <v>3</v>
      </c>
      <c r="H21">
        <v>3</v>
      </c>
      <c r="I21">
        <v>16</v>
      </c>
      <c r="J21">
        <v>27</v>
      </c>
      <c r="K21">
        <v>26</v>
      </c>
      <c r="L21">
        <f t="shared" si="1"/>
        <v>1</v>
      </c>
      <c r="M21">
        <f t="shared" si="0"/>
        <v>2</v>
      </c>
    </row>
    <row r="22" spans="1:13" x14ac:dyDescent="0.25">
      <c r="A22">
        <v>88</v>
      </c>
      <c r="B22" t="s">
        <v>156</v>
      </c>
      <c r="C22">
        <f>MATCH(A22,lapchart!$B$2:$W$2,0)</f>
        <v>21</v>
      </c>
      <c r="D22">
        <f>INDEX(finalstanding!A:A,MATCH(compoundchange!A22,finalstanding!B:B,0))</f>
        <v>21</v>
      </c>
      <c r="E22">
        <v>1</v>
      </c>
      <c r="F22">
        <v>3</v>
      </c>
      <c r="G22">
        <v>2</v>
      </c>
      <c r="H22">
        <v>2</v>
      </c>
      <c r="I22">
        <v>29</v>
      </c>
      <c r="J22">
        <v>39</v>
      </c>
      <c r="K22">
        <v>0</v>
      </c>
      <c r="L22">
        <f t="shared" ref="L22:L23" si="2">IFERROR((D22-C22)*-1,"")</f>
        <v>0</v>
      </c>
      <c r="M22">
        <f t="shared" ref="M22:M23" si="3">IF(D22=1,25,IF(D22=2,18,IF(D22=3,15,IF(D22=4,12,IF(D22=5,10,IF(D22=6,8,IF(D22=7,6,IF(D22=8,4,IF(D22=9,2,IF(D22=10,1,0))))))))))</f>
        <v>0</v>
      </c>
    </row>
    <row r="23" spans="1:13" x14ac:dyDescent="0.25">
      <c r="A23">
        <v>94</v>
      </c>
      <c r="B23" t="s">
        <v>141</v>
      </c>
      <c r="C23">
        <f>MATCH(A23,lapchart!$B$2:$W$2,0)</f>
        <v>20</v>
      </c>
      <c r="D23">
        <f>INDEX(finalstanding!A:A,MATCH(compoundchange!A23,finalstanding!B:B,0))</f>
        <v>19</v>
      </c>
      <c r="E23">
        <v>2</v>
      </c>
      <c r="F23">
        <v>4</v>
      </c>
      <c r="G23">
        <v>3</v>
      </c>
      <c r="H23">
        <v>3</v>
      </c>
      <c r="I23">
        <v>9</v>
      </c>
      <c r="J23">
        <v>26</v>
      </c>
      <c r="K23">
        <v>33</v>
      </c>
      <c r="L23">
        <f t="shared" si="2"/>
        <v>1</v>
      </c>
      <c r="M23">
        <f t="shared" si="3"/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EB6C70-0DA4-461F-B5BF-D9D1E9439B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2021-02-01T03:16:01Z</dcterms:modified>
</cp:coreProperties>
</file>