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D712940A-039E-4874-A05C-2DD9FF435BA5}" xr6:coauthVersionLast="46" xr6:coauthVersionMax="46" xr10:uidLastSave="{00000000-0000-0000-0000-000000000000}"/>
  <bookViews>
    <workbookView xWindow="-120" yWindow="-120" windowWidth="38640" windowHeight="21240" activeTab="7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6" l="1"/>
  <c r="D21" i="16"/>
  <c r="C21" i="16"/>
  <c r="E20" i="16"/>
  <c r="D20" i="16"/>
  <c r="M20" i="16" s="1"/>
  <c r="C20" i="16"/>
  <c r="E19" i="16"/>
  <c r="D19" i="16"/>
  <c r="M19" i="16" s="1"/>
  <c r="C19" i="16"/>
  <c r="E18" i="16"/>
  <c r="D18" i="16"/>
  <c r="M18" i="16" s="1"/>
  <c r="C18" i="16"/>
  <c r="E17" i="16"/>
  <c r="D17" i="16"/>
  <c r="C17" i="16"/>
  <c r="E16" i="16"/>
  <c r="D16" i="16"/>
  <c r="M16" i="16" s="1"/>
  <c r="C16" i="16"/>
  <c r="E15" i="16"/>
  <c r="D15" i="16"/>
  <c r="M15" i="16" s="1"/>
  <c r="C15" i="16"/>
  <c r="E14" i="16"/>
  <c r="D14" i="16"/>
  <c r="C14" i="16"/>
  <c r="L14" i="16" s="1"/>
  <c r="E13" i="16"/>
  <c r="D13" i="16"/>
  <c r="C13" i="16"/>
  <c r="E12" i="16"/>
  <c r="D12" i="16"/>
  <c r="C12" i="16"/>
  <c r="E11" i="16"/>
  <c r="D11" i="16"/>
  <c r="M11" i="16" s="1"/>
  <c r="C11" i="16"/>
  <c r="E10" i="16"/>
  <c r="D10" i="16"/>
  <c r="M10" i="16" s="1"/>
  <c r="C10" i="16"/>
  <c r="E9" i="16"/>
  <c r="D9" i="16"/>
  <c r="M9" i="16" s="1"/>
  <c r="C9" i="16"/>
  <c r="E8" i="16"/>
  <c r="D8" i="16"/>
  <c r="C8" i="16"/>
  <c r="E7" i="16"/>
  <c r="D7" i="16"/>
  <c r="M7" i="16" s="1"/>
  <c r="C7" i="16"/>
  <c r="E6" i="16"/>
  <c r="D6" i="16"/>
  <c r="C6" i="16"/>
  <c r="L6" i="16" s="1"/>
  <c r="E5" i="16"/>
  <c r="D5" i="16"/>
  <c r="M5" i="16" s="1"/>
  <c r="C5" i="16"/>
  <c r="E4" i="16"/>
  <c r="D4" i="16"/>
  <c r="C4" i="16"/>
  <c r="E3" i="16"/>
  <c r="D3" i="16"/>
  <c r="M3" i="16" s="1"/>
  <c r="C3" i="16"/>
  <c r="E2" i="16"/>
  <c r="D2" i="16"/>
  <c r="M2" i="16" s="1"/>
  <c r="C2" i="16"/>
  <c r="M21" i="16"/>
  <c r="M17" i="16"/>
  <c r="M13" i="16"/>
  <c r="M12" i="16"/>
  <c r="M8" i="16"/>
  <c r="M4" i="16"/>
  <c r="L4" i="16" l="1"/>
  <c r="L12" i="16"/>
  <c r="L20" i="16"/>
  <c r="L2" i="16"/>
  <c r="L10" i="16"/>
  <c r="L18" i="16"/>
  <c r="L8" i="16"/>
  <c r="L16" i="16"/>
  <c r="L5" i="16"/>
  <c r="L9" i="16"/>
  <c r="L13" i="16"/>
  <c r="L17" i="16"/>
  <c r="L21" i="16"/>
  <c r="L3" i="16"/>
  <c r="L7" i="16"/>
  <c r="L11" i="16"/>
  <c r="L15" i="16"/>
  <c r="L19" i="16"/>
  <c r="M6" i="16"/>
  <c r="M14" i="16"/>
  <c r="B2" i="11" l="1"/>
  <c r="C2" i="11"/>
  <c r="B3" i="11"/>
  <c r="C3" i="11"/>
  <c r="E2" i="11"/>
  <c r="D2" i="11"/>
  <c r="E3" i="11"/>
  <c r="D3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D5" i="11"/>
  <c r="E5" i="11"/>
  <c r="F5" i="11" l="1" a="1"/>
  <c r="F5" i="11" s="1"/>
  <c r="B6" i="11"/>
  <c r="C6" i="11"/>
  <c r="D6" i="11"/>
  <c r="E6" i="11"/>
  <c r="F6" i="11" l="1" a="1"/>
  <c r="F6" i="11" s="1"/>
  <c r="B7" i="11"/>
  <c r="C7" i="11"/>
  <c r="E7" i="11"/>
  <c r="D7" i="11"/>
  <c r="F7" i="11" l="1" a="1"/>
  <c r="F7" i="11" s="1"/>
  <c r="B8" i="11"/>
  <c r="C8" i="11"/>
  <c r="E8" i="11"/>
  <c r="D8" i="11"/>
  <c r="F8" i="11" l="1" a="1"/>
  <c r="F8" i="11" s="1"/>
  <c r="B9" i="11"/>
  <c r="C9" i="11"/>
  <c r="E9" i="11"/>
  <c r="D9" i="11"/>
  <c r="F9" i="11" l="1" a="1"/>
  <c r="F9" i="11" s="1"/>
  <c r="B10" i="11"/>
  <c r="C10" i="11"/>
  <c r="D10" i="11"/>
  <c r="E10" i="11"/>
  <c r="G7" i="11" l="1"/>
  <c r="F10" i="11" a="1"/>
  <c r="F10" i="11" s="1"/>
  <c r="B11" i="11"/>
  <c r="C11" i="11"/>
  <c r="D11" i="11"/>
  <c r="E11" i="11"/>
  <c r="G8" i="11" l="1"/>
  <c r="I7" i="11"/>
  <c r="H7" i="11"/>
  <c r="F11" i="11" a="1"/>
  <c r="F11" i="11" s="1"/>
  <c r="B12" i="11"/>
  <c r="C12" i="11"/>
  <c r="E12" i="11"/>
  <c r="D12" i="11"/>
  <c r="I8" i="11" l="1"/>
  <c r="H8" i="11"/>
  <c r="F12" i="11" a="1"/>
  <c r="F12" i="11" s="1"/>
  <c r="B13" i="11"/>
  <c r="C13" i="11"/>
  <c r="E13" i="11"/>
  <c r="D13" i="11"/>
  <c r="F13" i="11" l="1" a="1"/>
  <c r="F13" i="11" s="1"/>
  <c r="B14" i="11"/>
  <c r="C14" i="11"/>
  <c r="D14" i="11"/>
  <c r="E14" i="11"/>
  <c r="G13" i="11" l="1"/>
  <c r="I13" i="11" s="1"/>
  <c r="F14" i="11" a="1"/>
  <c r="F14" i="11" s="1"/>
  <c r="G14" i="11" s="1"/>
  <c r="B15" i="11"/>
  <c r="C15" i="11"/>
  <c r="D15" i="11"/>
  <c r="E15" i="11"/>
  <c r="H13" i="11" l="1"/>
  <c r="G5" i="11"/>
  <c r="G9" i="11"/>
  <c r="I14" i="11"/>
  <c r="H14" i="11"/>
  <c r="F15" i="11" a="1"/>
  <c r="F15" i="11" s="1"/>
  <c r="B16" i="11"/>
  <c r="C16" i="11"/>
  <c r="D16" i="11"/>
  <c r="E16" i="11"/>
  <c r="G6" i="11" l="1"/>
  <c r="I9" i="11"/>
  <c r="H9" i="11"/>
  <c r="I5" i="11"/>
  <c r="H5" i="11"/>
  <c r="G2" i="11"/>
  <c r="G15" i="11"/>
  <c r="F16" i="11" a="1"/>
  <c r="F16" i="11" s="1"/>
  <c r="G16" i="11" s="1"/>
  <c r="B17" i="11"/>
  <c r="C17" i="11"/>
  <c r="D17" i="11"/>
  <c r="E17" i="11"/>
  <c r="I6" i="11" l="1"/>
  <c r="H6" i="11"/>
  <c r="I2" i="11"/>
  <c r="H2" i="11"/>
  <c r="I16" i="1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D19" i="11"/>
  <c r="E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E20" i="11"/>
  <c r="D21" i="11"/>
  <c r="E21" i="11"/>
  <c r="D20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L41" i="10" s="1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N17" i="10" s="1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H31" i="10" s="1"/>
  <c r="B31" i="9"/>
  <c r="H32" i="10" s="1"/>
  <c r="B32" i="9"/>
  <c r="B33" i="9"/>
  <c r="B34" i="9"/>
  <c r="B35" i="9"/>
  <c r="B36" i="9"/>
  <c r="B37" i="9"/>
  <c r="B38" i="9"/>
  <c r="H39" i="10" s="1"/>
  <c r="B39" i="9"/>
  <c r="H40" i="10" s="1"/>
  <c r="B40" i="9"/>
  <c r="B41" i="9"/>
  <c r="B42" i="9"/>
  <c r="B43" i="9"/>
  <c r="B44" i="9"/>
  <c r="B45" i="9"/>
  <c r="I46" i="10" s="1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O61" i="10" s="1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G3" i="10"/>
  <c r="J48" i="10" l="1"/>
  <c r="J25" i="10"/>
  <c r="O71" i="10"/>
  <c r="S28" i="10"/>
  <c r="N13" i="10"/>
  <c r="N21" i="10"/>
  <c r="N9" i="10"/>
  <c r="K65" i="10"/>
  <c r="K57" i="10"/>
  <c r="J49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  <c r="C7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<sst xmlns="http://schemas.openxmlformats.org/spreadsheetml/2006/main" count="325" uniqueCount="155">
  <si>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</si>
  <si>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</si>
  <si>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</si>
  <si>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</si>
  <si>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</si>
  <si>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</si>
  <si>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</si>
  <si>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</si>
  <si>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</si>
  <si>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</si>
  <si>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</si>
  <si>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</si>
  <si>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</si>
  <si>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</si>
  <si>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</si>
  <si>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</si>
  <si>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</si>
  <si>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</si>
  <si>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</si>
  <si>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</si>
  <si>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</si>
  <si>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</si>
  <si>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</si>
  <si>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</si>
  <si>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</si>
  <si>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</si>
  <si>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</si>
  <si>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</si>
  <si>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</si>
  <si>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</si>
  <si>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</si>
  <si>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</si>
  <si>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</si>
  <si>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</si>
  <si>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</si>
  <si>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</si>
  <si>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</si>
  <si>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</si>
  <si>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</si>
  <si>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</si>
  <si>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</si>
  <si>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</si>
  <si>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</si>
  <si>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</si>
  <si>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</si>
  <si>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</si>
  <si>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</si>
  <si>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</si>
  <si>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</si>
  <si>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</si>
  <si>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</si>
  <si>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</si>
  <si>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</si>
  <si>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</si>
  <si>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</si>
  <si>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</si>
  <si>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</si>
  <si>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</si>
  <si>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</si>
  <si>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</si>
  <si>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</si>
  <si>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</si>
  <si>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</si>
  <si>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</si>
  <si>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</si>
  <si>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</si>
  <si>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</si>
  <si>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</si>
  <si>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</si>
  <si>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</si>
  <si>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</si>
  <si>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</si>
  <si>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</si>
  <si>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</si>
  <si>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</si>
  <si>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</si>
  <si>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</si>
  <si>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</si>
  <si>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</si>
  <si>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</si>
  <si>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</si>
  <si>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</si>
  <si>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</si>
  <si>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</si>
  <si>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</si>
  <si>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</si>
  <si>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</si>
  <si>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</si>
  <si>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</si>
  <si>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</si>
  <si>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</si>
  <si>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</si>
  <si>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</si>
  <si>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</si>
  <si>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</si>
  <si>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</si>
  <si>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</si>
  <si>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</si>
  <si>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</si>
  <si>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</si>
  <si>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</si>
  <si>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</si>
  <si>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</si>
  <si>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</si>
  <si>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</si>
  <si>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</si>
  <si>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</si>
  <si>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</si>
  <si>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</si>
  <si>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</si>
  <si>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</si>
  <si>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</si>
  <si>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</si>
  <si>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</si>
  <si>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</si>
  <si>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</si>
  <si>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</si>
  <si>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</si>
  <si>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</si>
  <si>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</si>
  <si>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</si>
  <si>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</si>
  <si>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</si>
  <si>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</si>
  <si>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</si>
  <si>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</si>
  <si>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</si>
  <si>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</si>
  <si>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</si>
  <si>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</si>
  <si>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</si>
  <si>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</si>
  <si>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</si>
  <si>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</si>
  <si>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</si>
  <si>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</si>
  <si>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</si>
  <si>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</si>
  <si>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</si>
  <si>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/>
  </si>
  <si>
    <t>DNF</t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</si>
  <si>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</si>
  <si>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</si>
  <si>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</si>
  <si>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</si>
  <si>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</si>
  <si>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</si>
  <si>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</si>
  <si>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</si>
  <si>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</si>
  <si>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Sauber F1 Team</t>
  </si>
  <si>
    <t>Mostly Cloudy</t>
  </si>
  <si>
    <t>81.18°F</t>
  </si>
  <si>
    <t>7.5 mph</t>
  </si>
  <si>
    <t>79°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</si>
</sst>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44</v>
      </c>
      <c r="C2" t="s">
        <v>85</v>
      </c>
      <c r="D2" t="s">
        <v>146</v>
      </c>
      <c r="E2" s="1">
        <v>7.8021990740740742E-4</v>
      </c>
      <c r="F2">
        <v>69</v>
      </c>
    </row>
    <row r="3" spans="1:7" x14ac:dyDescent="0.25">
      <c r="A3">
        <v>2</v>
      </c>
      <c r="B3">
        <v>3</v>
      </c>
      <c r="C3" t="s">
        <v>84</v>
      </c>
      <c r="D3" t="s">
        <v>147</v>
      </c>
      <c r="E3" s="1">
        <v>7.8057870370370379E-4</v>
      </c>
      <c r="F3">
        <v>69</v>
      </c>
      <c r="G3">
        <v>3.1E-2</v>
      </c>
    </row>
    <row r="4" spans="1:7" x14ac:dyDescent="0.25">
      <c r="A4">
        <v>3</v>
      </c>
      <c r="B4">
        <v>7</v>
      </c>
      <c r="C4" t="s">
        <v>94</v>
      </c>
      <c r="D4" t="s">
        <v>82</v>
      </c>
      <c r="E4" s="1">
        <v>7.8108796296296303E-4</v>
      </c>
      <c r="F4">
        <v>68</v>
      </c>
      <c r="G4">
        <v>7.4999999999999997E-2</v>
      </c>
    </row>
    <row r="5" spans="1:7" x14ac:dyDescent="0.25">
      <c r="A5">
        <v>4</v>
      </c>
      <c r="B5">
        <v>5</v>
      </c>
      <c r="C5" t="s">
        <v>81</v>
      </c>
      <c r="D5" t="s">
        <v>82</v>
      </c>
      <c r="E5" s="1">
        <v>7.8120370370370366E-4</v>
      </c>
      <c r="F5">
        <v>69</v>
      </c>
      <c r="G5">
        <v>8.5000000000000006E-2</v>
      </c>
    </row>
    <row r="6" spans="1:7" x14ac:dyDescent="0.25">
      <c r="A6">
        <v>5</v>
      </c>
      <c r="B6">
        <v>77</v>
      </c>
      <c r="C6" t="s">
        <v>88</v>
      </c>
      <c r="D6" t="s">
        <v>146</v>
      </c>
      <c r="E6" s="1">
        <v>7.8526620370370371E-4</v>
      </c>
      <c r="F6">
        <v>51</v>
      </c>
      <c r="G6">
        <v>0.436</v>
      </c>
    </row>
    <row r="7" spans="1:7" x14ac:dyDescent="0.25">
      <c r="A7">
        <v>6</v>
      </c>
      <c r="B7">
        <v>26</v>
      </c>
      <c r="C7" t="s">
        <v>143</v>
      </c>
      <c r="D7" t="s">
        <v>148</v>
      </c>
      <c r="E7" s="1">
        <v>7.8774305555555553E-4</v>
      </c>
      <c r="F7">
        <v>57</v>
      </c>
      <c r="G7">
        <v>0.65</v>
      </c>
    </row>
    <row r="8" spans="1:7" x14ac:dyDescent="0.25">
      <c r="A8">
        <v>7</v>
      </c>
      <c r="B8">
        <v>19</v>
      </c>
      <c r="C8" t="s">
        <v>142</v>
      </c>
      <c r="D8" t="s">
        <v>138</v>
      </c>
      <c r="E8" s="1">
        <v>7.9188657407407409E-4</v>
      </c>
      <c r="F8">
        <v>49</v>
      </c>
      <c r="G8">
        <v>1.008</v>
      </c>
    </row>
    <row r="9" spans="1:7" x14ac:dyDescent="0.25">
      <c r="A9">
        <v>8</v>
      </c>
      <c r="B9">
        <v>2</v>
      </c>
      <c r="C9" t="s">
        <v>136</v>
      </c>
      <c r="D9" t="s">
        <v>149</v>
      </c>
      <c r="E9" s="1">
        <v>7.9192129629629632E-4</v>
      </c>
      <c r="F9">
        <v>67</v>
      </c>
      <c r="G9">
        <v>1.0109999999999999</v>
      </c>
    </row>
    <row r="10" spans="1:7" x14ac:dyDescent="0.25">
      <c r="A10">
        <v>9</v>
      </c>
      <c r="B10">
        <v>11</v>
      </c>
      <c r="C10" t="s">
        <v>93</v>
      </c>
      <c r="D10" t="s">
        <v>132</v>
      </c>
      <c r="E10" s="1">
        <v>7.9247685185185183E-4</v>
      </c>
      <c r="F10">
        <v>58</v>
      </c>
      <c r="G10">
        <v>1.0589999999999999</v>
      </c>
    </row>
    <row r="11" spans="1:7" x14ac:dyDescent="0.25">
      <c r="A11">
        <v>10</v>
      </c>
      <c r="B11">
        <v>8</v>
      </c>
      <c r="C11" t="s">
        <v>92</v>
      </c>
      <c r="D11" t="s">
        <v>131</v>
      </c>
      <c r="E11" s="1">
        <v>7.9386574074074071E-4</v>
      </c>
      <c r="F11">
        <v>65</v>
      </c>
      <c r="G11">
        <v>1.179</v>
      </c>
    </row>
    <row r="12" spans="1:7" x14ac:dyDescent="0.25">
      <c r="A12">
        <v>11</v>
      </c>
      <c r="B12">
        <v>30</v>
      </c>
      <c r="C12" t="s">
        <v>144</v>
      </c>
      <c r="D12" t="s">
        <v>134</v>
      </c>
      <c r="E12" s="1">
        <v>7.9458333333333334E-4</v>
      </c>
      <c r="F12">
        <v>64</v>
      </c>
      <c r="G12">
        <v>1.2410000000000001</v>
      </c>
    </row>
    <row r="13" spans="1:7" x14ac:dyDescent="0.25">
      <c r="A13">
        <v>12</v>
      </c>
      <c r="B13">
        <v>31</v>
      </c>
      <c r="C13" t="s">
        <v>135</v>
      </c>
      <c r="D13" t="s">
        <v>132</v>
      </c>
      <c r="E13" s="1">
        <v>7.9466435185185185E-4</v>
      </c>
      <c r="F13">
        <v>68</v>
      </c>
      <c r="G13">
        <v>1.248</v>
      </c>
    </row>
    <row r="14" spans="1:7" x14ac:dyDescent="0.25">
      <c r="A14">
        <v>13</v>
      </c>
      <c r="B14">
        <v>18</v>
      </c>
      <c r="C14" t="s">
        <v>96</v>
      </c>
      <c r="D14" t="s">
        <v>138</v>
      </c>
      <c r="E14" s="1">
        <v>7.9603009259259254E-4</v>
      </c>
      <c r="F14">
        <v>67</v>
      </c>
      <c r="G14">
        <v>1.3660000000000001</v>
      </c>
    </row>
    <row r="15" spans="1:7" x14ac:dyDescent="0.25">
      <c r="A15">
        <v>14</v>
      </c>
      <c r="B15">
        <v>27</v>
      </c>
      <c r="C15" t="s">
        <v>95</v>
      </c>
      <c r="D15" t="s">
        <v>134</v>
      </c>
      <c r="E15" s="1">
        <v>7.9910879629629635E-4</v>
      </c>
      <c r="F15">
        <v>64</v>
      </c>
      <c r="G15">
        <v>1.6319999999999999</v>
      </c>
    </row>
    <row r="16" spans="1:7" x14ac:dyDescent="0.25">
      <c r="A16">
        <v>15</v>
      </c>
      <c r="B16">
        <v>55</v>
      </c>
      <c r="C16" t="s">
        <v>86</v>
      </c>
      <c r="D16" t="s">
        <v>148</v>
      </c>
      <c r="E16" s="1">
        <v>8.0034722222222226E-4</v>
      </c>
      <c r="F16">
        <v>42</v>
      </c>
      <c r="G16">
        <v>1.7390000000000001</v>
      </c>
    </row>
    <row r="17" spans="1:7" x14ac:dyDescent="0.25">
      <c r="A17">
        <v>16</v>
      </c>
      <c r="B17">
        <v>94</v>
      </c>
      <c r="C17" t="s">
        <v>145</v>
      </c>
      <c r="D17" t="s">
        <v>150</v>
      </c>
      <c r="E17" s="1">
        <v>8.0140046296296296E-4</v>
      </c>
      <c r="F17">
        <v>60</v>
      </c>
      <c r="G17">
        <v>1.83</v>
      </c>
    </row>
    <row r="18" spans="1:7" x14ac:dyDescent="0.25">
      <c r="A18">
        <v>17</v>
      </c>
      <c r="B18">
        <v>9</v>
      </c>
      <c r="C18" t="s">
        <v>129</v>
      </c>
      <c r="D18" t="s">
        <v>150</v>
      </c>
      <c r="E18" s="1">
        <v>8.0189814814814826E-4</v>
      </c>
      <c r="F18">
        <v>56</v>
      </c>
      <c r="G18">
        <v>1.873</v>
      </c>
    </row>
    <row r="19" spans="1:7" x14ac:dyDescent="0.25">
      <c r="A19">
        <v>18</v>
      </c>
      <c r="B19">
        <v>20</v>
      </c>
      <c r="C19" t="s">
        <v>90</v>
      </c>
      <c r="D19" t="s">
        <v>131</v>
      </c>
      <c r="E19" s="1">
        <v>8.1483796296296295E-4</v>
      </c>
      <c r="F19">
        <v>23</v>
      </c>
      <c r="G19">
        <v>2.9910000000000001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7</v>
      </c>
      <c r="E2">
        <v>3</v>
      </c>
      <c r="F2">
        <v>33</v>
      </c>
      <c r="G2">
        <v>8</v>
      </c>
      <c r="H2">
        <v>11</v>
      </c>
      <c r="I2">
        <v>44</v>
      </c>
      <c r="J2">
        <v>31</v>
      </c>
      <c r="K2">
        <v>55</v>
      </c>
      <c r="L2">
        <v>27</v>
      </c>
      <c r="M2">
        <v>14</v>
      </c>
      <c r="N2">
        <v>2</v>
      </c>
      <c r="O2">
        <v>26</v>
      </c>
      <c r="P2">
        <v>20</v>
      </c>
      <c r="Q2">
        <v>30</v>
      </c>
      <c r="R2">
        <v>19</v>
      </c>
      <c r="S2">
        <v>18</v>
      </c>
      <c r="T2">
        <v>9</v>
      </c>
      <c r="U2">
        <v>94</v>
      </c>
    </row>
    <row r="3" spans="1:21" x14ac:dyDescent="0.25">
      <c r="A3" t="s">
        <v>2</v>
      </c>
      <c r="B3">
        <v>77</v>
      </c>
      <c r="C3">
        <v>5</v>
      </c>
      <c r="D3">
        <v>3</v>
      </c>
      <c r="E3">
        <v>8</v>
      </c>
      <c r="F3">
        <v>7</v>
      </c>
      <c r="G3">
        <v>11</v>
      </c>
      <c r="H3">
        <v>44</v>
      </c>
      <c r="I3">
        <v>31</v>
      </c>
      <c r="J3">
        <v>55</v>
      </c>
      <c r="K3">
        <v>19</v>
      </c>
      <c r="L3">
        <v>18</v>
      </c>
      <c r="M3">
        <v>30</v>
      </c>
      <c r="N3">
        <v>20</v>
      </c>
      <c r="O3">
        <v>2</v>
      </c>
      <c r="P3">
        <v>27</v>
      </c>
      <c r="Q3">
        <v>9</v>
      </c>
      <c r="R3">
        <v>94</v>
      </c>
      <c r="S3">
        <v>26</v>
      </c>
      <c r="T3">
        <v>14</v>
      </c>
    </row>
    <row r="4" spans="1:21" x14ac:dyDescent="0.25">
      <c r="A4" t="s">
        <v>3</v>
      </c>
      <c r="B4">
        <v>77</v>
      </c>
      <c r="C4">
        <v>5</v>
      </c>
      <c r="D4">
        <v>3</v>
      </c>
      <c r="E4">
        <v>8</v>
      </c>
      <c r="F4">
        <v>7</v>
      </c>
      <c r="G4">
        <v>11</v>
      </c>
      <c r="H4">
        <v>44</v>
      </c>
      <c r="I4">
        <v>31</v>
      </c>
      <c r="J4">
        <v>55</v>
      </c>
      <c r="K4">
        <v>19</v>
      </c>
      <c r="L4">
        <v>18</v>
      </c>
      <c r="M4">
        <v>20</v>
      </c>
      <c r="N4">
        <v>30</v>
      </c>
      <c r="O4">
        <v>2</v>
      </c>
      <c r="P4">
        <v>27</v>
      </c>
      <c r="Q4">
        <v>9</v>
      </c>
      <c r="R4">
        <v>94</v>
      </c>
      <c r="S4">
        <v>26</v>
      </c>
    </row>
    <row r="5" spans="1:21" x14ac:dyDescent="0.25">
      <c r="A5" t="s">
        <v>4</v>
      </c>
      <c r="B5">
        <v>77</v>
      </c>
      <c r="C5">
        <v>5</v>
      </c>
      <c r="D5">
        <v>3</v>
      </c>
      <c r="E5">
        <v>7</v>
      </c>
      <c r="F5">
        <v>8</v>
      </c>
      <c r="G5">
        <v>11</v>
      </c>
      <c r="H5">
        <v>44</v>
      </c>
      <c r="I5">
        <v>31</v>
      </c>
      <c r="J5">
        <v>19</v>
      </c>
      <c r="K5">
        <v>55</v>
      </c>
      <c r="L5">
        <v>18</v>
      </c>
      <c r="M5">
        <v>20</v>
      </c>
      <c r="N5">
        <v>30</v>
      </c>
      <c r="O5">
        <v>2</v>
      </c>
      <c r="P5">
        <v>27</v>
      </c>
      <c r="Q5">
        <v>9</v>
      </c>
      <c r="R5">
        <v>94</v>
      </c>
      <c r="S5">
        <v>26</v>
      </c>
    </row>
    <row r="6" spans="1:21" x14ac:dyDescent="0.25">
      <c r="A6" t="s">
        <v>5</v>
      </c>
      <c r="B6">
        <v>77</v>
      </c>
      <c r="C6">
        <v>5</v>
      </c>
      <c r="D6">
        <v>3</v>
      </c>
      <c r="E6">
        <v>7</v>
      </c>
      <c r="F6">
        <v>8</v>
      </c>
      <c r="G6">
        <v>11</v>
      </c>
      <c r="H6">
        <v>44</v>
      </c>
      <c r="I6">
        <v>31</v>
      </c>
      <c r="J6">
        <v>19</v>
      </c>
      <c r="K6">
        <v>55</v>
      </c>
      <c r="L6">
        <v>18</v>
      </c>
      <c r="M6">
        <v>20</v>
      </c>
      <c r="N6">
        <v>30</v>
      </c>
      <c r="O6">
        <v>2</v>
      </c>
      <c r="P6">
        <v>27</v>
      </c>
      <c r="Q6">
        <v>9</v>
      </c>
      <c r="R6">
        <v>94</v>
      </c>
      <c r="S6">
        <v>26</v>
      </c>
    </row>
    <row r="7" spans="1:21" x14ac:dyDescent="0.25">
      <c r="A7" t="s">
        <v>6</v>
      </c>
      <c r="B7">
        <v>77</v>
      </c>
      <c r="C7">
        <v>5</v>
      </c>
      <c r="D7">
        <v>3</v>
      </c>
      <c r="E7">
        <v>7</v>
      </c>
      <c r="F7">
        <v>8</v>
      </c>
      <c r="G7">
        <v>11</v>
      </c>
      <c r="H7">
        <v>44</v>
      </c>
      <c r="I7">
        <v>31</v>
      </c>
      <c r="J7">
        <v>19</v>
      </c>
      <c r="K7">
        <v>18</v>
      </c>
      <c r="L7">
        <v>55</v>
      </c>
      <c r="M7">
        <v>20</v>
      </c>
      <c r="N7">
        <v>30</v>
      </c>
      <c r="O7">
        <v>2</v>
      </c>
      <c r="P7">
        <v>27</v>
      </c>
      <c r="Q7">
        <v>94</v>
      </c>
      <c r="R7">
        <v>9</v>
      </c>
      <c r="S7">
        <v>26</v>
      </c>
    </row>
    <row r="8" spans="1:21" x14ac:dyDescent="0.25">
      <c r="A8" t="s">
        <v>7</v>
      </c>
      <c r="B8">
        <v>77</v>
      </c>
      <c r="C8">
        <v>5</v>
      </c>
      <c r="D8">
        <v>3</v>
      </c>
      <c r="E8">
        <v>7</v>
      </c>
      <c r="F8">
        <v>8</v>
      </c>
      <c r="G8">
        <v>44</v>
      </c>
      <c r="H8">
        <v>11</v>
      </c>
      <c r="I8">
        <v>31</v>
      </c>
      <c r="J8">
        <v>19</v>
      </c>
      <c r="K8">
        <v>18</v>
      </c>
      <c r="L8">
        <v>20</v>
      </c>
      <c r="M8">
        <v>30</v>
      </c>
      <c r="N8">
        <v>55</v>
      </c>
      <c r="O8">
        <v>2</v>
      </c>
      <c r="P8">
        <v>27</v>
      </c>
      <c r="Q8">
        <v>94</v>
      </c>
      <c r="R8">
        <v>9</v>
      </c>
      <c r="S8">
        <v>26</v>
      </c>
    </row>
    <row r="9" spans="1:21" x14ac:dyDescent="0.25">
      <c r="A9" t="s">
        <v>8</v>
      </c>
      <c r="B9">
        <v>77</v>
      </c>
      <c r="C9">
        <v>5</v>
      </c>
      <c r="D9">
        <v>3</v>
      </c>
      <c r="E9">
        <v>7</v>
      </c>
      <c r="F9">
        <v>8</v>
      </c>
      <c r="G9">
        <v>44</v>
      </c>
      <c r="H9">
        <v>11</v>
      </c>
      <c r="I9">
        <v>31</v>
      </c>
      <c r="J9">
        <v>19</v>
      </c>
      <c r="K9">
        <v>18</v>
      </c>
      <c r="L9">
        <v>20</v>
      </c>
      <c r="M9">
        <v>30</v>
      </c>
      <c r="N9">
        <v>2</v>
      </c>
      <c r="O9">
        <v>55</v>
      </c>
      <c r="P9">
        <v>27</v>
      </c>
      <c r="Q9">
        <v>94</v>
      </c>
      <c r="R9">
        <v>9</v>
      </c>
      <c r="S9">
        <v>26</v>
      </c>
    </row>
    <row r="10" spans="1:21" x14ac:dyDescent="0.25">
      <c r="A10" t="s">
        <v>9</v>
      </c>
      <c r="B10">
        <v>77</v>
      </c>
      <c r="C10">
        <v>5</v>
      </c>
      <c r="D10">
        <v>3</v>
      </c>
      <c r="E10">
        <v>7</v>
      </c>
      <c r="F10">
        <v>44</v>
      </c>
      <c r="G10">
        <v>8</v>
      </c>
      <c r="H10">
        <v>11</v>
      </c>
      <c r="I10">
        <v>31</v>
      </c>
      <c r="J10">
        <v>19</v>
      </c>
      <c r="K10">
        <v>18</v>
      </c>
      <c r="L10">
        <v>20</v>
      </c>
      <c r="M10">
        <v>30</v>
      </c>
      <c r="N10">
        <v>2</v>
      </c>
      <c r="O10">
        <v>27</v>
      </c>
      <c r="P10">
        <v>55</v>
      </c>
      <c r="Q10">
        <v>94</v>
      </c>
      <c r="R10">
        <v>9</v>
      </c>
      <c r="S10">
        <v>26</v>
      </c>
    </row>
    <row r="11" spans="1:21" x14ac:dyDescent="0.25">
      <c r="A11" t="s">
        <v>10</v>
      </c>
      <c r="B11">
        <v>77</v>
      </c>
      <c r="C11">
        <v>5</v>
      </c>
      <c r="D11">
        <v>3</v>
      </c>
      <c r="E11">
        <v>7</v>
      </c>
      <c r="F11">
        <v>44</v>
      </c>
      <c r="G11">
        <v>8</v>
      </c>
      <c r="H11">
        <v>11</v>
      </c>
      <c r="I11">
        <v>31</v>
      </c>
      <c r="J11">
        <v>19</v>
      </c>
      <c r="K11">
        <v>18</v>
      </c>
      <c r="L11">
        <v>20</v>
      </c>
      <c r="M11">
        <v>30</v>
      </c>
      <c r="N11">
        <v>2</v>
      </c>
      <c r="O11">
        <v>27</v>
      </c>
      <c r="P11">
        <v>55</v>
      </c>
      <c r="Q11">
        <v>94</v>
      </c>
      <c r="R11">
        <v>9</v>
      </c>
      <c r="S11">
        <v>26</v>
      </c>
    </row>
    <row r="12" spans="1:21" x14ac:dyDescent="0.25">
      <c r="A12" t="s">
        <v>11</v>
      </c>
      <c r="B12">
        <v>77</v>
      </c>
      <c r="C12">
        <v>5</v>
      </c>
      <c r="D12">
        <v>3</v>
      </c>
      <c r="E12">
        <v>7</v>
      </c>
      <c r="F12">
        <v>44</v>
      </c>
      <c r="G12">
        <v>8</v>
      </c>
      <c r="H12">
        <v>11</v>
      </c>
      <c r="I12">
        <v>31</v>
      </c>
      <c r="J12">
        <v>19</v>
      </c>
      <c r="K12">
        <v>18</v>
      </c>
      <c r="L12">
        <v>20</v>
      </c>
      <c r="M12">
        <v>30</v>
      </c>
      <c r="N12">
        <v>2</v>
      </c>
      <c r="O12">
        <v>27</v>
      </c>
      <c r="P12">
        <v>55</v>
      </c>
      <c r="Q12">
        <v>94</v>
      </c>
      <c r="R12">
        <v>9</v>
      </c>
      <c r="S12">
        <v>26</v>
      </c>
    </row>
    <row r="13" spans="1:21" x14ac:dyDescent="0.25">
      <c r="A13" t="s">
        <v>12</v>
      </c>
      <c r="B13">
        <v>77</v>
      </c>
      <c r="C13">
        <v>5</v>
      </c>
      <c r="D13">
        <v>3</v>
      </c>
      <c r="E13">
        <v>7</v>
      </c>
      <c r="F13">
        <v>44</v>
      </c>
      <c r="G13">
        <v>8</v>
      </c>
      <c r="H13">
        <v>11</v>
      </c>
      <c r="I13">
        <v>31</v>
      </c>
      <c r="J13">
        <v>19</v>
      </c>
      <c r="K13">
        <v>18</v>
      </c>
      <c r="L13">
        <v>20</v>
      </c>
      <c r="M13">
        <v>30</v>
      </c>
      <c r="N13">
        <v>2</v>
      </c>
      <c r="O13">
        <v>27</v>
      </c>
      <c r="P13">
        <v>55</v>
      </c>
      <c r="Q13">
        <v>94</v>
      </c>
      <c r="R13">
        <v>9</v>
      </c>
      <c r="S13">
        <v>26</v>
      </c>
    </row>
    <row r="14" spans="1:21" x14ac:dyDescent="0.25">
      <c r="A14" t="s">
        <v>13</v>
      </c>
      <c r="B14">
        <v>77</v>
      </c>
      <c r="C14">
        <v>5</v>
      </c>
      <c r="D14">
        <v>3</v>
      </c>
      <c r="E14">
        <v>7</v>
      </c>
      <c r="F14">
        <v>44</v>
      </c>
      <c r="G14">
        <v>8</v>
      </c>
      <c r="H14">
        <v>11</v>
      </c>
      <c r="I14">
        <v>31</v>
      </c>
      <c r="J14">
        <v>19</v>
      </c>
      <c r="K14">
        <v>18</v>
      </c>
      <c r="L14">
        <v>20</v>
      </c>
      <c r="M14">
        <v>30</v>
      </c>
      <c r="N14">
        <v>2</v>
      </c>
      <c r="O14">
        <v>27</v>
      </c>
      <c r="P14">
        <v>55</v>
      </c>
      <c r="Q14">
        <v>94</v>
      </c>
      <c r="R14">
        <v>9</v>
      </c>
      <c r="S14">
        <v>26</v>
      </c>
    </row>
    <row r="15" spans="1:21" x14ac:dyDescent="0.25">
      <c r="A15" t="s">
        <v>14</v>
      </c>
      <c r="B15">
        <v>77</v>
      </c>
      <c r="C15">
        <v>5</v>
      </c>
      <c r="D15">
        <v>3</v>
      </c>
      <c r="E15">
        <v>7</v>
      </c>
      <c r="F15">
        <v>44</v>
      </c>
      <c r="G15">
        <v>8</v>
      </c>
      <c r="H15">
        <v>11</v>
      </c>
      <c r="I15">
        <v>31</v>
      </c>
      <c r="J15">
        <v>19</v>
      </c>
      <c r="K15">
        <v>18</v>
      </c>
      <c r="L15">
        <v>20</v>
      </c>
      <c r="M15">
        <v>30</v>
      </c>
      <c r="N15">
        <v>2</v>
      </c>
      <c r="O15">
        <v>27</v>
      </c>
      <c r="P15">
        <v>55</v>
      </c>
      <c r="Q15">
        <v>94</v>
      </c>
      <c r="R15">
        <v>9</v>
      </c>
      <c r="S15">
        <v>26</v>
      </c>
    </row>
    <row r="16" spans="1:21" x14ac:dyDescent="0.25">
      <c r="A16" t="s">
        <v>15</v>
      </c>
      <c r="B16">
        <v>77</v>
      </c>
      <c r="C16">
        <v>5</v>
      </c>
      <c r="D16">
        <v>3</v>
      </c>
      <c r="E16">
        <v>7</v>
      </c>
      <c r="F16">
        <v>44</v>
      </c>
      <c r="G16">
        <v>8</v>
      </c>
      <c r="H16">
        <v>11</v>
      </c>
      <c r="I16">
        <v>31</v>
      </c>
      <c r="J16">
        <v>19</v>
      </c>
      <c r="K16">
        <v>18</v>
      </c>
      <c r="L16">
        <v>20</v>
      </c>
      <c r="M16">
        <v>30</v>
      </c>
      <c r="N16">
        <v>2</v>
      </c>
      <c r="O16">
        <v>55</v>
      </c>
      <c r="P16">
        <v>94</v>
      </c>
      <c r="Q16">
        <v>27</v>
      </c>
      <c r="R16">
        <v>9</v>
      </c>
      <c r="S16">
        <v>26</v>
      </c>
    </row>
    <row r="17" spans="1:19" x14ac:dyDescent="0.25">
      <c r="A17" t="s">
        <v>16</v>
      </c>
      <c r="B17">
        <v>77</v>
      </c>
      <c r="C17">
        <v>5</v>
      </c>
      <c r="D17">
        <v>3</v>
      </c>
      <c r="E17">
        <v>7</v>
      </c>
      <c r="F17">
        <v>44</v>
      </c>
      <c r="G17">
        <v>8</v>
      </c>
      <c r="H17">
        <v>11</v>
      </c>
      <c r="I17">
        <v>31</v>
      </c>
      <c r="J17">
        <v>19</v>
      </c>
      <c r="K17">
        <v>18</v>
      </c>
      <c r="L17">
        <v>20</v>
      </c>
      <c r="M17">
        <v>30</v>
      </c>
      <c r="N17">
        <v>2</v>
      </c>
      <c r="O17">
        <v>55</v>
      </c>
      <c r="P17">
        <v>94</v>
      </c>
      <c r="Q17">
        <v>9</v>
      </c>
      <c r="R17">
        <v>27</v>
      </c>
      <c r="S17">
        <v>26</v>
      </c>
    </row>
    <row r="18" spans="1:19" x14ac:dyDescent="0.25">
      <c r="A18" t="s">
        <v>17</v>
      </c>
      <c r="B18">
        <v>77</v>
      </c>
      <c r="C18">
        <v>5</v>
      </c>
      <c r="D18">
        <v>3</v>
      </c>
      <c r="E18">
        <v>7</v>
      </c>
      <c r="F18">
        <v>44</v>
      </c>
      <c r="G18">
        <v>8</v>
      </c>
      <c r="H18">
        <v>11</v>
      </c>
      <c r="I18">
        <v>31</v>
      </c>
      <c r="J18">
        <v>19</v>
      </c>
      <c r="K18">
        <v>18</v>
      </c>
      <c r="L18">
        <v>20</v>
      </c>
      <c r="M18">
        <v>30</v>
      </c>
      <c r="N18">
        <v>2</v>
      </c>
      <c r="O18">
        <v>55</v>
      </c>
      <c r="P18">
        <v>94</v>
      </c>
      <c r="Q18">
        <v>9</v>
      </c>
      <c r="R18">
        <v>27</v>
      </c>
      <c r="S18">
        <v>26</v>
      </c>
    </row>
    <row r="19" spans="1:19" x14ac:dyDescent="0.25">
      <c r="A19" t="s">
        <v>18</v>
      </c>
      <c r="B19">
        <v>77</v>
      </c>
      <c r="C19">
        <v>5</v>
      </c>
      <c r="D19">
        <v>3</v>
      </c>
      <c r="E19">
        <v>7</v>
      </c>
      <c r="F19">
        <v>44</v>
      </c>
      <c r="G19">
        <v>8</v>
      </c>
      <c r="H19">
        <v>11</v>
      </c>
      <c r="I19">
        <v>31</v>
      </c>
      <c r="J19">
        <v>19</v>
      </c>
      <c r="K19">
        <v>18</v>
      </c>
      <c r="L19">
        <v>20</v>
      </c>
      <c r="M19">
        <v>30</v>
      </c>
      <c r="N19">
        <v>2</v>
      </c>
      <c r="O19">
        <v>55</v>
      </c>
      <c r="P19">
        <v>94</v>
      </c>
      <c r="Q19">
        <v>9</v>
      </c>
      <c r="R19">
        <v>27</v>
      </c>
      <c r="S19">
        <v>26</v>
      </c>
    </row>
    <row r="20" spans="1:19" x14ac:dyDescent="0.25">
      <c r="A20" t="s">
        <v>19</v>
      </c>
      <c r="B20">
        <v>77</v>
      </c>
      <c r="C20">
        <v>5</v>
      </c>
      <c r="D20">
        <v>3</v>
      </c>
      <c r="E20">
        <v>7</v>
      </c>
      <c r="F20">
        <v>44</v>
      </c>
      <c r="G20">
        <v>8</v>
      </c>
      <c r="H20">
        <v>11</v>
      </c>
      <c r="I20">
        <v>31</v>
      </c>
      <c r="J20">
        <v>19</v>
      </c>
      <c r="K20">
        <v>18</v>
      </c>
      <c r="L20">
        <v>20</v>
      </c>
      <c r="M20">
        <v>30</v>
      </c>
      <c r="N20">
        <v>2</v>
      </c>
      <c r="O20">
        <v>55</v>
      </c>
      <c r="P20">
        <v>94</v>
      </c>
      <c r="Q20">
        <v>9</v>
      </c>
      <c r="R20">
        <v>27</v>
      </c>
      <c r="S20">
        <v>26</v>
      </c>
    </row>
    <row r="21" spans="1:19" x14ac:dyDescent="0.25">
      <c r="A21" t="s">
        <v>20</v>
      </c>
      <c r="B21">
        <v>77</v>
      </c>
      <c r="C21">
        <v>5</v>
      </c>
      <c r="D21">
        <v>3</v>
      </c>
      <c r="E21">
        <v>7</v>
      </c>
      <c r="F21">
        <v>44</v>
      </c>
      <c r="G21">
        <v>8</v>
      </c>
      <c r="H21">
        <v>11</v>
      </c>
      <c r="I21">
        <v>31</v>
      </c>
      <c r="J21">
        <v>19</v>
      </c>
      <c r="K21">
        <v>18</v>
      </c>
      <c r="L21">
        <v>20</v>
      </c>
      <c r="M21">
        <v>30</v>
      </c>
      <c r="N21">
        <v>2</v>
      </c>
      <c r="O21">
        <v>55</v>
      </c>
      <c r="P21">
        <v>94</v>
      </c>
      <c r="Q21">
        <v>9</v>
      </c>
      <c r="R21">
        <v>27</v>
      </c>
      <c r="S21">
        <v>26</v>
      </c>
    </row>
    <row r="22" spans="1:19" x14ac:dyDescent="0.25">
      <c r="A22" t="s">
        <v>21</v>
      </c>
      <c r="B22">
        <v>77</v>
      </c>
      <c r="C22">
        <v>5</v>
      </c>
      <c r="D22">
        <v>3</v>
      </c>
      <c r="E22">
        <v>7</v>
      </c>
      <c r="F22">
        <v>44</v>
      </c>
      <c r="G22">
        <v>8</v>
      </c>
      <c r="H22">
        <v>11</v>
      </c>
      <c r="I22">
        <v>31</v>
      </c>
      <c r="J22">
        <v>19</v>
      </c>
      <c r="K22">
        <v>18</v>
      </c>
      <c r="L22">
        <v>20</v>
      </c>
      <c r="M22">
        <v>30</v>
      </c>
      <c r="N22">
        <v>2</v>
      </c>
      <c r="O22">
        <v>55</v>
      </c>
      <c r="P22">
        <v>94</v>
      </c>
      <c r="Q22">
        <v>9</v>
      </c>
      <c r="R22">
        <v>27</v>
      </c>
      <c r="S22">
        <v>26</v>
      </c>
    </row>
    <row r="23" spans="1:19" x14ac:dyDescent="0.25">
      <c r="A23" t="s">
        <v>22</v>
      </c>
      <c r="B23">
        <v>77</v>
      </c>
      <c r="C23">
        <v>5</v>
      </c>
      <c r="D23">
        <v>3</v>
      </c>
      <c r="E23">
        <v>7</v>
      </c>
      <c r="F23">
        <v>44</v>
      </c>
      <c r="G23">
        <v>8</v>
      </c>
      <c r="H23">
        <v>11</v>
      </c>
      <c r="I23">
        <v>31</v>
      </c>
      <c r="J23">
        <v>19</v>
      </c>
      <c r="K23">
        <v>18</v>
      </c>
      <c r="L23">
        <v>20</v>
      </c>
      <c r="M23">
        <v>30</v>
      </c>
      <c r="N23">
        <v>2</v>
      </c>
      <c r="O23">
        <v>55</v>
      </c>
      <c r="P23">
        <v>94</v>
      </c>
      <c r="Q23">
        <v>9</v>
      </c>
      <c r="R23">
        <v>27</v>
      </c>
      <c r="S23">
        <v>26</v>
      </c>
    </row>
    <row r="24" spans="1:19" x14ac:dyDescent="0.25">
      <c r="A24" t="s">
        <v>23</v>
      </c>
      <c r="B24">
        <v>77</v>
      </c>
      <c r="C24">
        <v>5</v>
      </c>
      <c r="D24">
        <v>3</v>
      </c>
      <c r="E24">
        <v>7</v>
      </c>
      <c r="F24">
        <v>44</v>
      </c>
      <c r="G24">
        <v>8</v>
      </c>
      <c r="H24">
        <v>11</v>
      </c>
      <c r="I24">
        <v>31</v>
      </c>
      <c r="J24">
        <v>19</v>
      </c>
      <c r="K24">
        <v>18</v>
      </c>
      <c r="L24">
        <v>20</v>
      </c>
      <c r="M24">
        <v>30</v>
      </c>
      <c r="N24">
        <v>2</v>
      </c>
      <c r="O24">
        <v>55</v>
      </c>
      <c r="P24">
        <v>94</v>
      </c>
      <c r="Q24">
        <v>9</v>
      </c>
      <c r="R24">
        <v>27</v>
      </c>
      <c r="S24">
        <v>26</v>
      </c>
    </row>
    <row r="25" spans="1:19" x14ac:dyDescent="0.25">
      <c r="A25" t="s">
        <v>24</v>
      </c>
      <c r="B25">
        <v>77</v>
      </c>
      <c r="C25">
        <v>5</v>
      </c>
      <c r="D25">
        <v>3</v>
      </c>
      <c r="E25">
        <v>7</v>
      </c>
      <c r="F25">
        <v>44</v>
      </c>
      <c r="G25">
        <v>8</v>
      </c>
      <c r="H25">
        <v>11</v>
      </c>
      <c r="I25">
        <v>31</v>
      </c>
      <c r="J25">
        <v>19</v>
      </c>
      <c r="K25">
        <v>18</v>
      </c>
      <c r="L25">
        <v>20</v>
      </c>
      <c r="M25">
        <v>30</v>
      </c>
      <c r="N25">
        <v>2</v>
      </c>
      <c r="O25">
        <v>55</v>
      </c>
      <c r="P25">
        <v>94</v>
      </c>
      <c r="Q25">
        <v>9</v>
      </c>
      <c r="R25">
        <v>27</v>
      </c>
      <c r="S25">
        <v>26</v>
      </c>
    </row>
    <row r="26" spans="1:19" x14ac:dyDescent="0.25">
      <c r="A26" t="s">
        <v>25</v>
      </c>
      <c r="B26">
        <v>77</v>
      </c>
      <c r="C26">
        <v>5</v>
      </c>
      <c r="D26">
        <v>3</v>
      </c>
      <c r="E26">
        <v>7</v>
      </c>
      <c r="F26">
        <v>44</v>
      </c>
      <c r="G26">
        <v>8</v>
      </c>
      <c r="H26">
        <v>11</v>
      </c>
      <c r="I26">
        <v>31</v>
      </c>
      <c r="J26">
        <v>19</v>
      </c>
      <c r="K26">
        <v>18</v>
      </c>
      <c r="L26">
        <v>20</v>
      </c>
      <c r="M26">
        <v>30</v>
      </c>
      <c r="N26">
        <v>2</v>
      </c>
      <c r="O26">
        <v>55</v>
      </c>
      <c r="P26">
        <v>94</v>
      </c>
      <c r="Q26">
        <v>9</v>
      </c>
      <c r="R26">
        <v>27</v>
      </c>
      <c r="S26">
        <v>26</v>
      </c>
    </row>
    <row r="27" spans="1:19" x14ac:dyDescent="0.25">
      <c r="A27" t="s">
        <v>26</v>
      </c>
      <c r="B27">
        <v>77</v>
      </c>
      <c r="C27">
        <v>5</v>
      </c>
      <c r="D27">
        <v>3</v>
      </c>
      <c r="E27">
        <v>7</v>
      </c>
      <c r="F27">
        <v>44</v>
      </c>
      <c r="G27">
        <v>8</v>
      </c>
      <c r="H27">
        <v>11</v>
      </c>
      <c r="I27">
        <v>31</v>
      </c>
      <c r="J27">
        <v>19</v>
      </c>
      <c r="K27">
        <v>18</v>
      </c>
      <c r="L27">
        <v>20</v>
      </c>
      <c r="M27">
        <v>30</v>
      </c>
      <c r="N27">
        <v>2</v>
      </c>
      <c r="O27">
        <v>55</v>
      </c>
      <c r="P27">
        <v>94</v>
      </c>
      <c r="Q27">
        <v>9</v>
      </c>
      <c r="R27">
        <v>27</v>
      </c>
      <c r="S27">
        <v>26</v>
      </c>
    </row>
    <row r="28" spans="1:19" x14ac:dyDescent="0.25">
      <c r="A28" t="s">
        <v>27</v>
      </c>
      <c r="B28">
        <v>77</v>
      </c>
      <c r="C28">
        <v>5</v>
      </c>
      <c r="D28">
        <v>3</v>
      </c>
      <c r="E28">
        <v>7</v>
      </c>
      <c r="F28">
        <v>44</v>
      </c>
      <c r="G28">
        <v>8</v>
      </c>
      <c r="H28">
        <v>11</v>
      </c>
      <c r="I28">
        <v>31</v>
      </c>
      <c r="J28">
        <v>19</v>
      </c>
      <c r="K28">
        <v>18</v>
      </c>
      <c r="L28">
        <v>20</v>
      </c>
      <c r="M28">
        <v>30</v>
      </c>
      <c r="N28">
        <v>2</v>
      </c>
      <c r="O28">
        <v>55</v>
      </c>
      <c r="P28">
        <v>94</v>
      </c>
      <c r="Q28">
        <v>9</v>
      </c>
      <c r="R28">
        <v>27</v>
      </c>
      <c r="S28">
        <v>26</v>
      </c>
    </row>
    <row r="29" spans="1:19" x14ac:dyDescent="0.25">
      <c r="A29" t="s">
        <v>28</v>
      </c>
      <c r="B29">
        <v>77</v>
      </c>
      <c r="C29">
        <v>5</v>
      </c>
      <c r="D29">
        <v>3</v>
      </c>
      <c r="E29">
        <v>7</v>
      </c>
      <c r="F29">
        <v>44</v>
      </c>
      <c r="G29">
        <v>8</v>
      </c>
      <c r="H29">
        <v>11</v>
      </c>
      <c r="I29">
        <v>31</v>
      </c>
      <c r="J29">
        <v>19</v>
      </c>
      <c r="K29">
        <v>18</v>
      </c>
      <c r="L29">
        <v>20</v>
      </c>
      <c r="M29">
        <v>30</v>
      </c>
      <c r="N29">
        <v>2</v>
      </c>
      <c r="O29">
        <v>55</v>
      </c>
      <c r="P29">
        <v>94</v>
      </c>
      <c r="Q29">
        <v>9</v>
      </c>
      <c r="R29">
        <v>27</v>
      </c>
      <c r="S29">
        <v>26</v>
      </c>
    </row>
    <row r="30" spans="1:19" x14ac:dyDescent="0.25">
      <c r="A30" t="s">
        <v>29</v>
      </c>
      <c r="B30">
        <v>77</v>
      </c>
      <c r="C30">
        <v>5</v>
      </c>
      <c r="D30">
        <v>3</v>
      </c>
      <c r="E30">
        <v>7</v>
      </c>
      <c r="F30">
        <v>44</v>
      </c>
      <c r="G30">
        <v>8</v>
      </c>
      <c r="H30">
        <v>11</v>
      </c>
      <c r="I30">
        <v>31</v>
      </c>
      <c r="J30">
        <v>19</v>
      </c>
      <c r="K30">
        <v>18</v>
      </c>
      <c r="L30">
        <v>20</v>
      </c>
      <c r="M30">
        <v>30</v>
      </c>
      <c r="N30">
        <v>2</v>
      </c>
      <c r="O30">
        <v>55</v>
      </c>
      <c r="P30">
        <v>94</v>
      </c>
      <c r="Q30">
        <v>9</v>
      </c>
      <c r="R30">
        <v>27</v>
      </c>
      <c r="S30">
        <v>26</v>
      </c>
    </row>
    <row r="31" spans="1:19" x14ac:dyDescent="0.25">
      <c r="A31" t="s">
        <v>30</v>
      </c>
      <c r="B31">
        <v>77</v>
      </c>
      <c r="C31">
        <v>5</v>
      </c>
      <c r="D31">
        <v>3</v>
      </c>
      <c r="E31">
        <v>7</v>
      </c>
      <c r="F31">
        <v>44</v>
      </c>
      <c r="G31">
        <v>8</v>
      </c>
      <c r="H31">
        <v>11</v>
      </c>
      <c r="I31">
        <v>31</v>
      </c>
      <c r="J31">
        <v>19</v>
      </c>
      <c r="K31">
        <v>18</v>
      </c>
      <c r="L31">
        <v>30</v>
      </c>
      <c r="M31">
        <v>2</v>
      </c>
      <c r="N31">
        <v>55</v>
      </c>
      <c r="O31">
        <v>94</v>
      </c>
      <c r="P31">
        <v>9</v>
      </c>
      <c r="Q31">
        <v>20</v>
      </c>
      <c r="R31">
        <v>27</v>
      </c>
      <c r="S31">
        <v>26</v>
      </c>
    </row>
    <row r="32" spans="1:19" x14ac:dyDescent="0.25">
      <c r="A32" t="s">
        <v>31</v>
      </c>
      <c r="B32">
        <v>77</v>
      </c>
      <c r="C32">
        <v>5</v>
      </c>
      <c r="D32">
        <v>3</v>
      </c>
      <c r="E32">
        <v>7</v>
      </c>
      <c r="F32">
        <v>44</v>
      </c>
      <c r="G32">
        <v>8</v>
      </c>
      <c r="H32">
        <v>11</v>
      </c>
      <c r="I32">
        <v>31</v>
      </c>
      <c r="J32">
        <v>19</v>
      </c>
      <c r="K32">
        <v>18</v>
      </c>
      <c r="L32">
        <v>30</v>
      </c>
      <c r="M32">
        <v>2</v>
      </c>
      <c r="N32">
        <v>55</v>
      </c>
      <c r="O32">
        <v>94</v>
      </c>
      <c r="P32">
        <v>9</v>
      </c>
      <c r="Q32">
        <v>27</v>
      </c>
      <c r="R32">
        <v>26</v>
      </c>
    </row>
    <row r="33" spans="1:18" x14ac:dyDescent="0.25">
      <c r="A33" t="s">
        <v>32</v>
      </c>
      <c r="B33">
        <v>77</v>
      </c>
      <c r="C33">
        <v>5</v>
      </c>
      <c r="D33">
        <v>3</v>
      </c>
      <c r="E33">
        <v>7</v>
      </c>
      <c r="F33">
        <v>44</v>
      </c>
      <c r="G33">
        <v>8</v>
      </c>
      <c r="H33">
        <v>11</v>
      </c>
      <c r="I33">
        <v>31</v>
      </c>
      <c r="J33">
        <v>19</v>
      </c>
      <c r="K33">
        <v>18</v>
      </c>
      <c r="L33">
        <v>30</v>
      </c>
      <c r="M33">
        <v>55</v>
      </c>
      <c r="N33">
        <v>2</v>
      </c>
      <c r="O33">
        <v>94</v>
      </c>
      <c r="P33">
        <v>9</v>
      </c>
      <c r="Q33">
        <v>27</v>
      </c>
      <c r="R33">
        <v>26</v>
      </c>
    </row>
    <row r="34" spans="1:18" x14ac:dyDescent="0.25">
      <c r="A34" t="s">
        <v>33</v>
      </c>
      <c r="B34">
        <v>77</v>
      </c>
      <c r="C34">
        <v>5</v>
      </c>
      <c r="D34">
        <v>3</v>
      </c>
      <c r="E34">
        <v>7</v>
      </c>
      <c r="F34">
        <v>44</v>
      </c>
      <c r="G34">
        <v>8</v>
      </c>
      <c r="H34">
        <v>11</v>
      </c>
      <c r="I34">
        <v>31</v>
      </c>
      <c r="J34">
        <v>19</v>
      </c>
      <c r="K34">
        <v>18</v>
      </c>
      <c r="L34">
        <v>30</v>
      </c>
      <c r="M34">
        <v>55</v>
      </c>
      <c r="N34">
        <v>94</v>
      </c>
      <c r="O34">
        <v>9</v>
      </c>
      <c r="P34">
        <v>2</v>
      </c>
      <c r="Q34">
        <v>27</v>
      </c>
      <c r="R34">
        <v>26</v>
      </c>
    </row>
    <row r="35" spans="1:18" x14ac:dyDescent="0.25">
      <c r="A35" t="s">
        <v>34</v>
      </c>
      <c r="B35">
        <v>77</v>
      </c>
      <c r="C35">
        <v>5</v>
      </c>
      <c r="D35">
        <v>3</v>
      </c>
      <c r="E35">
        <v>7</v>
      </c>
      <c r="F35">
        <v>44</v>
      </c>
      <c r="G35">
        <v>8</v>
      </c>
      <c r="H35">
        <v>11</v>
      </c>
      <c r="I35">
        <v>31</v>
      </c>
      <c r="J35">
        <v>19</v>
      </c>
      <c r="K35">
        <v>18</v>
      </c>
      <c r="L35">
        <v>30</v>
      </c>
      <c r="M35">
        <v>55</v>
      </c>
      <c r="N35">
        <v>94</v>
      </c>
      <c r="O35">
        <v>2</v>
      </c>
      <c r="P35">
        <v>9</v>
      </c>
      <c r="Q35">
        <v>27</v>
      </c>
      <c r="R35">
        <v>26</v>
      </c>
    </row>
    <row r="36" spans="1:18" x14ac:dyDescent="0.25">
      <c r="A36" t="s">
        <v>35</v>
      </c>
      <c r="B36">
        <v>77</v>
      </c>
      <c r="C36">
        <v>5</v>
      </c>
      <c r="D36">
        <v>7</v>
      </c>
      <c r="E36">
        <v>3</v>
      </c>
      <c r="F36">
        <v>44</v>
      </c>
      <c r="G36">
        <v>8</v>
      </c>
      <c r="H36">
        <v>11</v>
      </c>
      <c r="I36">
        <v>31</v>
      </c>
      <c r="J36">
        <v>19</v>
      </c>
      <c r="K36">
        <v>18</v>
      </c>
      <c r="L36">
        <v>55</v>
      </c>
      <c r="M36">
        <v>30</v>
      </c>
      <c r="N36">
        <v>94</v>
      </c>
      <c r="O36">
        <v>2</v>
      </c>
      <c r="P36">
        <v>9</v>
      </c>
      <c r="Q36">
        <v>27</v>
      </c>
      <c r="R36">
        <v>26</v>
      </c>
    </row>
    <row r="37" spans="1:18" x14ac:dyDescent="0.25">
      <c r="A37" t="s">
        <v>36</v>
      </c>
      <c r="B37">
        <v>77</v>
      </c>
      <c r="C37">
        <v>7</v>
      </c>
      <c r="D37">
        <v>5</v>
      </c>
      <c r="E37">
        <v>3</v>
      </c>
      <c r="F37">
        <v>44</v>
      </c>
      <c r="G37">
        <v>8</v>
      </c>
      <c r="H37">
        <v>31</v>
      </c>
      <c r="I37">
        <v>11</v>
      </c>
      <c r="J37">
        <v>19</v>
      </c>
      <c r="K37">
        <v>18</v>
      </c>
      <c r="L37">
        <v>55</v>
      </c>
      <c r="M37">
        <v>30</v>
      </c>
      <c r="N37">
        <v>94</v>
      </c>
      <c r="O37">
        <v>2</v>
      </c>
      <c r="P37">
        <v>27</v>
      </c>
      <c r="Q37">
        <v>9</v>
      </c>
      <c r="R37">
        <v>26</v>
      </c>
    </row>
    <row r="38" spans="1:18" x14ac:dyDescent="0.25">
      <c r="A38" t="s">
        <v>37</v>
      </c>
      <c r="B38">
        <v>77</v>
      </c>
      <c r="C38">
        <v>7</v>
      </c>
      <c r="D38">
        <v>5</v>
      </c>
      <c r="E38">
        <v>3</v>
      </c>
      <c r="F38">
        <v>44</v>
      </c>
      <c r="G38">
        <v>8</v>
      </c>
      <c r="H38">
        <v>31</v>
      </c>
      <c r="I38">
        <v>19</v>
      </c>
      <c r="J38">
        <v>11</v>
      </c>
      <c r="K38">
        <v>55</v>
      </c>
      <c r="L38">
        <v>18</v>
      </c>
      <c r="M38">
        <v>30</v>
      </c>
      <c r="N38">
        <v>2</v>
      </c>
      <c r="O38">
        <v>27</v>
      </c>
      <c r="P38">
        <v>94</v>
      </c>
      <c r="Q38">
        <v>9</v>
      </c>
      <c r="R38">
        <v>26</v>
      </c>
    </row>
    <row r="39" spans="1:18" x14ac:dyDescent="0.25">
      <c r="A39" t="s">
        <v>38</v>
      </c>
      <c r="B39">
        <v>77</v>
      </c>
      <c r="C39">
        <v>7</v>
      </c>
      <c r="D39">
        <v>5</v>
      </c>
      <c r="E39">
        <v>3</v>
      </c>
      <c r="F39">
        <v>44</v>
      </c>
      <c r="G39">
        <v>31</v>
      </c>
      <c r="H39">
        <v>19</v>
      </c>
      <c r="I39">
        <v>8</v>
      </c>
      <c r="J39">
        <v>11</v>
      </c>
      <c r="K39">
        <v>55</v>
      </c>
      <c r="L39">
        <v>18</v>
      </c>
      <c r="M39">
        <v>30</v>
      </c>
      <c r="N39">
        <v>2</v>
      </c>
      <c r="O39">
        <v>27</v>
      </c>
      <c r="P39">
        <v>94</v>
      </c>
      <c r="Q39">
        <v>9</v>
      </c>
      <c r="R39">
        <v>26</v>
      </c>
    </row>
    <row r="40" spans="1:18" x14ac:dyDescent="0.25">
      <c r="A40" t="s">
        <v>39</v>
      </c>
      <c r="B40">
        <v>77</v>
      </c>
      <c r="C40">
        <v>7</v>
      </c>
      <c r="D40">
        <v>5</v>
      </c>
      <c r="E40">
        <v>3</v>
      </c>
      <c r="F40">
        <v>44</v>
      </c>
      <c r="G40">
        <v>31</v>
      </c>
      <c r="H40">
        <v>19</v>
      </c>
      <c r="I40">
        <v>8</v>
      </c>
      <c r="J40">
        <v>11</v>
      </c>
      <c r="K40">
        <v>55</v>
      </c>
      <c r="L40">
        <v>18</v>
      </c>
      <c r="M40">
        <v>30</v>
      </c>
      <c r="N40">
        <v>2</v>
      </c>
      <c r="O40">
        <v>27</v>
      </c>
      <c r="P40">
        <v>94</v>
      </c>
      <c r="Q40">
        <v>9</v>
      </c>
      <c r="R40">
        <v>26</v>
      </c>
    </row>
    <row r="41" spans="1:18" x14ac:dyDescent="0.25">
      <c r="A41" t="s">
        <v>40</v>
      </c>
      <c r="B41">
        <v>77</v>
      </c>
      <c r="C41">
        <v>7</v>
      </c>
      <c r="D41">
        <v>5</v>
      </c>
      <c r="E41">
        <v>3</v>
      </c>
      <c r="F41">
        <v>44</v>
      </c>
      <c r="G41">
        <v>31</v>
      </c>
      <c r="H41">
        <v>19</v>
      </c>
      <c r="I41">
        <v>8</v>
      </c>
      <c r="J41">
        <v>11</v>
      </c>
      <c r="K41">
        <v>55</v>
      </c>
      <c r="L41">
        <v>18</v>
      </c>
      <c r="M41">
        <v>30</v>
      </c>
      <c r="N41">
        <v>2</v>
      </c>
      <c r="O41">
        <v>27</v>
      </c>
      <c r="P41">
        <v>94</v>
      </c>
      <c r="Q41">
        <v>9</v>
      </c>
      <c r="R41">
        <v>26</v>
      </c>
    </row>
    <row r="42" spans="1:18" x14ac:dyDescent="0.25">
      <c r="A42" t="s">
        <v>41</v>
      </c>
      <c r="B42">
        <v>77</v>
      </c>
      <c r="C42">
        <v>7</v>
      </c>
      <c r="D42">
        <v>5</v>
      </c>
      <c r="E42">
        <v>3</v>
      </c>
      <c r="F42">
        <v>44</v>
      </c>
      <c r="G42">
        <v>31</v>
      </c>
      <c r="H42">
        <v>19</v>
      </c>
      <c r="I42">
        <v>8</v>
      </c>
      <c r="J42">
        <v>11</v>
      </c>
      <c r="K42">
        <v>55</v>
      </c>
      <c r="L42">
        <v>18</v>
      </c>
      <c r="M42">
        <v>30</v>
      </c>
      <c r="N42">
        <v>2</v>
      </c>
      <c r="O42">
        <v>27</v>
      </c>
      <c r="P42">
        <v>94</v>
      </c>
      <c r="Q42">
        <v>9</v>
      </c>
      <c r="R42">
        <v>26</v>
      </c>
    </row>
    <row r="43" spans="1:18" x14ac:dyDescent="0.25">
      <c r="A43" t="s">
        <v>42</v>
      </c>
      <c r="B43">
        <v>77</v>
      </c>
      <c r="C43">
        <v>7</v>
      </c>
      <c r="D43">
        <v>5</v>
      </c>
      <c r="E43">
        <v>3</v>
      </c>
      <c r="F43">
        <v>44</v>
      </c>
      <c r="G43">
        <v>31</v>
      </c>
      <c r="H43">
        <v>19</v>
      </c>
      <c r="I43">
        <v>8</v>
      </c>
      <c r="J43">
        <v>11</v>
      </c>
      <c r="K43">
        <v>18</v>
      </c>
      <c r="L43">
        <v>30</v>
      </c>
      <c r="M43">
        <v>2</v>
      </c>
      <c r="N43">
        <v>55</v>
      </c>
      <c r="O43">
        <v>27</v>
      </c>
      <c r="P43">
        <v>94</v>
      </c>
      <c r="Q43">
        <v>9</v>
      </c>
      <c r="R43">
        <v>26</v>
      </c>
    </row>
    <row r="44" spans="1:18" x14ac:dyDescent="0.25">
      <c r="A44" t="s">
        <v>43</v>
      </c>
      <c r="B44">
        <v>7</v>
      </c>
      <c r="C44">
        <v>77</v>
      </c>
      <c r="D44">
        <v>5</v>
      </c>
      <c r="E44">
        <v>3</v>
      </c>
      <c r="F44">
        <v>44</v>
      </c>
      <c r="G44">
        <v>19</v>
      </c>
      <c r="H44">
        <v>31</v>
      </c>
      <c r="I44">
        <v>8</v>
      </c>
      <c r="J44">
        <v>11</v>
      </c>
      <c r="K44">
        <v>18</v>
      </c>
      <c r="L44">
        <v>30</v>
      </c>
      <c r="M44">
        <v>2</v>
      </c>
      <c r="N44">
        <v>55</v>
      </c>
      <c r="O44">
        <v>27</v>
      </c>
      <c r="P44">
        <v>94</v>
      </c>
      <c r="Q44">
        <v>9</v>
      </c>
      <c r="R44">
        <v>26</v>
      </c>
    </row>
    <row r="45" spans="1:18" x14ac:dyDescent="0.25">
      <c r="A45" t="s">
        <v>44</v>
      </c>
      <c r="B45">
        <v>7</v>
      </c>
      <c r="C45">
        <v>77</v>
      </c>
      <c r="D45">
        <v>5</v>
      </c>
      <c r="E45">
        <v>3</v>
      </c>
      <c r="F45">
        <v>44</v>
      </c>
      <c r="G45">
        <v>19</v>
      </c>
      <c r="H45">
        <v>8</v>
      </c>
      <c r="I45">
        <v>11</v>
      </c>
      <c r="J45">
        <v>31</v>
      </c>
      <c r="K45">
        <v>18</v>
      </c>
      <c r="L45">
        <v>30</v>
      </c>
      <c r="M45">
        <v>2</v>
      </c>
      <c r="N45">
        <v>55</v>
      </c>
      <c r="O45">
        <v>27</v>
      </c>
      <c r="P45">
        <v>94</v>
      </c>
      <c r="Q45">
        <v>9</v>
      </c>
      <c r="R45">
        <v>26</v>
      </c>
    </row>
    <row r="46" spans="1:18" x14ac:dyDescent="0.25">
      <c r="A46" t="s">
        <v>45</v>
      </c>
      <c r="B46">
        <v>77</v>
      </c>
      <c r="C46">
        <v>5</v>
      </c>
      <c r="D46">
        <v>7</v>
      </c>
      <c r="E46">
        <v>3</v>
      </c>
      <c r="F46">
        <v>44</v>
      </c>
      <c r="G46">
        <v>19</v>
      </c>
      <c r="H46">
        <v>8</v>
      </c>
      <c r="I46">
        <v>11</v>
      </c>
      <c r="J46">
        <v>31</v>
      </c>
      <c r="K46">
        <v>18</v>
      </c>
      <c r="L46">
        <v>30</v>
      </c>
      <c r="M46">
        <v>2</v>
      </c>
      <c r="N46">
        <v>27</v>
      </c>
      <c r="O46">
        <v>55</v>
      </c>
      <c r="P46">
        <v>94</v>
      </c>
      <c r="Q46">
        <v>9</v>
      </c>
      <c r="R46">
        <v>26</v>
      </c>
    </row>
    <row r="47" spans="1:18" x14ac:dyDescent="0.25">
      <c r="A47" t="s">
        <v>46</v>
      </c>
      <c r="B47">
        <v>77</v>
      </c>
      <c r="C47">
        <v>5</v>
      </c>
      <c r="D47">
        <v>3</v>
      </c>
      <c r="E47">
        <v>44</v>
      </c>
      <c r="F47">
        <v>7</v>
      </c>
      <c r="G47">
        <v>19</v>
      </c>
      <c r="H47">
        <v>8</v>
      </c>
      <c r="I47">
        <v>11</v>
      </c>
      <c r="J47">
        <v>31</v>
      </c>
      <c r="K47">
        <v>18</v>
      </c>
      <c r="L47">
        <v>30</v>
      </c>
      <c r="M47">
        <v>2</v>
      </c>
      <c r="N47">
        <v>27</v>
      </c>
      <c r="O47">
        <v>94</v>
      </c>
      <c r="P47">
        <v>9</v>
      </c>
      <c r="Q47">
        <v>26</v>
      </c>
    </row>
    <row r="48" spans="1:18" x14ac:dyDescent="0.25">
      <c r="A48" t="s">
        <v>47</v>
      </c>
      <c r="B48">
        <v>77</v>
      </c>
      <c r="C48">
        <v>5</v>
      </c>
      <c r="D48">
        <v>3</v>
      </c>
      <c r="E48">
        <v>44</v>
      </c>
      <c r="F48">
        <v>7</v>
      </c>
      <c r="G48">
        <v>19</v>
      </c>
      <c r="H48">
        <v>8</v>
      </c>
      <c r="I48">
        <v>11</v>
      </c>
      <c r="J48">
        <v>31</v>
      </c>
      <c r="K48">
        <v>18</v>
      </c>
      <c r="L48">
        <v>30</v>
      </c>
      <c r="M48">
        <v>2</v>
      </c>
      <c r="N48">
        <v>27</v>
      </c>
      <c r="O48">
        <v>94</v>
      </c>
      <c r="P48">
        <v>9</v>
      </c>
      <c r="Q48">
        <v>26</v>
      </c>
    </row>
    <row r="49" spans="1:17" x14ac:dyDescent="0.25">
      <c r="A49" t="s">
        <v>48</v>
      </c>
      <c r="B49">
        <v>77</v>
      </c>
      <c r="C49">
        <v>5</v>
      </c>
      <c r="D49">
        <v>3</v>
      </c>
      <c r="E49">
        <v>44</v>
      </c>
      <c r="F49">
        <v>7</v>
      </c>
      <c r="G49">
        <v>19</v>
      </c>
      <c r="H49">
        <v>8</v>
      </c>
      <c r="I49">
        <v>11</v>
      </c>
      <c r="J49">
        <v>31</v>
      </c>
      <c r="K49">
        <v>18</v>
      </c>
      <c r="L49">
        <v>30</v>
      </c>
      <c r="M49">
        <v>2</v>
      </c>
      <c r="N49">
        <v>27</v>
      </c>
      <c r="O49">
        <v>94</v>
      </c>
      <c r="P49">
        <v>9</v>
      </c>
      <c r="Q49">
        <v>26</v>
      </c>
    </row>
    <row r="50" spans="1:17" x14ac:dyDescent="0.25">
      <c r="A50" t="s">
        <v>49</v>
      </c>
      <c r="B50">
        <v>77</v>
      </c>
      <c r="C50">
        <v>5</v>
      </c>
      <c r="D50">
        <v>3</v>
      </c>
      <c r="E50">
        <v>44</v>
      </c>
      <c r="F50">
        <v>7</v>
      </c>
      <c r="G50">
        <v>8</v>
      </c>
      <c r="H50">
        <v>11</v>
      </c>
      <c r="I50">
        <v>31</v>
      </c>
      <c r="J50">
        <v>19</v>
      </c>
      <c r="K50">
        <v>18</v>
      </c>
      <c r="L50">
        <v>30</v>
      </c>
      <c r="M50">
        <v>2</v>
      </c>
      <c r="N50">
        <v>27</v>
      </c>
      <c r="O50">
        <v>94</v>
      </c>
      <c r="P50">
        <v>9</v>
      </c>
      <c r="Q50">
        <v>26</v>
      </c>
    </row>
    <row r="51" spans="1:17" x14ac:dyDescent="0.25">
      <c r="A51" t="s">
        <v>50</v>
      </c>
      <c r="B51">
        <v>77</v>
      </c>
      <c r="C51">
        <v>5</v>
      </c>
      <c r="D51">
        <v>3</v>
      </c>
      <c r="E51">
        <v>44</v>
      </c>
      <c r="F51">
        <v>7</v>
      </c>
      <c r="G51">
        <v>8</v>
      </c>
      <c r="H51">
        <v>11</v>
      </c>
      <c r="I51">
        <v>31</v>
      </c>
      <c r="J51">
        <v>19</v>
      </c>
      <c r="K51">
        <v>18</v>
      </c>
      <c r="L51">
        <v>30</v>
      </c>
      <c r="M51">
        <v>2</v>
      </c>
      <c r="N51">
        <v>27</v>
      </c>
      <c r="O51">
        <v>94</v>
      </c>
      <c r="P51">
        <v>9</v>
      </c>
      <c r="Q51">
        <v>26</v>
      </c>
    </row>
    <row r="52" spans="1:17" x14ac:dyDescent="0.25">
      <c r="A52" t="s">
        <v>51</v>
      </c>
      <c r="B52">
        <v>77</v>
      </c>
      <c r="C52">
        <v>5</v>
      </c>
      <c r="D52">
        <v>3</v>
      </c>
      <c r="E52">
        <v>44</v>
      </c>
      <c r="F52">
        <v>7</v>
      </c>
      <c r="G52">
        <v>8</v>
      </c>
      <c r="H52">
        <v>11</v>
      </c>
      <c r="I52">
        <v>31</v>
      </c>
      <c r="J52">
        <v>19</v>
      </c>
      <c r="K52">
        <v>18</v>
      </c>
      <c r="L52">
        <v>30</v>
      </c>
      <c r="M52">
        <v>2</v>
      </c>
      <c r="N52">
        <v>27</v>
      </c>
      <c r="O52">
        <v>94</v>
      </c>
      <c r="P52">
        <v>9</v>
      </c>
      <c r="Q52">
        <v>26</v>
      </c>
    </row>
    <row r="53" spans="1:17" x14ac:dyDescent="0.25">
      <c r="A53" t="s">
        <v>52</v>
      </c>
      <c r="B53">
        <v>77</v>
      </c>
      <c r="C53">
        <v>5</v>
      </c>
      <c r="D53">
        <v>3</v>
      </c>
      <c r="E53">
        <v>44</v>
      </c>
      <c r="F53">
        <v>7</v>
      </c>
      <c r="G53">
        <v>8</v>
      </c>
      <c r="H53">
        <v>11</v>
      </c>
      <c r="I53">
        <v>31</v>
      </c>
      <c r="J53">
        <v>19</v>
      </c>
      <c r="K53">
        <v>18</v>
      </c>
      <c r="L53">
        <v>30</v>
      </c>
      <c r="M53">
        <v>2</v>
      </c>
      <c r="N53">
        <v>27</v>
      </c>
      <c r="O53">
        <v>94</v>
      </c>
      <c r="P53">
        <v>9</v>
      </c>
      <c r="Q53">
        <v>26</v>
      </c>
    </row>
    <row r="54" spans="1:17" x14ac:dyDescent="0.25">
      <c r="A54" t="s">
        <v>53</v>
      </c>
      <c r="B54">
        <v>77</v>
      </c>
      <c r="C54">
        <v>5</v>
      </c>
      <c r="D54">
        <v>3</v>
      </c>
      <c r="E54">
        <v>44</v>
      </c>
      <c r="F54">
        <v>7</v>
      </c>
      <c r="G54">
        <v>8</v>
      </c>
      <c r="H54">
        <v>11</v>
      </c>
      <c r="I54">
        <v>31</v>
      </c>
      <c r="J54">
        <v>19</v>
      </c>
      <c r="K54">
        <v>18</v>
      </c>
      <c r="L54">
        <v>30</v>
      </c>
      <c r="M54">
        <v>2</v>
      </c>
      <c r="N54">
        <v>27</v>
      </c>
      <c r="O54">
        <v>94</v>
      </c>
      <c r="P54">
        <v>9</v>
      </c>
      <c r="Q54">
        <v>26</v>
      </c>
    </row>
    <row r="55" spans="1:17" x14ac:dyDescent="0.25">
      <c r="A55" t="s">
        <v>54</v>
      </c>
      <c r="B55">
        <v>77</v>
      </c>
      <c r="C55">
        <v>5</v>
      </c>
      <c r="D55">
        <v>3</v>
      </c>
      <c r="E55">
        <v>44</v>
      </c>
      <c r="F55">
        <v>7</v>
      </c>
      <c r="G55">
        <v>8</v>
      </c>
      <c r="H55">
        <v>11</v>
      </c>
      <c r="I55">
        <v>31</v>
      </c>
      <c r="J55">
        <v>19</v>
      </c>
      <c r="K55">
        <v>18</v>
      </c>
      <c r="L55">
        <v>30</v>
      </c>
      <c r="M55">
        <v>2</v>
      </c>
      <c r="N55">
        <v>27</v>
      </c>
      <c r="O55">
        <v>94</v>
      </c>
      <c r="P55">
        <v>9</v>
      </c>
      <c r="Q55">
        <v>26</v>
      </c>
    </row>
    <row r="56" spans="1:17" x14ac:dyDescent="0.25">
      <c r="A56" t="s">
        <v>55</v>
      </c>
      <c r="B56">
        <v>77</v>
      </c>
      <c r="C56">
        <v>5</v>
      </c>
      <c r="D56">
        <v>3</v>
      </c>
      <c r="E56">
        <v>44</v>
      </c>
      <c r="F56">
        <v>7</v>
      </c>
      <c r="G56">
        <v>8</v>
      </c>
      <c r="H56">
        <v>11</v>
      </c>
      <c r="I56">
        <v>31</v>
      </c>
      <c r="J56">
        <v>19</v>
      </c>
      <c r="K56">
        <v>18</v>
      </c>
      <c r="L56">
        <v>30</v>
      </c>
      <c r="M56">
        <v>2</v>
      </c>
      <c r="N56">
        <v>27</v>
      </c>
      <c r="O56">
        <v>94</v>
      </c>
      <c r="P56">
        <v>9</v>
      </c>
      <c r="Q56">
        <v>26</v>
      </c>
    </row>
    <row r="57" spans="1:17" x14ac:dyDescent="0.25">
      <c r="A57" t="s">
        <v>56</v>
      </c>
      <c r="B57">
        <v>77</v>
      </c>
      <c r="C57">
        <v>5</v>
      </c>
      <c r="D57">
        <v>3</v>
      </c>
      <c r="E57">
        <v>44</v>
      </c>
      <c r="F57">
        <v>7</v>
      </c>
      <c r="G57">
        <v>8</v>
      </c>
      <c r="H57">
        <v>11</v>
      </c>
      <c r="I57">
        <v>31</v>
      </c>
      <c r="J57">
        <v>19</v>
      </c>
      <c r="K57">
        <v>18</v>
      </c>
      <c r="L57">
        <v>30</v>
      </c>
      <c r="M57">
        <v>2</v>
      </c>
      <c r="N57">
        <v>27</v>
      </c>
      <c r="O57">
        <v>94</v>
      </c>
      <c r="P57">
        <v>9</v>
      </c>
      <c r="Q57">
        <v>26</v>
      </c>
    </row>
    <row r="58" spans="1:17" x14ac:dyDescent="0.25">
      <c r="A58" t="s">
        <v>57</v>
      </c>
      <c r="B58">
        <v>77</v>
      </c>
      <c r="C58">
        <v>5</v>
      </c>
      <c r="D58">
        <v>3</v>
      </c>
      <c r="E58">
        <v>44</v>
      </c>
      <c r="F58">
        <v>7</v>
      </c>
      <c r="G58">
        <v>8</v>
      </c>
      <c r="H58">
        <v>11</v>
      </c>
      <c r="I58">
        <v>31</v>
      </c>
      <c r="J58">
        <v>19</v>
      </c>
      <c r="K58">
        <v>18</v>
      </c>
      <c r="L58">
        <v>30</v>
      </c>
      <c r="M58">
        <v>2</v>
      </c>
      <c r="N58">
        <v>27</v>
      </c>
      <c r="O58">
        <v>94</v>
      </c>
      <c r="P58">
        <v>9</v>
      </c>
      <c r="Q58">
        <v>26</v>
      </c>
    </row>
    <row r="59" spans="1:17" x14ac:dyDescent="0.25">
      <c r="A59" t="s">
        <v>58</v>
      </c>
      <c r="B59">
        <v>77</v>
      </c>
      <c r="C59">
        <v>5</v>
      </c>
      <c r="D59">
        <v>3</v>
      </c>
      <c r="E59">
        <v>44</v>
      </c>
      <c r="F59">
        <v>7</v>
      </c>
      <c r="G59">
        <v>8</v>
      </c>
      <c r="H59">
        <v>11</v>
      </c>
      <c r="I59">
        <v>31</v>
      </c>
      <c r="J59">
        <v>19</v>
      </c>
      <c r="K59">
        <v>18</v>
      </c>
      <c r="L59">
        <v>30</v>
      </c>
      <c r="M59">
        <v>2</v>
      </c>
      <c r="N59">
        <v>27</v>
      </c>
      <c r="O59">
        <v>94</v>
      </c>
      <c r="P59">
        <v>9</v>
      </c>
      <c r="Q59">
        <v>26</v>
      </c>
    </row>
    <row r="60" spans="1:17" x14ac:dyDescent="0.25">
      <c r="A60" t="s">
        <v>59</v>
      </c>
      <c r="B60">
        <v>77</v>
      </c>
      <c r="C60">
        <v>5</v>
      </c>
      <c r="D60">
        <v>3</v>
      </c>
      <c r="E60">
        <v>44</v>
      </c>
      <c r="F60">
        <v>7</v>
      </c>
      <c r="G60">
        <v>8</v>
      </c>
      <c r="H60">
        <v>11</v>
      </c>
      <c r="I60">
        <v>31</v>
      </c>
      <c r="J60">
        <v>19</v>
      </c>
      <c r="K60">
        <v>18</v>
      </c>
      <c r="L60">
        <v>30</v>
      </c>
      <c r="M60">
        <v>2</v>
      </c>
      <c r="N60">
        <v>27</v>
      </c>
      <c r="O60">
        <v>94</v>
      </c>
      <c r="P60">
        <v>9</v>
      </c>
      <c r="Q60">
        <v>26</v>
      </c>
    </row>
    <row r="61" spans="1:17" x14ac:dyDescent="0.25">
      <c r="A61" t="s">
        <v>61</v>
      </c>
      <c r="B61">
        <v>77</v>
      </c>
      <c r="C61">
        <v>5</v>
      </c>
      <c r="D61">
        <v>3</v>
      </c>
      <c r="E61">
        <v>44</v>
      </c>
      <c r="F61">
        <v>7</v>
      </c>
      <c r="G61">
        <v>8</v>
      </c>
      <c r="H61">
        <v>11</v>
      </c>
      <c r="I61">
        <v>31</v>
      </c>
      <c r="J61">
        <v>19</v>
      </c>
      <c r="K61">
        <v>18</v>
      </c>
      <c r="L61">
        <v>30</v>
      </c>
      <c r="M61">
        <v>2</v>
      </c>
      <c r="N61">
        <v>27</v>
      </c>
      <c r="O61">
        <v>94</v>
      </c>
      <c r="P61">
        <v>9</v>
      </c>
      <c r="Q61">
        <v>26</v>
      </c>
    </row>
    <row r="62" spans="1:17" x14ac:dyDescent="0.25">
      <c r="A62" t="s">
        <v>62</v>
      </c>
      <c r="B62">
        <v>77</v>
      </c>
      <c r="C62">
        <v>5</v>
      </c>
      <c r="D62">
        <v>3</v>
      </c>
      <c r="E62">
        <v>44</v>
      </c>
      <c r="F62">
        <v>7</v>
      </c>
      <c r="G62">
        <v>8</v>
      </c>
      <c r="H62">
        <v>11</v>
      </c>
      <c r="I62">
        <v>31</v>
      </c>
      <c r="J62">
        <v>19</v>
      </c>
      <c r="K62">
        <v>18</v>
      </c>
      <c r="L62">
        <v>30</v>
      </c>
      <c r="M62">
        <v>2</v>
      </c>
      <c r="N62">
        <v>27</v>
      </c>
      <c r="O62">
        <v>94</v>
      </c>
      <c r="P62">
        <v>9</v>
      </c>
      <c r="Q62">
        <v>26</v>
      </c>
    </row>
    <row r="63" spans="1:17" x14ac:dyDescent="0.25">
      <c r="A63" t="s">
        <v>63</v>
      </c>
      <c r="B63">
        <v>77</v>
      </c>
      <c r="C63">
        <v>5</v>
      </c>
      <c r="D63">
        <v>3</v>
      </c>
      <c r="E63">
        <v>44</v>
      </c>
      <c r="F63">
        <v>7</v>
      </c>
      <c r="G63">
        <v>8</v>
      </c>
      <c r="H63">
        <v>11</v>
      </c>
      <c r="I63">
        <v>31</v>
      </c>
      <c r="J63">
        <v>19</v>
      </c>
      <c r="K63">
        <v>18</v>
      </c>
      <c r="L63">
        <v>30</v>
      </c>
      <c r="M63">
        <v>2</v>
      </c>
      <c r="N63">
        <v>27</v>
      </c>
      <c r="O63">
        <v>94</v>
      </c>
      <c r="P63">
        <v>9</v>
      </c>
      <c r="Q63">
        <v>26</v>
      </c>
    </row>
    <row r="64" spans="1:17" x14ac:dyDescent="0.25">
      <c r="A64" t="s">
        <v>64</v>
      </c>
      <c r="B64">
        <v>77</v>
      </c>
      <c r="C64">
        <v>5</v>
      </c>
      <c r="D64">
        <v>3</v>
      </c>
      <c r="E64">
        <v>44</v>
      </c>
      <c r="F64">
        <v>7</v>
      </c>
      <c r="G64">
        <v>8</v>
      </c>
      <c r="H64">
        <v>11</v>
      </c>
      <c r="I64">
        <v>31</v>
      </c>
      <c r="J64">
        <v>19</v>
      </c>
      <c r="K64">
        <v>18</v>
      </c>
      <c r="L64">
        <v>30</v>
      </c>
      <c r="M64">
        <v>2</v>
      </c>
      <c r="N64">
        <v>27</v>
      </c>
      <c r="O64">
        <v>94</v>
      </c>
      <c r="P64">
        <v>9</v>
      </c>
      <c r="Q64">
        <v>26</v>
      </c>
    </row>
    <row r="65" spans="1:21" x14ac:dyDescent="0.25">
      <c r="A65" t="s">
        <v>65</v>
      </c>
      <c r="B65">
        <v>77</v>
      </c>
      <c r="C65">
        <v>5</v>
      </c>
      <c r="D65">
        <v>3</v>
      </c>
      <c r="E65">
        <v>44</v>
      </c>
      <c r="F65">
        <v>7</v>
      </c>
      <c r="G65">
        <v>8</v>
      </c>
      <c r="H65">
        <v>11</v>
      </c>
      <c r="I65">
        <v>31</v>
      </c>
      <c r="J65">
        <v>19</v>
      </c>
      <c r="K65">
        <v>18</v>
      </c>
      <c r="L65">
        <v>30</v>
      </c>
      <c r="M65">
        <v>2</v>
      </c>
      <c r="N65">
        <v>27</v>
      </c>
      <c r="O65">
        <v>94</v>
      </c>
      <c r="P65">
        <v>9</v>
      </c>
      <c r="Q65">
        <v>26</v>
      </c>
    </row>
    <row r="66" spans="1:21" x14ac:dyDescent="0.25">
      <c r="A66" t="s">
        <v>66</v>
      </c>
      <c r="B66">
        <v>77</v>
      </c>
      <c r="C66">
        <v>5</v>
      </c>
      <c r="D66">
        <v>3</v>
      </c>
      <c r="E66">
        <v>44</v>
      </c>
      <c r="F66">
        <v>7</v>
      </c>
      <c r="G66">
        <v>8</v>
      </c>
      <c r="H66">
        <v>11</v>
      </c>
      <c r="I66">
        <v>31</v>
      </c>
      <c r="J66">
        <v>19</v>
      </c>
      <c r="K66">
        <v>18</v>
      </c>
      <c r="L66">
        <v>30</v>
      </c>
      <c r="M66">
        <v>2</v>
      </c>
      <c r="N66">
        <v>27</v>
      </c>
      <c r="O66">
        <v>94</v>
      </c>
      <c r="P66">
        <v>9</v>
      </c>
      <c r="Q66">
        <v>26</v>
      </c>
    </row>
    <row r="67" spans="1:21" x14ac:dyDescent="0.25">
      <c r="A67" t="s">
        <v>67</v>
      </c>
      <c r="B67">
        <v>77</v>
      </c>
      <c r="C67">
        <v>5</v>
      </c>
      <c r="D67">
        <v>3</v>
      </c>
      <c r="E67">
        <v>44</v>
      </c>
      <c r="F67">
        <v>7</v>
      </c>
      <c r="G67">
        <v>8</v>
      </c>
      <c r="H67">
        <v>11</v>
      </c>
      <c r="I67">
        <v>31</v>
      </c>
      <c r="J67">
        <v>19</v>
      </c>
      <c r="K67">
        <v>18</v>
      </c>
      <c r="L67">
        <v>30</v>
      </c>
      <c r="M67">
        <v>2</v>
      </c>
      <c r="N67">
        <v>27</v>
      </c>
      <c r="O67">
        <v>94</v>
      </c>
      <c r="P67">
        <v>9</v>
      </c>
      <c r="Q67">
        <v>26</v>
      </c>
    </row>
    <row r="68" spans="1:21" x14ac:dyDescent="0.25">
      <c r="A68" t="s">
        <v>68</v>
      </c>
      <c r="B68">
        <v>77</v>
      </c>
      <c r="C68">
        <v>5</v>
      </c>
      <c r="D68">
        <v>3</v>
      </c>
      <c r="E68">
        <v>44</v>
      </c>
      <c r="F68">
        <v>7</v>
      </c>
      <c r="G68">
        <v>8</v>
      </c>
      <c r="H68">
        <v>11</v>
      </c>
      <c r="I68">
        <v>31</v>
      </c>
      <c r="J68">
        <v>19</v>
      </c>
      <c r="K68">
        <v>18</v>
      </c>
      <c r="L68">
        <v>30</v>
      </c>
      <c r="M68">
        <v>2</v>
      </c>
      <c r="N68">
        <v>27</v>
      </c>
      <c r="O68">
        <v>94</v>
      </c>
      <c r="P68">
        <v>9</v>
      </c>
      <c r="Q68">
        <v>26</v>
      </c>
    </row>
    <row r="69" spans="1:21" x14ac:dyDescent="0.25">
      <c r="A69" t="s">
        <v>69</v>
      </c>
      <c r="B69">
        <v>77</v>
      </c>
      <c r="C69">
        <v>5</v>
      </c>
      <c r="D69">
        <v>3</v>
      </c>
      <c r="E69">
        <v>44</v>
      </c>
      <c r="F69">
        <v>7</v>
      </c>
      <c r="G69">
        <v>8</v>
      </c>
      <c r="H69">
        <v>11</v>
      </c>
      <c r="I69">
        <v>31</v>
      </c>
      <c r="J69">
        <v>19</v>
      </c>
      <c r="K69">
        <v>18</v>
      </c>
      <c r="L69">
        <v>30</v>
      </c>
      <c r="M69">
        <v>2</v>
      </c>
      <c r="N69">
        <v>27</v>
      </c>
      <c r="O69">
        <v>94</v>
      </c>
      <c r="P69">
        <v>9</v>
      </c>
      <c r="Q69">
        <v>26</v>
      </c>
    </row>
    <row r="70" spans="1:21" x14ac:dyDescent="0.25">
      <c r="A70" t="s">
        <v>70</v>
      </c>
      <c r="B70">
        <v>77</v>
      </c>
      <c r="C70">
        <v>5</v>
      </c>
      <c r="D70">
        <v>3</v>
      </c>
      <c r="E70">
        <v>44</v>
      </c>
      <c r="F70">
        <v>7</v>
      </c>
      <c r="G70">
        <v>8</v>
      </c>
      <c r="H70">
        <v>11</v>
      </c>
      <c r="I70">
        <v>31</v>
      </c>
      <c r="J70">
        <v>19</v>
      </c>
      <c r="K70">
        <v>18</v>
      </c>
      <c r="L70">
        <v>30</v>
      </c>
      <c r="M70">
        <v>2</v>
      </c>
      <c r="N70">
        <v>27</v>
      </c>
      <c r="O70">
        <v>94</v>
      </c>
      <c r="P70">
        <v>9</v>
      </c>
      <c r="Q70">
        <v>26</v>
      </c>
    </row>
    <row r="71" spans="1:21" x14ac:dyDescent="0.25">
      <c r="A71" t="s">
        <v>71</v>
      </c>
      <c r="B71">
        <v>77</v>
      </c>
      <c r="C71">
        <v>5</v>
      </c>
      <c r="D71">
        <v>3</v>
      </c>
      <c r="E71">
        <v>44</v>
      </c>
      <c r="F71">
        <v>7</v>
      </c>
      <c r="G71">
        <v>8</v>
      </c>
      <c r="H71">
        <v>11</v>
      </c>
      <c r="I71">
        <v>31</v>
      </c>
      <c r="J71">
        <v>19</v>
      </c>
      <c r="K71">
        <v>18</v>
      </c>
      <c r="L71">
        <v>30</v>
      </c>
      <c r="M71">
        <v>2</v>
      </c>
      <c r="N71">
        <v>27</v>
      </c>
      <c r="O71">
        <v>94</v>
      </c>
      <c r="P71">
        <v>9</v>
      </c>
    </row>
    <row r="72" spans="1:21" x14ac:dyDescent="0.25">
      <c r="A72" t="s">
        <v>72</v>
      </c>
      <c r="B72">
        <v>77</v>
      </c>
      <c r="C72">
        <v>5</v>
      </c>
      <c r="D72">
        <v>3</v>
      </c>
      <c r="E72">
        <v>44</v>
      </c>
      <c r="F72">
        <v>7</v>
      </c>
      <c r="G72">
        <v>8</v>
      </c>
      <c r="H72">
        <v>11</v>
      </c>
      <c r="I72">
        <v>31</v>
      </c>
      <c r="J72">
        <v>19</v>
      </c>
      <c r="K72">
        <v>18</v>
      </c>
      <c r="L72">
        <v>30</v>
      </c>
      <c r="M72">
        <v>2</v>
      </c>
      <c r="N72">
        <v>27</v>
      </c>
      <c r="O72">
        <v>94</v>
      </c>
    </row>
    <row r="73" spans="1:21" x14ac:dyDescent="0.25">
      <c r="A73" t="s">
        <v>73</v>
      </c>
      <c r="B73">
        <v>77</v>
      </c>
      <c r="C73">
        <v>5</v>
      </c>
      <c r="D73">
        <v>3</v>
      </c>
      <c r="E73">
        <v>44</v>
      </c>
      <c r="F73">
        <v>7</v>
      </c>
      <c r="G73">
        <v>8</v>
      </c>
    </row>
    <row r="74" spans="1:21" x14ac:dyDescent="0.25"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5</v>
      </c>
      <c r="G2">
        <f t="shared" ref="G2:G21" ca="1" si="0">IFERROR(VLOOKUP(F2,A:E,5),"")</f>
        <v>2</v>
      </c>
      <c r="H2">
        <f t="shared" ref="H2:H21" ca="1" si="1">IFERROR(IF(G2&lt;&gt;"",ABS(B2-VLOOKUP(F2,A:B,2)),""),"")</f>
        <v>23</v>
      </c>
      <c r="I2">
        <f t="shared" ref="I2:I21" ca="1" si="2">IFERROR(G2-D2,"")</f>
        <v>-2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2</v>
      </c>
      <c r="E4">
        <f t="shared" ca="1" si="4"/>
        <v>2</v>
      </c>
      <c r="F4" cm="1">
        <f t="array" aca="1" ref="F4" ca="1">IFERROR(IF(D4=1,"",INDEX(lapchart!$B:$U,B4+1,D4-1)),"")</f>
        <v>77</v>
      </c>
      <c r="G4">
        <f t="shared" ca="1" si="0"/>
        <v>1</v>
      </c>
      <c r="H4">
        <f t="shared" ca="1" si="1"/>
        <v>19</v>
      </c>
      <c r="I4">
        <f t="shared" ca="1" si="2"/>
        <v>-1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4</v>
      </c>
      <c r="E5">
        <f t="shared" ca="1" si="4"/>
        <v>4</v>
      </c>
      <c r="F5" cm="1">
        <f t="array" aca="1" ref="F5" ca="1">IFERROR(IF(D5=1,"",INDEX(lapchart!$B:$U,B5+1,D5-1)),"")</f>
        <v>3</v>
      </c>
      <c r="G5">
        <f t="shared" ca="1" si="0"/>
        <v>4</v>
      </c>
      <c r="H5">
        <f t="shared" ca="1" si="1"/>
        <v>23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6</v>
      </c>
      <c r="F6" cm="1">
        <f t="array" aca="1" ref="F6" ca="1">IFERROR(IF(D6=1,"",INDEX(lapchart!$B:$U,B6+1,D6-1)),"")</f>
        <v>44</v>
      </c>
      <c r="G6">
        <f t="shared" ca="1" si="0"/>
        <v>4</v>
      </c>
      <c r="H6">
        <f t="shared" ca="1" si="1"/>
        <v>37</v>
      </c>
      <c r="I6">
        <f t="shared" ca="1" si="2"/>
        <v>-2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7</v>
      </c>
      <c r="E8">
        <f t="shared" ca="1" si="4"/>
        <v>7</v>
      </c>
      <c r="F8" cm="1">
        <f t="array" aca="1" ref="F8" ca="1">IFERROR(IF(D8=1,"",INDEX(lapchart!$B:$U,B8+1,D8-1)),"")</f>
        <v>8</v>
      </c>
      <c r="G8">
        <f t="shared" ca="1" si="0"/>
        <v>6</v>
      </c>
      <c r="H8">
        <f t="shared" ca="1" si="1"/>
        <v>12</v>
      </c>
      <c r="I8">
        <f t="shared" ca="1" si="2"/>
        <v>-1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 t="str">
        <f t="shared" ca="1" si="3"/>
        <v/>
      </c>
      <c r="E9" t="str">
        <f t="shared" ca="1" si="4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3"/>
        <v>10</v>
      </c>
      <c r="E10">
        <f t="shared" ca="1" si="4"/>
        <v>10</v>
      </c>
      <c r="F10" cm="1">
        <f t="array" aca="1" ref="F10" ca="1">IFERROR(IF(D10=1,"",INDEX(lapchart!$B:$U,B10+1,D10-1)),"")</f>
        <v>19</v>
      </c>
      <c r="G10">
        <f t="shared" ca="1" si="0"/>
        <v>10</v>
      </c>
      <c r="H10">
        <f t="shared" ca="1" si="1"/>
        <v>0</v>
      </c>
      <c r="I10">
        <f t="shared" ca="1" si="2"/>
        <v>0</v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11</v>
      </c>
      <c r="E11">
        <f t="shared" ca="1" si="4"/>
        <v>11</v>
      </c>
      <c r="F11" cm="1">
        <f t="array" aca="1" ref="F11" ca="1">IFERROR(IF(D11=1,"",INDEX(lapchart!$B:$U,B11+1,D11-1)),"")</f>
        <v>18</v>
      </c>
      <c r="G11">
        <f t="shared" ca="1" si="0"/>
        <v>10</v>
      </c>
      <c r="H11">
        <f t="shared" ca="1" si="1"/>
        <v>37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>
        <f t="shared" ca="1" si="3"/>
        <v>18</v>
      </c>
      <c r="E13">
        <f t="shared" ca="1" si="4"/>
        <v>18</v>
      </c>
      <c r="F13" cm="1">
        <f t="array" aca="1" ref="F13" ca="1">IFERROR(IF(D13=1,"",INDEX(lapchart!$B:$U,B13+1,D13-1)),"")</f>
        <v>27</v>
      </c>
      <c r="G13">
        <f t="shared" ca="1" si="0"/>
        <v>17</v>
      </c>
      <c r="H13">
        <f t="shared" ca="1" si="1"/>
        <v>0</v>
      </c>
      <c r="I13">
        <f t="shared" ca="1" si="2"/>
        <v>-1</v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>
        <f t="shared" ca="1" si="3"/>
        <v>17</v>
      </c>
      <c r="E14">
        <f t="shared" ca="1" si="4"/>
        <v>17</v>
      </c>
      <c r="F14" cm="1">
        <f t="array" aca="1" ref="F14" ca="1">IFERROR(IF(D14=1,"",INDEX(lapchart!$B:$U,B14+1,D14-1)),"")</f>
        <v>9</v>
      </c>
      <c r="G14">
        <f t="shared" ca="1" si="0"/>
        <v>6</v>
      </c>
      <c r="H14">
        <f t="shared" ca="1" si="1"/>
        <v>13</v>
      </c>
      <c r="I14">
        <f t="shared" ca="1" si="2"/>
        <v>-11</v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 t="str">
        <f t="shared" ca="1" si="3"/>
        <v/>
      </c>
      <c r="E15" t="str">
        <f ca="1">IFERROR(MATCH(A15,INDIRECT("lapchart!"&amp;B15+2&amp;":"&amp;B15+2),0)-1,"")</f>
        <v/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1"/>
        <v/>
      </c>
      <c r="I15" t="str">
        <f t="shared" ca="1" si="2"/>
        <v/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4</v>
      </c>
      <c r="E16">
        <f t="shared" ca="1" si="4"/>
        <v>4</v>
      </c>
      <c r="F16" cm="1">
        <f t="array" aca="1" ref="F16" ca="1">IFERROR(IF(D16=1,"",INDEX(lapchart!$B:$U,B16+1,D16-1)),"")</f>
        <v>3</v>
      </c>
      <c r="G16">
        <f t="shared" ca="1" si="0"/>
        <v>4</v>
      </c>
      <c r="H16">
        <f t="shared" ca="1" si="1"/>
        <v>14</v>
      </c>
      <c r="I16">
        <f t="shared" ca="1" si="2"/>
        <v>0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12</v>
      </c>
      <c r="E17">
        <f t="shared" ca="1" si="4"/>
        <v>11</v>
      </c>
      <c r="F17" cm="1">
        <f t="array" aca="1" ref="F17" ca="1">IFERROR(IF(D17=1,"",INDEX(lapchart!$B:$U,B17+1,D17-1)),"")</f>
        <v>30</v>
      </c>
      <c r="G17">
        <f t="shared" ca="1" si="0"/>
        <v>17</v>
      </c>
      <c r="H17">
        <f t="shared" ca="1" si="1"/>
        <v>6</v>
      </c>
      <c r="I17">
        <f t="shared" ca="1" si="2"/>
        <v>5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>
        <f t="shared" ca="1" si="3"/>
        <v>1</v>
      </c>
      <c r="E19">
        <f t="shared" ca="1" si="4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tabSelected="1"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151</v>
      </c>
    </row>
    <row r="2" spans="1:2" x14ac:dyDescent="0.25">
      <c r="A2" t="s">
        <v>109</v>
      </c>
      <c r="B2" t="s">
        <v>152</v>
      </c>
    </row>
    <row r="3" spans="1:2" x14ac:dyDescent="0.25">
      <c r="A3" t="s">
        <v>110</v>
      </c>
      <c r="B3" s="4">
        <v>0.4</v>
      </c>
    </row>
    <row r="4" spans="1:2" x14ac:dyDescent="0.25">
      <c r="A4" t="s">
        <v>111</v>
      </c>
      <c r="B4" t="s">
        <v>153</v>
      </c>
    </row>
    <row r="5" spans="1:2" x14ac:dyDescent="0.25">
      <c r="A5" t="s">
        <v>112</v>
      </c>
      <c r="B5" t="s">
        <v>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C19" sqref="C19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33</v>
      </c>
      <c r="G2" s="1"/>
      <c r="K2" s="1"/>
    </row>
    <row r="3" spans="1:11" x14ac:dyDescent="0.25">
      <c r="A3">
        <v>2</v>
      </c>
      <c r="B3">
        <v>7</v>
      </c>
      <c r="G3" s="1"/>
      <c r="K3" s="1"/>
    </row>
    <row r="4" spans="1:11" x14ac:dyDescent="0.25">
      <c r="A4">
        <v>3</v>
      </c>
      <c r="B4">
        <v>5</v>
      </c>
      <c r="G4" s="1"/>
      <c r="K4" s="1"/>
    </row>
    <row r="5" spans="1:11" x14ac:dyDescent="0.25">
      <c r="A5">
        <v>4</v>
      </c>
      <c r="B5">
        <v>8</v>
      </c>
      <c r="G5" s="1"/>
      <c r="K5" s="1"/>
    </row>
    <row r="6" spans="1:11" x14ac:dyDescent="0.25">
      <c r="A6">
        <v>5</v>
      </c>
      <c r="B6">
        <v>20</v>
      </c>
      <c r="G6" s="1"/>
      <c r="K6" s="1"/>
    </row>
    <row r="7" spans="1:11" x14ac:dyDescent="0.25">
      <c r="A7">
        <v>6</v>
      </c>
      <c r="B7">
        <v>31</v>
      </c>
      <c r="G7" s="1"/>
      <c r="K7" s="1"/>
    </row>
    <row r="8" spans="1:11" x14ac:dyDescent="0.25">
      <c r="A8">
        <v>7</v>
      </c>
      <c r="B8">
        <v>11</v>
      </c>
      <c r="G8" s="1"/>
      <c r="K8" s="1"/>
    </row>
    <row r="9" spans="1:11" x14ac:dyDescent="0.25">
      <c r="A9">
        <v>8</v>
      </c>
      <c r="B9">
        <v>14</v>
      </c>
      <c r="G9" s="1"/>
      <c r="K9" s="1"/>
    </row>
    <row r="10" spans="1:11" x14ac:dyDescent="0.25">
      <c r="A10">
        <v>9</v>
      </c>
      <c r="B10">
        <v>16</v>
      </c>
      <c r="G10" s="1"/>
      <c r="K10" s="1"/>
    </row>
    <row r="11" spans="1:11" x14ac:dyDescent="0.25">
      <c r="A11">
        <v>10</v>
      </c>
      <c r="B11">
        <v>9</v>
      </c>
      <c r="G11" s="1"/>
      <c r="K11" s="1"/>
    </row>
    <row r="12" spans="1:11" x14ac:dyDescent="0.25">
      <c r="A12">
        <v>11</v>
      </c>
      <c r="B12">
        <v>10</v>
      </c>
      <c r="G12" s="1"/>
      <c r="K12" s="1"/>
    </row>
    <row r="13" spans="1:11" x14ac:dyDescent="0.25">
      <c r="A13">
        <v>12</v>
      </c>
      <c r="B13">
        <v>55</v>
      </c>
      <c r="G13" s="1"/>
      <c r="K13" s="1"/>
    </row>
    <row r="14" spans="1:11" x14ac:dyDescent="0.25">
      <c r="A14">
        <v>13</v>
      </c>
      <c r="B14">
        <v>35</v>
      </c>
      <c r="G14" s="1"/>
      <c r="K14" s="1"/>
    </row>
    <row r="15" spans="1:11" x14ac:dyDescent="0.25">
      <c r="A15">
        <v>14</v>
      </c>
      <c r="B15">
        <v>18</v>
      </c>
      <c r="G15" s="1"/>
      <c r="K15" s="1"/>
    </row>
    <row r="16" spans="1:11" x14ac:dyDescent="0.25">
      <c r="A16">
        <v>15</v>
      </c>
      <c r="B16">
        <v>2</v>
      </c>
      <c r="G16" s="1"/>
      <c r="K16" s="1"/>
    </row>
    <row r="17" spans="1:11" x14ac:dyDescent="0.25">
      <c r="A17" t="s">
        <v>140</v>
      </c>
      <c r="B17">
        <v>44</v>
      </c>
      <c r="G17" s="1"/>
      <c r="K17" s="1"/>
    </row>
    <row r="18" spans="1:11" x14ac:dyDescent="0.25">
      <c r="A18" t="s">
        <v>140</v>
      </c>
      <c r="B18">
        <v>28</v>
      </c>
      <c r="G18" s="1"/>
      <c r="K18" s="1"/>
    </row>
    <row r="19" spans="1:11" x14ac:dyDescent="0.25">
      <c r="A19" t="s">
        <v>140</v>
      </c>
      <c r="B19">
        <v>3</v>
      </c>
      <c r="G19" s="1"/>
      <c r="K19" s="1"/>
    </row>
    <row r="20" spans="1:11" x14ac:dyDescent="0.25">
      <c r="A20" t="s">
        <v>140</v>
      </c>
      <c r="B20">
        <v>77</v>
      </c>
      <c r="G20" s="1"/>
      <c r="K20" s="1"/>
    </row>
    <row r="21" spans="1:11" x14ac:dyDescent="0.25">
      <c r="A21" t="s">
        <v>140</v>
      </c>
      <c r="B21">
        <v>27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M21"/>
  <sheetViews>
    <sheetView workbookViewId="0">
      <selection sqref="A1:B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74</v>
      </c>
      <c r="B1" t="s">
        <v>141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5" t="s">
        <v>119</v>
      </c>
      <c r="M1" s="5" t="s">
        <v>120</v>
      </c>
    </row>
    <row r="2" spans="1:13" x14ac:dyDescent="0.25">
      <c r="A2">
        <v>2</v>
      </c>
      <c r="B2" t="s">
        <v>136</v>
      </c>
      <c r="C2">
        <f>MATCH(A2,lapchart!B2:U2,0)</f>
        <v>13</v>
      </c>
      <c r="D2">
        <f>INDEX(finalstanding!A:A,MATCH(compoundchange!A2,finalstanding!B:B,0))</f>
        <v>15</v>
      </c>
      <c r="E2">
        <f>COUNTIF(pitstop!A:A, A2)</f>
        <v>2</v>
      </c>
      <c r="F2">
        <v>3</v>
      </c>
      <c r="G2">
        <v>2</v>
      </c>
      <c r="H2">
        <v>2</v>
      </c>
      <c r="I2">
        <v>1</v>
      </c>
      <c r="J2">
        <v>39</v>
      </c>
      <c r="K2">
        <v>25</v>
      </c>
      <c r="L2">
        <f>IFERROR((D2-C2)*-1,"")</f>
        <v>-2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84</v>
      </c>
      <c r="C3">
        <f>MATCH(A3,lapchart!B3:U3,0)</f>
        <v>3</v>
      </c>
      <c r="D3" t="str">
        <f>INDEX(finalstanding!A:A,MATCH(compoundchange!A3,finalstanding!B:B,0))</f>
        <v>DNF</v>
      </c>
      <c r="E3">
        <f>COUNTIF(pitstop!A:A, A3)</f>
        <v>2</v>
      </c>
      <c r="L3" t="str">
        <f t="shared" ref="L3:L21" si="1">IFERROR((D3-C3)*-1,"")</f>
        <v/>
      </c>
      <c r="M3">
        <f t="shared" si="0"/>
        <v>0</v>
      </c>
    </row>
    <row r="4" spans="1:13" x14ac:dyDescent="0.25">
      <c r="A4">
        <v>5</v>
      </c>
      <c r="B4" t="s">
        <v>81</v>
      </c>
      <c r="C4">
        <f>MATCH(A4,lapchart!B4:U4,0)</f>
        <v>2</v>
      </c>
      <c r="D4">
        <f>INDEX(finalstanding!A:A,MATCH(compoundchange!A4,finalstanding!B:B,0))</f>
        <v>3</v>
      </c>
      <c r="E4">
        <f>COUNTIF(pitstop!A:A, A4)</f>
        <v>1</v>
      </c>
      <c r="F4">
        <v>4</v>
      </c>
      <c r="G4">
        <v>2</v>
      </c>
      <c r="H4">
        <v>2</v>
      </c>
      <c r="I4">
        <v>15</v>
      </c>
      <c r="J4">
        <v>56</v>
      </c>
      <c r="K4">
        <v>0</v>
      </c>
      <c r="L4">
        <f t="shared" si="1"/>
        <v>-1</v>
      </c>
      <c r="M4">
        <f t="shared" si="0"/>
        <v>15</v>
      </c>
    </row>
    <row r="5" spans="1:13" x14ac:dyDescent="0.25">
      <c r="A5">
        <v>7</v>
      </c>
      <c r="B5" t="s">
        <v>94</v>
      </c>
      <c r="C5">
        <f>MATCH(A5,lapchart!B5:U5,0)</f>
        <v>4</v>
      </c>
      <c r="D5">
        <f>INDEX(finalstanding!A:A,MATCH(compoundchange!A5,finalstanding!B:B,0))</f>
        <v>2</v>
      </c>
      <c r="E5">
        <f>COUNTIF(pitstop!A:A, A5)</f>
        <v>1</v>
      </c>
      <c r="F5">
        <v>4</v>
      </c>
      <c r="G5">
        <v>2</v>
      </c>
      <c r="H5">
        <v>2</v>
      </c>
      <c r="I5">
        <v>15</v>
      </c>
      <c r="J5">
        <v>56</v>
      </c>
      <c r="K5">
        <v>0</v>
      </c>
      <c r="L5">
        <f t="shared" si="1"/>
        <v>2</v>
      </c>
      <c r="M5">
        <f t="shared" si="0"/>
        <v>18</v>
      </c>
    </row>
    <row r="6" spans="1:13" x14ac:dyDescent="0.25">
      <c r="A6">
        <v>8</v>
      </c>
      <c r="B6" t="s">
        <v>92</v>
      </c>
      <c r="C6">
        <f>MATCH(A6,lapchart!B6:U6,0)</f>
        <v>5</v>
      </c>
      <c r="D6">
        <f>INDEX(finalstanding!A:A,MATCH(compoundchange!A6,finalstanding!B:B,0))</f>
        <v>4</v>
      </c>
      <c r="E6">
        <f>COUNTIF(pitstop!A:A, A6)</f>
        <v>1</v>
      </c>
      <c r="F6">
        <v>4</v>
      </c>
      <c r="G6">
        <v>2</v>
      </c>
      <c r="H6">
        <v>2</v>
      </c>
      <c r="I6">
        <v>15</v>
      </c>
      <c r="J6">
        <v>55</v>
      </c>
      <c r="K6">
        <v>0</v>
      </c>
      <c r="L6">
        <f t="shared" si="1"/>
        <v>1</v>
      </c>
      <c r="M6">
        <f t="shared" si="0"/>
        <v>12</v>
      </c>
    </row>
    <row r="7" spans="1:13" x14ac:dyDescent="0.25">
      <c r="A7">
        <v>9</v>
      </c>
      <c r="B7" t="s">
        <v>129</v>
      </c>
      <c r="C7">
        <f>MATCH(A7,lapchart!B7:U7,0)</f>
        <v>17</v>
      </c>
      <c r="D7">
        <f>INDEX(finalstanding!A:A,MATCH(compoundchange!A7,finalstanding!B:B,0))</f>
        <v>10</v>
      </c>
      <c r="E7">
        <f>COUNTIF(pitstop!A:A, A7)</f>
        <v>1</v>
      </c>
      <c r="F7">
        <v>2</v>
      </c>
      <c r="G7">
        <v>3</v>
      </c>
      <c r="H7">
        <v>3</v>
      </c>
      <c r="I7">
        <v>45</v>
      </c>
      <c r="J7">
        <v>25</v>
      </c>
      <c r="K7">
        <v>0</v>
      </c>
      <c r="L7">
        <f t="shared" si="1"/>
        <v>7</v>
      </c>
      <c r="M7">
        <f t="shared" si="0"/>
        <v>1</v>
      </c>
    </row>
    <row r="8" spans="1:13" x14ac:dyDescent="0.25">
      <c r="A8">
        <v>11</v>
      </c>
      <c r="B8" t="s">
        <v>93</v>
      </c>
      <c r="C8">
        <f>MATCH(A8,lapchart!B8:U8,0)</f>
        <v>7</v>
      </c>
      <c r="D8">
        <f>INDEX(finalstanding!A:A,MATCH(compoundchange!A8,finalstanding!B:B,0))</f>
        <v>7</v>
      </c>
      <c r="E8">
        <f>COUNTIF(pitstop!A:A, A8)</f>
        <v>1</v>
      </c>
      <c r="F8">
        <v>3</v>
      </c>
      <c r="G8">
        <v>2</v>
      </c>
      <c r="H8">
        <v>2</v>
      </c>
      <c r="I8">
        <v>15</v>
      </c>
      <c r="J8">
        <v>55</v>
      </c>
      <c r="K8">
        <v>0</v>
      </c>
      <c r="L8">
        <f t="shared" si="1"/>
        <v>0</v>
      </c>
      <c r="M8">
        <f t="shared" si="0"/>
        <v>6</v>
      </c>
    </row>
    <row r="9" spans="1:13" x14ac:dyDescent="0.25">
      <c r="A9">
        <v>14</v>
      </c>
      <c r="B9" t="s">
        <v>133</v>
      </c>
      <c r="C9" t="e">
        <f>MATCH(A9,lapchart!B9:U9,0)</f>
        <v>#N/A</v>
      </c>
      <c r="D9">
        <f>INDEX(finalstanding!A:A,MATCH(compoundchange!A9,finalstanding!B:B,0))</f>
        <v>8</v>
      </c>
      <c r="E9">
        <f>COUNTIF(pitstop!A:A, A9)</f>
        <v>1</v>
      </c>
      <c r="F9">
        <v>3</v>
      </c>
      <c r="G9">
        <v>2</v>
      </c>
      <c r="H9">
        <v>2</v>
      </c>
      <c r="I9">
        <v>27</v>
      </c>
      <c r="J9">
        <v>43</v>
      </c>
      <c r="K9">
        <v>0</v>
      </c>
      <c r="L9" t="str">
        <f t="shared" si="1"/>
        <v/>
      </c>
      <c r="M9">
        <f t="shared" si="0"/>
        <v>4</v>
      </c>
    </row>
    <row r="10" spans="1:13" x14ac:dyDescent="0.25">
      <c r="A10">
        <v>18</v>
      </c>
      <c r="B10" t="s">
        <v>96</v>
      </c>
      <c r="C10">
        <f>MATCH(A10,lapchart!B10:U10,0)</f>
        <v>10</v>
      </c>
      <c r="D10">
        <f>INDEX(finalstanding!A:A,MATCH(compoundchange!A10,finalstanding!B:B,0))</f>
        <v>14</v>
      </c>
      <c r="E10">
        <f>COUNTIF(pitstop!A:A, A10)</f>
        <v>2</v>
      </c>
      <c r="F10">
        <v>3</v>
      </c>
      <c r="G10">
        <v>2</v>
      </c>
      <c r="H10">
        <v>2</v>
      </c>
      <c r="I10">
        <v>15</v>
      </c>
      <c r="J10">
        <v>55</v>
      </c>
      <c r="K10">
        <v>0</v>
      </c>
      <c r="L10">
        <f t="shared" si="1"/>
        <v>-4</v>
      </c>
      <c r="M10">
        <f t="shared" si="0"/>
        <v>0</v>
      </c>
    </row>
    <row r="11" spans="1:13" x14ac:dyDescent="0.25">
      <c r="A11">
        <v>19</v>
      </c>
      <c r="B11" t="s">
        <v>142</v>
      </c>
      <c r="C11">
        <f>MATCH(A11,lapchart!B11:U11,0)</f>
        <v>9</v>
      </c>
      <c r="D11" t="e">
        <f>INDEX(finalstanding!A:A,MATCH(compoundchange!A11,finalstanding!B:B,0))</f>
        <v>#N/A</v>
      </c>
      <c r="E11">
        <f>COUNTIF(pitstop!A:A, A11)</f>
        <v>0</v>
      </c>
      <c r="F11">
        <v>3</v>
      </c>
      <c r="G11">
        <v>2</v>
      </c>
      <c r="H11">
        <v>2</v>
      </c>
      <c r="I11">
        <v>15</v>
      </c>
      <c r="J11">
        <v>55</v>
      </c>
      <c r="K11">
        <v>0</v>
      </c>
      <c r="L11" t="str">
        <f t="shared" si="1"/>
        <v/>
      </c>
      <c r="M11" t="e">
        <f t="shared" si="0"/>
        <v>#N/A</v>
      </c>
    </row>
    <row r="12" spans="1:13" x14ac:dyDescent="0.25">
      <c r="A12">
        <v>20</v>
      </c>
      <c r="B12" t="s">
        <v>90</v>
      </c>
      <c r="C12">
        <f>MATCH(A12,lapchart!B12:U12,0)</f>
        <v>11</v>
      </c>
      <c r="D12">
        <f>INDEX(finalstanding!A:A,MATCH(compoundchange!A12,finalstanding!B:B,0))</f>
        <v>5</v>
      </c>
      <c r="E12">
        <f>COUNTIF(pitstop!A:A, A12)</f>
        <v>1</v>
      </c>
      <c r="F12">
        <v>4</v>
      </c>
      <c r="G12">
        <v>2</v>
      </c>
      <c r="H12">
        <v>3</v>
      </c>
      <c r="I12">
        <v>15</v>
      </c>
      <c r="J12">
        <v>50</v>
      </c>
      <c r="K12">
        <v>4</v>
      </c>
      <c r="L12">
        <f t="shared" si="1"/>
        <v>6</v>
      </c>
      <c r="M12">
        <f t="shared" si="0"/>
        <v>10</v>
      </c>
    </row>
    <row r="13" spans="1:13" x14ac:dyDescent="0.25">
      <c r="A13">
        <v>26</v>
      </c>
      <c r="B13" t="s">
        <v>143</v>
      </c>
      <c r="C13">
        <f>MATCH(A13,lapchart!B13:U13,0)</f>
        <v>18</v>
      </c>
      <c r="D13" t="e">
        <f>INDEX(finalstanding!A:A,MATCH(compoundchange!A13,finalstanding!B:B,0))</f>
        <v>#N/A</v>
      </c>
      <c r="E13">
        <f>COUNTIF(pitstop!A:A, A13)</f>
        <v>0</v>
      </c>
      <c r="F13">
        <v>4</v>
      </c>
      <c r="G13">
        <v>2</v>
      </c>
      <c r="H13">
        <v>2</v>
      </c>
      <c r="I13">
        <v>28</v>
      </c>
      <c r="J13">
        <v>42</v>
      </c>
      <c r="K13">
        <v>0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95</v>
      </c>
      <c r="C14">
        <f>MATCH(A14,lapchart!B14:U14,0)</f>
        <v>14</v>
      </c>
      <c r="D14" t="str">
        <f>INDEX(finalstanding!A:A,MATCH(compoundchange!A14,finalstanding!B:B,0))</f>
        <v>DNF</v>
      </c>
      <c r="E14">
        <f>COUNTIF(pitstop!A:A, A14)</f>
        <v>0</v>
      </c>
      <c r="L14" t="str">
        <f t="shared" si="1"/>
        <v/>
      </c>
      <c r="M14">
        <f t="shared" si="0"/>
        <v>0</v>
      </c>
    </row>
    <row r="15" spans="1:13" x14ac:dyDescent="0.25">
      <c r="A15">
        <v>30</v>
      </c>
      <c r="B15" t="s">
        <v>144</v>
      </c>
      <c r="C15">
        <f>MATCH(A15,lapchart!B15:U15,0)</f>
        <v>12</v>
      </c>
      <c r="D15" t="e">
        <f>INDEX(finalstanding!A:A,MATCH(compoundchange!A15,finalstanding!B:B,0))</f>
        <v>#N/A</v>
      </c>
      <c r="E15">
        <f>COUNTIF(pitstop!A:A, A15)</f>
        <v>0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135</v>
      </c>
      <c r="C16">
        <f>MATCH(A16,lapchart!B16:U16,0)</f>
        <v>8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2</v>
      </c>
      <c r="H16">
        <v>2</v>
      </c>
      <c r="I16">
        <v>15</v>
      </c>
      <c r="J16">
        <v>55</v>
      </c>
      <c r="K16">
        <v>0</v>
      </c>
      <c r="L16">
        <f t="shared" si="1"/>
        <v>2</v>
      </c>
      <c r="M16">
        <f t="shared" si="0"/>
        <v>8</v>
      </c>
    </row>
    <row r="17" spans="1:13" x14ac:dyDescent="0.25">
      <c r="A17">
        <v>33</v>
      </c>
      <c r="B17" t="s">
        <v>79</v>
      </c>
      <c r="C17" t="e">
        <f>MATCH(A17,lapchart!B17:U17,0)</f>
        <v>#N/A</v>
      </c>
      <c r="D17">
        <f>INDEX(finalstanding!A:A,MATCH(compoundchange!A17,finalstanding!B:B,0))</f>
        <v>1</v>
      </c>
      <c r="E17">
        <f>COUNTIF(pitstop!A:A, A17)</f>
        <v>1</v>
      </c>
      <c r="F17">
        <v>3</v>
      </c>
      <c r="G17">
        <v>2</v>
      </c>
      <c r="H17">
        <v>2</v>
      </c>
      <c r="I17">
        <v>15</v>
      </c>
      <c r="J17">
        <v>56</v>
      </c>
      <c r="K17">
        <v>0</v>
      </c>
      <c r="L17" t="str">
        <f t="shared" si="1"/>
        <v/>
      </c>
      <c r="M17">
        <f t="shared" si="0"/>
        <v>25</v>
      </c>
    </row>
    <row r="18" spans="1:13" x14ac:dyDescent="0.25">
      <c r="A18">
        <v>44</v>
      </c>
      <c r="B18" t="s">
        <v>85</v>
      </c>
      <c r="C18">
        <f>MATCH(A18,lapchart!B18:U18,0)</f>
        <v>5</v>
      </c>
      <c r="D18" t="str">
        <f>INDEX(finalstanding!A:A,MATCH(compoundchange!A18,finalstanding!B:B,0))</f>
        <v>DNF</v>
      </c>
      <c r="E18">
        <f>COUNTIF(pitstop!A:A, A18)</f>
        <v>2</v>
      </c>
      <c r="F18">
        <v>3</v>
      </c>
      <c r="G18">
        <v>2</v>
      </c>
      <c r="H18">
        <v>4</v>
      </c>
      <c r="I18">
        <v>24</v>
      </c>
      <c r="J18">
        <v>36</v>
      </c>
      <c r="K18">
        <v>9</v>
      </c>
      <c r="L18" t="str">
        <f t="shared" si="1"/>
        <v/>
      </c>
      <c r="M18">
        <f t="shared" si="0"/>
        <v>0</v>
      </c>
    </row>
    <row r="19" spans="1:13" x14ac:dyDescent="0.25">
      <c r="A19">
        <v>55</v>
      </c>
      <c r="B19" t="s">
        <v>86</v>
      </c>
      <c r="C19">
        <f>MATCH(A19,lapchart!B19:U19,0)</f>
        <v>14</v>
      </c>
      <c r="D19">
        <f>INDEX(finalstanding!A:A,MATCH(compoundchange!A19,finalstanding!B:B,0))</f>
        <v>12</v>
      </c>
      <c r="E19">
        <f>COUNTIF(pitstop!A:A, A19)</f>
        <v>2</v>
      </c>
      <c r="L19">
        <f t="shared" si="1"/>
        <v>2</v>
      </c>
      <c r="M19">
        <f t="shared" si="0"/>
        <v>0</v>
      </c>
    </row>
    <row r="20" spans="1:13" x14ac:dyDescent="0.25">
      <c r="A20">
        <v>77</v>
      </c>
      <c r="B20" t="s">
        <v>88</v>
      </c>
      <c r="C20">
        <f>MATCH(A20,lapchart!B20:U20,0)</f>
        <v>1</v>
      </c>
      <c r="D20" t="str">
        <f>INDEX(finalstanding!A:A,MATCH(compoundchange!A20,finalstanding!B:B,0))</f>
        <v>DNF</v>
      </c>
      <c r="E20">
        <f>COUNTIF(pitstop!A:A, A20)</f>
        <v>0</v>
      </c>
      <c r="F20">
        <v>4</v>
      </c>
      <c r="G20">
        <v>2</v>
      </c>
      <c r="H20">
        <v>3</v>
      </c>
      <c r="I20">
        <v>15</v>
      </c>
      <c r="J20">
        <v>19</v>
      </c>
      <c r="K20">
        <v>36</v>
      </c>
      <c r="L20" t="str">
        <f t="shared" si="1"/>
        <v/>
      </c>
      <c r="M20">
        <f t="shared" si="0"/>
        <v>0</v>
      </c>
    </row>
    <row r="21" spans="1:13" x14ac:dyDescent="0.25">
      <c r="A21">
        <v>94</v>
      </c>
      <c r="B21" t="s">
        <v>145</v>
      </c>
      <c r="C21">
        <f>MATCH(A21,lapchart!B21:U21,0)</f>
        <v>15</v>
      </c>
      <c r="D21" t="e">
        <f>INDEX(finalstanding!A:A,MATCH(compoundchange!A21,finalstanding!B:B,0))</f>
        <v>#N/A</v>
      </c>
      <c r="E21">
        <f>COUNTIF(pitstop!A:A, A21)</f>
        <v>0</v>
      </c>
      <c r="L21" t="str">
        <f t="shared" si="1"/>
        <v/>
      </c>
      <c r="M21" t="e">
        <f t="shared" si="0"/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BD980-F685-41D2-A4F3-993F5ACB3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2021-01-21T19:10:17Z</dcterms:modified>
</cp:coreProperties>
</file>