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F7C0CE8E-42B6-44EF-8AC0-73526349CD27}" xr6:coauthVersionLast="45" xr6:coauthVersionMax="45" xr10:uidLastSave="{00000000-0000-0000-0000-000000000000}"/>
  <bookViews>
    <workbookView xWindow="-120" yWindow="-120" windowWidth="38640" windowHeight="21240" activeTab="7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F21" i="15" a="1"/>
  <c r="F21" i="15" s="1"/>
  <c r="G21" i="15" s="1" a="1"/>
  <c r="G21" i="15" s="1"/>
  <c r="E21" i="15" a="1"/>
  <c r="E21" i="15" s="1"/>
  <c r="D21" i="15"/>
  <c r="B21" i="15"/>
  <c r="H20" i="15" a="1"/>
  <c r="H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B12" i="15"/>
  <c r="H11" i="15" a="1"/>
  <c r="H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F9" i="15" a="1"/>
  <c r="F9" i="15" s="1"/>
  <c r="G9" i="15" s="1" a="1"/>
  <c r="G9" i="15" s="1"/>
  <c r="E9" i="15" a="1"/>
  <c r="E9" i="15" s="1"/>
  <c r="D9" i="15"/>
  <c r="B9" i="15"/>
  <c r="H8" i="15" a="1"/>
  <c r="H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B3" i="15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L21" i="15" s="1"/>
  <c r="C20" i="15"/>
  <c r="L20" i="15" s="1"/>
  <c r="C19" i="15"/>
  <c r="L19" i="15" s="1"/>
  <c r="C18" i="15"/>
  <c r="C17" i="15"/>
  <c r="L17" i="15" s="1"/>
  <c r="C16" i="15"/>
  <c r="L16" i="15" s="1"/>
  <c r="C15" i="15"/>
  <c r="L15" i="15" s="1"/>
  <c r="C14" i="15"/>
  <c r="C13" i="15"/>
  <c r="L13" i="15" s="1"/>
  <c r="L12" i="15"/>
  <c r="C12" i="15"/>
  <c r="C11" i="15"/>
  <c r="L11" i="15" s="1"/>
  <c r="C10" i="15"/>
  <c r="C9" i="15"/>
  <c r="L9" i="15" s="1"/>
  <c r="L8" i="15"/>
  <c r="C8" i="15"/>
  <c r="C7" i="15"/>
  <c r="L7" i="15" s="1"/>
  <c r="L6" i="15"/>
  <c r="C6" i="15"/>
  <c r="C5" i="15"/>
  <c r="L5" i="15" s="1"/>
  <c r="C4" i="15"/>
  <c r="C3" i="15"/>
  <c r="L3" i="15" s="1"/>
  <c r="C2" i="15"/>
  <c r="J2" i="15" l="1" a="1"/>
  <c r="J2" i="15" s="1"/>
  <c r="I21" i="15" a="1"/>
  <c r="I21" i="15" s="1"/>
  <c r="K18" i="15"/>
  <c r="K8" i="15"/>
  <c r="K14" i="15"/>
  <c r="I9" i="15" a="1"/>
  <c r="I9" i="15" s="1"/>
  <c r="J9" i="15" s="1" a="1"/>
  <c r="J9" i="15" s="1"/>
  <c r="I13" i="15" a="1"/>
  <c r="I13" i="15" s="1"/>
  <c r="J13" i="15" s="1" a="1"/>
  <c r="J13" i="15" s="1"/>
  <c r="I17" i="15" a="1"/>
  <c r="I17" i="15" s="1"/>
  <c r="J17" i="15" s="1" a="1"/>
  <c r="J17" i="15" s="1"/>
  <c r="I5" i="15" a="1"/>
  <c r="I5" i="15" s="1"/>
  <c r="J5" i="15" s="1" a="1"/>
  <c r="J5" i="15" s="1"/>
  <c r="I8" i="15" a="1"/>
  <c r="I8" i="15" s="1"/>
  <c r="J8" i="15" s="1" a="1"/>
  <c r="J8" i="15" s="1"/>
  <c r="I12" i="15" a="1"/>
  <c r="I12" i="15" s="1"/>
  <c r="J12" i="15" s="1" a="1"/>
  <c r="J12" i="15" s="1"/>
  <c r="I16" i="15" a="1"/>
  <c r="I16" i="15" s="1"/>
  <c r="J16" i="15" s="1" a="1"/>
  <c r="J16" i="15" s="1"/>
  <c r="I20" i="15" a="1"/>
  <c r="I20" i="15" s="1"/>
  <c r="J20" i="15" s="1" a="1"/>
  <c r="J20" i="15" s="1"/>
  <c r="I4" i="15" a="1"/>
  <c r="I4" i="15" s="1"/>
  <c r="J4" i="15" a="1"/>
  <c r="J4" i="15" s="1"/>
  <c r="I3" i="15" a="1"/>
  <c r="I3" i="15" s="1"/>
  <c r="J3" i="15" s="1" a="1"/>
  <c r="J3" i="15" s="1"/>
  <c r="I7" i="15" a="1"/>
  <c r="I7" i="15" s="1"/>
  <c r="J7" i="15" s="1" a="1"/>
  <c r="J7" i="15" s="1"/>
  <c r="I10" i="15" a="1"/>
  <c r="I10" i="15" s="1"/>
  <c r="J10" i="15" s="1" a="1"/>
  <c r="J10" i="15" s="1"/>
  <c r="I14" i="15" a="1"/>
  <c r="I14" i="15" s="1"/>
  <c r="J14" i="15" s="1" a="1"/>
  <c r="J14" i="15" s="1"/>
  <c r="I18" i="15" a="1"/>
  <c r="I18" i="15" s="1"/>
  <c r="J18" i="15" s="1" a="1"/>
  <c r="J18" i="15" s="1"/>
  <c r="I11" i="15" a="1"/>
  <c r="I11" i="15" s="1"/>
  <c r="J11" i="15" s="1" a="1"/>
  <c r="J11" i="15" s="1"/>
  <c r="I15" i="15" a="1"/>
  <c r="I15" i="15" s="1"/>
  <c r="J15" i="15" s="1" a="1"/>
  <c r="J15" i="15" s="1"/>
  <c r="I19" i="15" a="1"/>
  <c r="I19" i="15" s="1"/>
  <c r="J19" i="15" s="1" a="1"/>
  <c r="J19" i="15" s="1"/>
  <c r="I6" i="15" a="1"/>
  <c r="I6" i="15" s="1"/>
  <c r="J6" i="15" s="1" a="1"/>
  <c r="J6" i="15" s="1"/>
  <c r="J21" i="15" a="1"/>
  <c r="J21" i="15" s="1"/>
  <c r="K2" i="15"/>
  <c r="K4" i="15"/>
  <c r="K10" i="15"/>
  <c r="K6" i="15"/>
  <c r="K12" i="15"/>
  <c r="L2" i="15"/>
  <c r="L4" i="15"/>
  <c r="L10" i="15"/>
  <c r="L18" i="15"/>
  <c r="K7" i="15"/>
  <c r="L14" i="15"/>
  <c r="K15" i="15"/>
  <c r="K16" i="15"/>
  <c r="K9" i="15"/>
  <c r="K17" i="15"/>
  <c r="K3" i="15"/>
  <c r="K11" i="15"/>
  <c r="K19" i="15"/>
  <c r="K20" i="15"/>
  <c r="K5" i="15"/>
  <c r="K13" i="15"/>
  <c r="K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1" i="10"/>
  <c r="T61" i="10"/>
  <c r="U61" i="10"/>
  <c r="Q62" i="10"/>
  <c r="S62" i="10"/>
  <c r="T62" i="10"/>
  <c r="U62" i="10"/>
  <c r="S63" i="10"/>
  <c r="T63" i="10"/>
  <c r="U63" i="10"/>
  <c r="S64" i="10"/>
  <c r="T64" i="10"/>
  <c r="U64" i="10"/>
  <c r="P65" i="10"/>
  <c r="S65" i="10"/>
  <c r="T65" i="10"/>
  <c r="U65" i="10"/>
  <c r="R66" i="10"/>
  <c r="S66" i="10"/>
  <c r="T66" i="10"/>
  <c r="U66" i="10"/>
  <c r="U32" i="10"/>
  <c r="U33" i="10"/>
  <c r="T34" i="10"/>
  <c r="U34" i="10"/>
  <c r="U35" i="10"/>
  <c r="U36" i="10"/>
  <c r="T37" i="10"/>
  <c r="U37" i="10"/>
  <c r="U38" i="10"/>
  <c r="U39" i="10"/>
  <c r="S40" i="10"/>
  <c r="U40" i="10"/>
  <c r="U41" i="10"/>
  <c r="T42" i="10"/>
  <c r="U42" i="10"/>
  <c r="U43" i="10"/>
  <c r="T44" i="10"/>
  <c r="U44" i="10"/>
  <c r="U45" i="10"/>
  <c r="S46" i="10"/>
  <c r="T46" i="10"/>
  <c r="U46" i="10"/>
  <c r="U47" i="10"/>
  <c r="S48" i="10"/>
  <c r="T48" i="10"/>
  <c r="S50" i="10"/>
  <c r="T50" i="10"/>
  <c r="T52" i="10"/>
  <c r="S54" i="10"/>
  <c r="T54" i="10"/>
  <c r="U54" i="10"/>
  <c r="T55" i="10"/>
  <c r="U55" i="10"/>
  <c r="S56" i="10"/>
  <c r="T56" i="10"/>
  <c r="U56" i="10"/>
  <c r="S57" i="10"/>
  <c r="T57" i="10"/>
  <c r="U57" i="10"/>
  <c r="S58" i="10"/>
  <c r="T58" i="10"/>
  <c r="U58" i="10"/>
  <c r="S59" i="10"/>
  <c r="T59" i="10"/>
  <c r="U59" i="10"/>
  <c r="R60" i="10"/>
  <c r="S60" i="10"/>
  <c r="T60" i="10"/>
  <c r="U60" i="10"/>
  <c r="B60" i="9"/>
  <c r="C60" i="9"/>
  <c r="D60" i="9"/>
  <c r="E60" i="9"/>
  <c r="F60" i="9"/>
  <c r="G60" i="9"/>
  <c r="H60" i="9"/>
  <c r="I60" i="9"/>
  <c r="Q61" i="10" s="1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R62" i="10" s="1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Q63" i="10" s="1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P64" i="10" s="1"/>
  <c r="H63" i="9"/>
  <c r="I63" i="9"/>
  <c r="Q64" i="10" s="1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Q65" i="10" s="1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P66" i="10" s="1"/>
  <c r="H65" i="9"/>
  <c r="I65" i="9"/>
  <c r="Q66" i="10" s="1"/>
  <c r="J65" i="9"/>
  <c r="K65" i="9"/>
  <c r="L65" i="9"/>
  <c r="M65" i="9"/>
  <c r="N65" i="9"/>
  <c r="O65" i="9"/>
  <c r="P65" i="9"/>
  <c r="Q65" i="9"/>
  <c r="R65" i="9"/>
  <c r="S65" i="9"/>
  <c r="T65" i="9"/>
  <c r="U65" i="9"/>
  <c r="I66" i="10" s="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T11" i="10" s="1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T13" i="10" s="1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T15" i="10" s="1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T17" i="10" s="1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T19" i="10" s="1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T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M24" i="10" s="1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L27" i="10" s="1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U31" i="10" s="1"/>
  <c r="P30" i="9"/>
  <c r="Q30" i="9"/>
  <c r="R30" i="9"/>
  <c r="Q31" i="10" s="1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T33" i="10" s="1"/>
  <c r="P32" i="9"/>
  <c r="Q32" i="9"/>
  <c r="R32" i="9"/>
  <c r="P33" i="10" s="1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T35" i="10" s="1"/>
  <c r="P34" i="9"/>
  <c r="Q34" i="9"/>
  <c r="R34" i="9"/>
  <c r="P35" i="10" s="1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S36" i="10" s="1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S37" i="10" s="1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S38" i="10" s="1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S39" i="10" s="1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T40" i="10" s="1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S41" i="10" s="1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R42" i="10" s="1"/>
  <c r="K41" i="9"/>
  <c r="L41" i="9"/>
  <c r="M41" i="9"/>
  <c r="N41" i="9"/>
  <c r="O41" i="9"/>
  <c r="P41" i="9"/>
  <c r="Q41" i="9"/>
  <c r="R41" i="9"/>
  <c r="O42" i="10" s="1"/>
  <c r="S41" i="9"/>
  <c r="T41" i="9"/>
  <c r="U41" i="9"/>
  <c r="B42" i="9"/>
  <c r="C42" i="9"/>
  <c r="D42" i="9"/>
  <c r="E42" i="9"/>
  <c r="F42" i="9"/>
  <c r="G42" i="9"/>
  <c r="H42" i="9"/>
  <c r="I42" i="9"/>
  <c r="J42" i="9"/>
  <c r="R43" i="10" s="1"/>
  <c r="K42" i="9"/>
  <c r="L42" i="9"/>
  <c r="M42" i="9"/>
  <c r="N42" i="9"/>
  <c r="O42" i="9"/>
  <c r="S43" i="10" s="1"/>
  <c r="P42" i="9"/>
  <c r="Q42" i="9"/>
  <c r="R42" i="9"/>
  <c r="O43" i="10" s="1"/>
  <c r="S42" i="9"/>
  <c r="T42" i="9"/>
  <c r="U42" i="9"/>
  <c r="B43" i="9"/>
  <c r="C43" i="9"/>
  <c r="D43" i="9"/>
  <c r="E43" i="9"/>
  <c r="F43" i="9"/>
  <c r="G43" i="9"/>
  <c r="H43" i="9"/>
  <c r="I43" i="9"/>
  <c r="J43" i="9"/>
  <c r="R44" i="10" s="1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R45" i="10" s="1"/>
  <c r="K44" i="9"/>
  <c r="L44" i="9"/>
  <c r="M44" i="9"/>
  <c r="N44" i="9"/>
  <c r="O44" i="9"/>
  <c r="S45" i="10" s="1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R46" i="10" s="1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S47" i="10" s="1"/>
  <c r="H46" i="9"/>
  <c r="R47" i="10" s="1"/>
  <c r="I46" i="9"/>
  <c r="J46" i="9"/>
  <c r="K46" i="9"/>
  <c r="L46" i="9"/>
  <c r="M46" i="9"/>
  <c r="N46" i="9"/>
  <c r="O46" i="9"/>
  <c r="P46" i="9"/>
  <c r="Q46" i="9"/>
  <c r="R46" i="9"/>
  <c r="L47" i="10" s="1"/>
  <c r="S46" i="9"/>
  <c r="T46" i="9"/>
  <c r="U46" i="9"/>
  <c r="B47" i="9"/>
  <c r="C47" i="9"/>
  <c r="D47" i="9"/>
  <c r="E47" i="9"/>
  <c r="E48" i="10" s="1"/>
  <c r="F47" i="9"/>
  <c r="M48" i="10" s="1"/>
  <c r="G47" i="9"/>
  <c r="U48" i="10" s="1"/>
  <c r="H47" i="9"/>
  <c r="R48" i="10" s="1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T49" i="10" s="1"/>
  <c r="H48" i="9"/>
  <c r="I48" i="9"/>
  <c r="R49" i="10" s="1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U50" i="10" s="1"/>
  <c r="H49" i="9"/>
  <c r="I49" i="9"/>
  <c r="R50" i="10" s="1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T51" i="10" s="1"/>
  <c r="H50" i="9"/>
  <c r="I50" i="9"/>
  <c r="R51" i="10" s="1"/>
  <c r="J50" i="9"/>
  <c r="K50" i="9"/>
  <c r="L50" i="9"/>
  <c r="M50" i="9"/>
  <c r="N50" i="9"/>
  <c r="O50" i="9"/>
  <c r="P50" i="9"/>
  <c r="Q50" i="9"/>
  <c r="R50" i="9"/>
  <c r="S50" i="9"/>
  <c r="T50" i="9"/>
  <c r="Q51" i="10" s="1"/>
  <c r="U50" i="9"/>
  <c r="B51" i="9"/>
  <c r="C51" i="9"/>
  <c r="D51" i="9"/>
  <c r="E51" i="9"/>
  <c r="F51" i="9"/>
  <c r="G51" i="9"/>
  <c r="U52" i="10" s="1"/>
  <c r="H51" i="9"/>
  <c r="I51" i="9"/>
  <c r="S52" i="10" s="1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T53" i="10" s="1"/>
  <c r="H52" i="9"/>
  <c r="I52" i="9"/>
  <c r="R53" i="10" s="1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R54" i="10" s="1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R55" i="10" s="1"/>
  <c r="H54" i="9"/>
  <c r="I54" i="9"/>
  <c r="J54" i="9"/>
  <c r="K54" i="9"/>
  <c r="L54" i="9"/>
  <c r="M54" i="9"/>
  <c r="N54" i="9"/>
  <c r="O54" i="9"/>
  <c r="P54" i="9"/>
  <c r="Q54" i="9"/>
  <c r="R54" i="9"/>
  <c r="Q55" i="10" s="1"/>
  <c r="S54" i="9"/>
  <c r="T54" i="9"/>
  <c r="U54" i="9"/>
  <c r="B55" i="9"/>
  <c r="C55" i="9"/>
  <c r="D55" i="9"/>
  <c r="E55" i="9"/>
  <c r="F55" i="9"/>
  <c r="G55" i="9"/>
  <c r="R56" i="10" s="1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R57" i="10" s="1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R58" i="10" s="1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Q59" i="10" s="1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Q60" i="10" s="1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5" i="11"/>
  <c r="D11" i="11"/>
  <c r="D19" i="11"/>
  <c r="D3" i="11"/>
  <c r="D17" i="11"/>
  <c r="D21" i="11"/>
  <c r="D9" i="11"/>
  <c r="D13" i="11"/>
  <c r="D15" i="11"/>
  <c r="D7" i="11"/>
  <c r="M56" i="10" l="1"/>
  <c r="I46" i="10"/>
  <c r="I65" i="10"/>
  <c r="S44" i="10"/>
  <c r="S42" i="10"/>
  <c r="G60" i="10"/>
  <c r="F60" i="10"/>
  <c r="H58" i="10"/>
  <c r="H56" i="10"/>
  <c r="Q50" i="10"/>
  <c r="I24" i="10"/>
  <c r="I22" i="10"/>
  <c r="I20" i="10"/>
  <c r="G61" i="10"/>
  <c r="R52" i="10"/>
  <c r="T39" i="10"/>
  <c r="R63" i="10"/>
  <c r="J28" i="10"/>
  <c r="R18" i="10"/>
  <c r="R16" i="10"/>
  <c r="R14" i="10"/>
  <c r="R12" i="10"/>
  <c r="U53" i="10"/>
  <c r="U51" i="10"/>
  <c r="U49" i="10"/>
  <c r="T36" i="10"/>
  <c r="J42" i="10"/>
  <c r="T18" i="10"/>
  <c r="T16" i="10"/>
  <c r="T14" i="10"/>
  <c r="T12" i="10"/>
  <c r="T10" i="10"/>
  <c r="P4" i="10"/>
  <c r="T47" i="10"/>
  <c r="T45" i="10"/>
  <c r="T43" i="10"/>
  <c r="T41" i="10"/>
  <c r="R64" i="10"/>
  <c r="R61" i="10"/>
  <c r="I44" i="10"/>
  <c r="I45" i="10"/>
  <c r="K41" i="10"/>
  <c r="I64" i="10"/>
  <c r="R59" i="10"/>
  <c r="S55" i="10"/>
  <c r="S53" i="10"/>
  <c r="S51" i="10"/>
  <c r="S49" i="10"/>
  <c r="T38" i="10"/>
  <c r="M55" i="10"/>
  <c r="J43" i="10"/>
  <c r="G59" i="10"/>
  <c r="Q58" i="10"/>
  <c r="H57" i="10"/>
  <c r="R39" i="10"/>
  <c r="U29" i="10"/>
  <c r="U23" i="10"/>
  <c r="I23" i="10"/>
  <c r="I21" i="10"/>
  <c r="P7" i="10"/>
  <c r="U5" i="10"/>
  <c r="R65" i="10"/>
  <c r="I47" i="10"/>
  <c r="R19" i="10"/>
  <c r="R17" i="10"/>
  <c r="R15" i="10"/>
  <c r="R13" i="10"/>
  <c r="R11" i="10"/>
  <c r="D52" i="10"/>
  <c r="H46" i="10"/>
  <c r="I42" i="10"/>
  <c r="K40" i="10"/>
  <c r="K38" i="10"/>
  <c r="K36" i="10"/>
  <c r="L34" i="10"/>
  <c r="M32" i="10"/>
  <c r="N30" i="10"/>
  <c r="O14" i="10"/>
  <c r="O12" i="10"/>
  <c r="P10" i="10"/>
  <c r="G5" i="10"/>
  <c r="F53" i="10"/>
  <c r="F51" i="10"/>
  <c r="H44" i="10"/>
  <c r="P3" i="10"/>
  <c r="D50" i="10"/>
  <c r="J55" i="10"/>
  <c r="I52" i="10"/>
  <c r="C47" i="10"/>
  <c r="C45" i="10"/>
  <c r="C43" i="10"/>
  <c r="C41" i="10"/>
  <c r="C39" i="10"/>
  <c r="D30" i="10"/>
  <c r="D8" i="10"/>
  <c r="E7" i="10"/>
  <c r="F6" i="10"/>
  <c r="D4" i="10"/>
  <c r="C3" i="10"/>
  <c r="K54" i="10"/>
  <c r="M22" i="10"/>
  <c r="M20" i="10"/>
  <c r="N15" i="10"/>
  <c r="S9" i="10"/>
  <c r="H50" i="10"/>
  <c r="U3" i="10"/>
  <c r="E57" i="10"/>
  <c r="L57" i="10"/>
  <c r="E55" i="10"/>
  <c r="I53" i="10"/>
  <c r="O47" i="10"/>
  <c r="M45" i="10"/>
  <c r="M43" i="10"/>
  <c r="N41" i="10"/>
  <c r="N39" i="10"/>
  <c r="D37" i="10"/>
  <c r="N37" i="10"/>
  <c r="D35" i="10"/>
  <c r="D33" i="10"/>
  <c r="Q29" i="10"/>
  <c r="G9" i="10"/>
  <c r="T6" i="10"/>
  <c r="I5" i="10"/>
  <c r="E64" i="10"/>
  <c r="N62" i="10"/>
  <c r="L58" i="10"/>
  <c r="K56" i="10"/>
  <c r="L54" i="10"/>
  <c r="N52" i="10"/>
  <c r="K49" i="10"/>
  <c r="K29" i="10"/>
  <c r="N27" i="10"/>
  <c r="J17" i="10"/>
  <c r="K9" i="10"/>
  <c r="F62" i="10"/>
  <c r="J3" i="10"/>
  <c r="E46" i="10"/>
  <c r="E44" i="10"/>
  <c r="E42" i="10"/>
  <c r="E39" i="10"/>
  <c r="F38" i="10"/>
  <c r="F37" i="10"/>
  <c r="F35" i="10"/>
  <c r="F33" i="10"/>
  <c r="R32" i="10"/>
  <c r="S30" i="10"/>
  <c r="M28" i="10"/>
  <c r="M26" i="10"/>
  <c r="U22" i="10"/>
  <c r="U20" i="10"/>
  <c r="N19" i="10"/>
  <c r="U18" i="10"/>
  <c r="L18" i="10"/>
  <c r="U16" i="10"/>
  <c r="L16" i="10"/>
  <c r="I16" i="10"/>
  <c r="I15" i="10"/>
  <c r="U14" i="10"/>
  <c r="I13" i="10"/>
  <c r="U12" i="10"/>
  <c r="U10" i="10"/>
  <c r="S8" i="10"/>
  <c r="L6" i="10"/>
  <c r="U4" i="10"/>
  <c r="Q4" i="10"/>
  <c r="E63" i="10"/>
  <c r="N59" i="10"/>
  <c r="E49" i="10"/>
  <c r="S3" i="10"/>
  <c r="N48" i="10"/>
  <c r="I19" i="10"/>
  <c r="M7" i="10"/>
  <c r="O55" i="10"/>
  <c r="H59" i="10"/>
  <c r="I57" i="10"/>
  <c r="E59" i="10"/>
  <c r="L50" i="10"/>
  <c r="G41" i="10"/>
  <c r="G31" i="10"/>
  <c r="E3" i="10"/>
  <c r="K51" i="10"/>
  <c r="O49" i="10"/>
  <c r="L45" i="10"/>
  <c r="R22" i="10"/>
  <c r="T20" i="10"/>
  <c r="O57" i="10"/>
  <c r="E40" i="10"/>
  <c r="K19" i="10"/>
  <c r="K60" i="10"/>
  <c r="N54" i="10"/>
  <c r="L52" i="10"/>
  <c r="N50" i="10"/>
  <c r="F47" i="10"/>
  <c r="F45" i="10"/>
  <c r="F43" i="10"/>
  <c r="G39" i="10"/>
  <c r="G28" i="10"/>
  <c r="I8" i="10"/>
  <c r="K47" i="10"/>
  <c r="N3" i="10"/>
  <c r="F3" i="10"/>
  <c r="E60" i="10"/>
  <c r="K59" i="10"/>
  <c r="L55" i="10"/>
  <c r="L53" i="10"/>
  <c r="G21" i="10"/>
  <c r="F65" i="10"/>
  <c r="K62" i="10"/>
  <c r="E61" i="10"/>
  <c r="N63" i="10"/>
  <c r="O3" i="10"/>
  <c r="L59" i="10"/>
  <c r="E51" i="10"/>
  <c r="I49" i="10"/>
  <c r="G46" i="10"/>
  <c r="G44" i="10"/>
  <c r="N35" i="10"/>
  <c r="I35" i="10"/>
  <c r="N33" i="10"/>
  <c r="K66" i="10"/>
  <c r="K64" i="10"/>
  <c r="H60" i="10"/>
  <c r="D55" i="10"/>
  <c r="F26" i="10"/>
  <c r="F24" i="10"/>
  <c r="F22" i="10"/>
  <c r="F20" i="10"/>
  <c r="F16" i="10"/>
  <c r="F14" i="10"/>
  <c r="N13" i="10"/>
  <c r="F12" i="10"/>
  <c r="N11" i="10"/>
  <c r="F10" i="10"/>
  <c r="O9" i="10"/>
  <c r="Q8" i="10"/>
  <c r="I7" i="10"/>
  <c r="H48" i="10"/>
  <c r="J46" i="10"/>
  <c r="J44" i="10"/>
  <c r="K42" i="10"/>
  <c r="H40" i="10"/>
  <c r="H38" i="10"/>
  <c r="G37" i="10"/>
  <c r="H36" i="10"/>
  <c r="G35" i="10"/>
  <c r="H34" i="10"/>
  <c r="G33" i="10"/>
  <c r="H32" i="10"/>
  <c r="H30" i="10"/>
  <c r="C29" i="10"/>
  <c r="P28" i="10"/>
  <c r="I26" i="10"/>
  <c r="N26" i="10"/>
  <c r="J24" i="10"/>
  <c r="J22" i="10"/>
  <c r="J20" i="10"/>
  <c r="M18" i="10"/>
  <c r="F18" i="10"/>
  <c r="M16" i="10"/>
  <c r="J15" i="10"/>
  <c r="L14" i="10"/>
  <c r="J13" i="10"/>
  <c r="L12" i="10"/>
  <c r="J11" i="10"/>
  <c r="L10" i="10"/>
  <c r="N8" i="10"/>
  <c r="T8" i="10"/>
  <c r="M6" i="10"/>
  <c r="L5" i="10"/>
  <c r="R4" i="10"/>
  <c r="D65" i="10"/>
  <c r="H65" i="10"/>
  <c r="E58" i="10"/>
  <c r="E56" i="10"/>
  <c r="I55" i="10"/>
  <c r="I51" i="10"/>
  <c r="D48" i="10"/>
  <c r="I41" i="10"/>
  <c r="J39" i="10"/>
  <c r="J37" i="10"/>
  <c r="H23" i="10"/>
  <c r="E53" i="10"/>
  <c r="I33" i="10"/>
  <c r="N31" i="10"/>
  <c r="I31" i="10"/>
  <c r="L30" i="10"/>
  <c r="I29" i="10"/>
  <c r="E28" i="10"/>
  <c r="P27" i="10"/>
  <c r="O25" i="10"/>
  <c r="O23" i="10"/>
  <c r="O21" i="10"/>
  <c r="Q19" i="10"/>
  <c r="Q17" i="10"/>
  <c r="K7" i="10"/>
  <c r="L62" i="10"/>
  <c r="F8" i="10"/>
  <c r="S7" i="10"/>
  <c r="I6" i="10"/>
  <c r="O5" i="10"/>
  <c r="H4" i="10"/>
  <c r="E66" i="10"/>
  <c r="D62" i="10"/>
  <c r="H17" i="10"/>
  <c r="K14" i="10"/>
  <c r="K12" i="10"/>
  <c r="I11" i="10"/>
  <c r="K10" i="10"/>
  <c r="M8" i="10"/>
  <c r="P6" i="10"/>
  <c r="M65" i="10"/>
  <c r="G65" i="10"/>
  <c r="G63" i="10"/>
  <c r="F61" i="10"/>
  <c r="E54" i="10"/>
  <c r="K35" i="10"/>
  <c r="K33" i="10"/>
  <c r="K31" i="10"/>
  <c r="C30" i="10"/>
  <c r="N29" i="10"/>
  <c r="C28" i="10"/>
  <c r="J27" i="10"/>
  <c r="C26" i="10"/>
  <c r="R26" i="10"/>
  <c r="K25" i="10"/>
  <c r="C24" i="10"/>
  <c r="R24" i="10"/>
  <c r="K23" i="10"/>
  <c r="C22" i="10"/>
  <c r="S22" i="10"/>
  <c r="K21" i="10"/>
  <c r="C20" i="10"/>
  <c r="R20" i="10"/>
  <c r="C18" i="10"/>
  <c r="O17" i="10"/>
  <c r="P15" i="10"/>
  <c r="P13" i="10"/>
  <c r="P11" i="10"/>
  <c r="R9" i="10"/>
  <c r="J52" i="10"/>
  <c r="Q24" i="10"/>
  <c r="G19" i="10"/>
  <c r="M19" i="10"/>
  <c r="N17" i="10"/>
  <c r="K16" i="10"/>
  <c r="M15" i="10"/>
  <c r="M13" i="10"/>
  <c r="M11" i="10"/>
  <c r="N9" i="10"/>
  <c r="F5" i="10"/>
  <c r="J62" i="10"/>
  <c r="L3" i="10"/>
  <c r="F49" i="10"/>
  <c r="C46" i="10"/>
  <c r="M46" i="10"/>
  <c r="L44" i="10"/>
  <c r="M42" i="10"/>
  <c r="N40" i="10"/>
  <c r="D38" i="10"/>
  <c r="N38" i="10"/>
  <c r="D36" i="10"/>
  <c r="N36" i="10"/>
  <c r="D34" i="10"/>
  <c r="J30" i="10"/>
  <c r="E29" i="10"/>
  <c r="I28" i="10"/>
  <c r="D27" i="10"/>
  <c r="O26" i="10"/>
  <c r="D25" i="10"/>
  <c r="O24" i="10"/>
  <c r="D23" i="10"/>
  <c r="O22" i="10"/>
  <c r="D21" i="10"/>
  <c r="O20" i="10"/>
  <c r="D19" i="10"/>
  <c r="O19" i="10"/>
  <c r="Q18" i="10"/>
  <c r="D17" i="10"/>
  <c r="C16" i="10"/>
  <c r="Q16" i="10"/>
  <c r="D15" i="10"/>
  <c r="C14" i="10"/>
  <c r="Q14" i="10"/>
  <c r="D13" i="10"/>
  <c r="C12" i="10"/>
  <c r="Q12" i="10"/>
  <c r="D11" i="10"/>
  <c r="C10" i="10"/>
  <c r="N10" i="10"/>
  <c r="R10" i="10"/>
  <c r="D9" i="10"/>
  <c r="C8" i="10"/>
  <c r="G8" i="10"/>
  <c r="O8" i="10"/>
  <c r="T7" i="10"/>
  <c r="E6" i="10"/>
  <c r="C6" i="10"/>
  <c r="J6" i="10"/>
  <c r="C4" i="10"/>
  <c r="L4" i="10"/>
  <c r="S4" i="10"/>
  <c r="K65" i="10"/>
  <c r="L63" i="10"/>
  <c r="H62" i="10"/>
  <c r="L61" i="10"/>
  <c r="N56" i="10"/>
  <c r="M49" i="10"/>
  <c r="N60" i="10"/>
  <c r="D58" i="10"/>
  <c r="K57" i="10"/>
  <c r="K55" i="10"/>
  <c r="D54" i="10"/>
  <c r="E31" i="10"/>
  <c r="R28" i="10"/>
  <c r="K18" i="10"/>
  <c r="R8" i="10"/>
  <c r="Q7" i="10"/>
  <c r="J64" i="10"/>
  <c r="C59" i="10"/>
  <c r="F58" i="10"/>
  <c r="C57" i="10"/>
  <c r="J57" i="10"/>
  <c r="F56" i="10"/>
  <c r="C55" i="10"/>
  <c r="F54" i="10"/>
  <c r="N53" i="10"/>
  <c r="C53" i="10"/>
  <c r="F52" i="10"/>
  <c r="N51" i="10"/>
  <c r="D51" i="10"/>
  <c r="L51" i="10"/>
  <c r="F50" i="10"/>
  <c r="G49" i="10"/>
  <c r="C49" i="10"/>
  <c r="G48" i="10"/>
  <c r="M47" i="10"/>
  <c r="H47" i="10"/>
  <c r="F46" i="10"/>
  <c r="H45" i="10"/>
  <c r="F44" i="10"/>
  <c r="I43" i="10"/>
  <c r="F42" i="10"/>
  <c r="G40" i="10"/>
  <c r="H39" i="10"/>
  <c r="G38" i="10"/>
  <c r="G36" i="10"/>
  <c r="G34" i="10"/>
  <c r="L33" i="10"/>
  <c r="G32" i="10"/>
  <c r="G30" i="10"/>
  <c r="H29" i="10"/>
  <c r="I27" i="10"/>
  <c r="J25" i="10"/>
  <c r="J23" i="10"/>
  <c r="J21" i="10"/>
  <c r="M17" i="10"/>
  <c r="L15" i="10"/>
  <c r="J14" i="10"/>
  <c r="L13" i="10"/>
  <c r="O13" i="10"/>
  <c r="J12" i="10"/>
  <c r="L11" i="10"/>
  <c r="J10" i="10"/>
  <c r="M9" i="10"/>
  <c r="D66" i="10"/>
  <c r="H66" i="10"/>
  <c r="H64" i="10"/>
  <c r="I36" i="10"/>
  <c r="H52" i="10"/>
  <c r="H3" i="10"/>
  <c r="I59" i="10"/>
  <c r="D3" i="10"/>
  <c r="M59" i="10"/>
  <c r="G57" i="10"/>
  <c r="H51" i="10"/>
  <c r="E43" i="10"/>
  <c r="I25" i="10"/>
  <c r="U11" i="10"/>
  <c r="M66" i="10"/>
  <c r="Q3" i="10"/>
  <c r="I58" i="10"/>
  <c r="I56" i="10"/>
  <c r="I54" i="10"/>
  <c r="G51" i="10"/>
  <c r="I50" i="10"/>
  <c r="H42" i="10"/>
  <c r="J40" i="10"/>
  <c r="J38" i="10"/>
  <c r="J36" i="10"/>
  <c r="K34" i="10"/>
  <c r="K32" i="10"/>
  <c r="C31" i="10"/>
  <c r="C27" i="10"/>
  <c r="R27" i="10"/>
  <c r="J26" i="10"/>
  <c r="C25" i="10"/>
  <c r="R25" i="10"/>
  <c r="K24" i="10"/>
  <c r="C23" i="10"/>
  <c r="R23" i="10"/>
  <c r="K22" i="10"/>
  <c r="C21" i="10"/>
  <c r="R21" i="10"/>
  <c r="K20" i="10"/>
  <c r="C19" i="10"/>
  <c r="O18" i="10"/>
  <c r="C17" i="10"/>
  <c r="O16" i="10"/>
  <c r="C15" i="10"/>
  <c r="P14" i="10"/>
  <c r="C13" i="10"/>
  <c r="P12" i="10"/>
  <c r="C11" i="10"/>
  <c r="Q10" i="10"/>
  <c r="C9" i="10"/>
  <c r="T9" i="10"/>
  <c r="U8" i="10"/>
  <c r="C7" i="10"/>
  <c r="C5" i="10"/>
  <c r="P5" i="10"/>
  <c r="I4" i="10"/>
  <c r="H63" i="10"/>
  <c r="H61" i="10"/>
  <c r="K3" i="10"/>
  <c r="T3" i="10"/>
  <c r="J60" i="10"/>
  <c r="J56" i="10"/>
  <c r="K52" i="10"/>
  <c r="K50" i="10"/>
  <c r="L46" i="10"/>
  <c r="N28" i="10"/>
  <c r="Q25" i="10"/>
  <c r="Q23" i="10"/>
  <c r="G18" i="10"/>
  <c r="N18" i="10"/>
  <c r="K17" i="10"/>
  <c r="N16" i="10"/>
  <c r="M14" i="10"/>
  <c r="M12" i="10"/>
  <c r="M10" i="10"/>
  <c r="N7" i="10"/>
  <c r="Q6" i="10"/>
  <c r="M5" i="10"/>
  <c r="F4" i="10"/>
  <c r="J65" i="10"/>
  <c r="J63" i="10"/>
  <c r="J61" i="10"/>
  <c r="M57" i="10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E15" i="11" a="1"/>
  <c r="E15" i="11" s="1"/>
  <c r="F15" i="11" s="1"/>
  <c r="E17" i="11" a="1"/>
  <c r="E17" i="11" s="1"/>
  <c r="F17" i="11" s="1"/>
  <c r="E19" i="11" a="1"/>
  <c r="E19" i="11" s="1"/>
  <c r="E21" i="11" a="1"/>
  <c r="E21" i="11" s="1"/>
  <c r="F21" i="11" s="1"/>
  <c r="F19" i="11"/>
  <c r="D6" i="11"/>
  <c r="F13" i="11"/>
  <c r="D8" i="11"/>
  <c r="D18" i="11"/>
  <c r="D2" i="11"/>
  <c r="D16" i="11"/>
  <c r="D12" i="11"/>
  <c r="D14" i="11"/>
  <c r="D10" i="11"/>
  <c r="D4" i="11"/>
  <c r="F3" i="11"/>
  <c r="D20" i="11"/>
  <c r="F9" i="11"/>
  <c r="E4" i="11" l="1" a="1"/>
  <c r="E4" i="11" s="1"/>
  <c r="F4" i="11" s="1"/>
  <c r="E14" i="11" a="1"/>
  <c r="E14" i="11" s="1"/>
  <c r="E6" i="11" a="1"/>
  <c r="E6" i="11" s="1"/>
  <c r="E12" i="11" a="1"/>
  <c r="E12" i="11" s="1"/>
  <c r="E8" i="11" a="1"/>
  <c r="E8" i="11" s="1"/>
  <c r="E20" i="11" a="1"/>
  <c r="E20" i="11" s="1"/>
  <c r="F20" i="11" s="1"/>
  <c r="E18" i="11" a="1"/>
  <c r="E18" i="11" s="1"/>
  <c r="F18" i="11" s="1"/>
  <c r="E10" i="11" a="1"/>
  <c r="E10" i="11" s="1"/>
  <c r="E16" i="11" a="1"/>
  <c r="E16" i="11" s="1"/>
  <c r="E2" i="11" a="1"/>
  <c r="E2" i="11" s="1"/>
  <c r="H17" i="11"/>
  <c r="G17" i="11"/>
  <c r="H5" i="11"/>
  <c r="G5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8" i="11"/>
  <c r="F14" i="11"/>
  <c r="F2" i="11"/>
  <c r="F10" i="11"/>
  <c r="F6" i="11"/>
  <c r="F16" i="11"/>
  <c r="F12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<sst xmlns="http://schemas.openxmlformats.org/spreadsheetml/2006/main" count="330" uniqueCount="143">
  <si>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</si>
  <si>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</si>
  <si>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</si>
  <si>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</si>
  <si>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</si>
  <si>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</si>
  <si>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</si>
  <si>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</si>
  <si>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</si>
  <si>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</si>
  <si>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</si>
  <si>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</si>
  <si>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</si>
  <si>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</si>
  <si>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</si>
  <si>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</si>
  <si>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</si>
  <si>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</si>
  <si>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</si>
  <si>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</si>
  <si>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</si>
  <si>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</si>
  <si>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</si>
  <si>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</si>
  <si>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</si>
  <si>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</si>
  <si>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</si>
  <si>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</si>
  <si>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</si>
  <si>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</si>
  <si>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</si>
  <si>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</si>
  <si>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</si>
  <si>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</si>
  <si>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</si>
  <si>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</si>
  <si>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</si>
  <si>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</si>
  <si>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</si>
  <si>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</si>
  <si>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</si>
  <si>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</si>
  <si>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</si>
  <si>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</si>
  <si>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</si>
  <si>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</si>
  <si>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</si>
  <si>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</si>
  <si>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</si>
  <si>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</si>
  <si>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</si>
  <si>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</si>
  <si>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</si>
  <si>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</si>
  <si>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</si>
  <si>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</si>
  <si>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</si>
  <si>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</si>
  <si>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</si>
  <si>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</si>
  <si>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</si>
  <si>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</si>
  <si>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</si>
  <si>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</si>
  <si>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</si>
  <si>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</si>
  <si>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</si>
  <si>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</si>
  <si>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</si>
  <si>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</si>
  <si>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</si>
  <si>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</si>
  <si>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</si>
  <si>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</si>
  <si>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</si>
  <si>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Pierre Gasly</t>
  </si>
  <si>
    <t>Aston Martin Red Bull Racing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</si>
  <si>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</si>
  <si>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</si>
  <si>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</si>
  <si>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</si>
  <si>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</si>
  <si>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</si>
  <si>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</si>
  <si>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Carlos Sainz</t>
  </si>
  <si>
    <t>Valtteri Bottas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</si>
  <si>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</si>
  <si>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</si>
  <si>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</si>
  <si>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</si>
  <si>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</si>
  <si>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</si>
  <si>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</si>
  <si>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</si>
  <si>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</si>
  <si>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</si>
  <si>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</si>
  <si>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</si>
  <si>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</si>
  <si>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</si>
  <si>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</si>
  <si>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</si>
  <si>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</si>
  <si>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</si>
  <si>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</si>
  <si>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</si>
  <si>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</si>
  <si>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</si>
  <si>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</si>
  <si>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</si>
  <si>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</si>
  <si>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</si>
  <si>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</si>
  <si>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</si>
  <si>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</si>
  <si>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</si>
  <si>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</si>
  <si>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</si>
  <si>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</si>
  <si>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</si>
  <si>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</si>
  <si>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</si>
  <si>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</si>
  <si>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</si>
  <si>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Renault Sport Formula One Team</t>
  </si>
  <si>
    <t>Stoffel Vandoorne</t>
  </si>
  <si>
    <t>Brendon Hartley</t>
  </si>
  <si>
    <t>Fernando Alonso</t>
  </si>
  <si>
    <t>Marcus Ericsson</t>
  </si>
  <si>
    <t>Alfa Romeo Sauber F1 Team</t>
  </si>
  <si>
    <t>Sergio Pérez</t>
  </si>
  <si>
    <t>Sahara Force India F1 Team</t>
  </si>
  <si>
    <t>Esteban Ocon</t>
  </si>
  <si>
    <t>Williams Martini Racing</t>
  </si>
  <si>
    <t>Lap 65</t>
  </si>
  <si>
    <t>Lap 66</t>
  </si>
  <si>
    <t>Lap 67</t>
  </si>
  <si>
    <t/>
  </si>
  <si>
    <t>Sergey Sirotkin</t>
  </si>
  <si>
    <t>Partly Cloudy</t>
  </si>
  <si>
    <t>78.83°F</t>
  </si>
  <si>
    <t>6.1 mph</t>
  </si>
  <si>
    <t>310°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</si>
</sst>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4" fillId="3" borderId="1" xfId="3"/>
    <xf numFmtId="0" fontId="3" fillId="2" borderId="0" xfId="2"/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86</v>
      </c>
      <c r="C1" t="s">
        <v>67</v>
      </c>
      <c r="D1" t="s">
        <v>68</v>
      </c>
      <c r="E1" t="s">
        <v>87</v>
      </c>
      <c r="F1" t="s">
        <v>60</v>
      </c>
      <c r="G1" t="s">
        <v>88</v>
      </c>
    </row>
    <row r="2" spans="1:7" x14ac:dyDescent="0.25">
      <c r="A2">
        <v>1</v>
      </c>
      <c r="B2">
        <v>44</v>
      </c>
      <c r="C2" t="s">
        <v>83</v>
      </c>
      <c r="D2" t="s">
        <v>122</v>
      </c>
      <c r="E2" s="1">
        <v>8.7436342592592589E-4</v>
      </c>
      <c r="F2">
        <v>66</v>
      </c>
    </row>
    <row r="3" spans="1:7" x14ac:dyDescent="0.25">
      <c r="A3">
        <v>2</v>
      </c>
      <c r="B3">
        <v>77</v>
      </c>
      <c r="C3" t="s">
        <v>85</v>
      </c>
      <c r="D3" t="s">
        <v>122</v>
      </c>
      <c r="E3" s="1">
        <v>8.7640046296296305E-4</v>
      </c>
      <c r="F3">
        <v>65</v>
      </c>
      <c r="G3">
        <v>0.17599999999999999</v>
      </c>
    </row>
    <row r="4" spans="1:7" x14ac:dyDescent="0.25">
      <c r="A4">
        <v>3</v>
      </c>
      <c r="B4">
        <v>33</v>
      </c>
      <c r="C4" t="s">
        <v>82</v>
      </c>
      <c r="D4" t="s">
        <v>76</v>
      </c>
      <c r="E4" s="1">
        <v>8.779166666666666E-4</v>
      </c>
      <c r="F4">
        <v>66</v>
      </c>
      <c r="G4">
        <v>0.307</v>
      </c>
    </row>
    <row r="5" spans="1:7" x14ac:dyDescent="0.25">
      <c r="A5">
        <v>4</v>
      </c>
      <c r="B5">
        <v>7</v>
      </c>
      <c r="C5" t="s">
        <v>73</v>
      </c>
      <c r="D5" t="s">
        <v>72</v>
      </c>
      <c r="E5" s="1">
        <v>8.7951388888888888E-4</v>
      </c>
      <c r="F5">
        <v>64</v>
      </c>
      <c r="G5">
        <v>0.44500000000000001</v>
      </c>
    </row>
    <row r="6" spans="1:7" x14ac:dyDescent="0.25">
      <c r="A6">
        <v>5</v>
      </c>
      <c r="B6">
        <v>8</v>
      </c>
      <c r="C6" t="s">
        <v>74</v>
      </c>
      <c r="D6" t="s">
        <v>123</v>
      </c>
      <c r="E6" s="1">
        <v>8.8791666666666663E-4</v>
      </c>
      <c r="F6">
        <v>66</v>
      </c>
      <c r="G6">
        <v>1.171</v>
      </c>
    </row>
    <row r="7" spans="1:7" x14ac:dyDescent="0.25">
      <c r="A7">
        <v>6</v>
      </c>
      <c r="B7">
        <v>5</v>
      </c>
      <c r="C7" t="s">
        <v>71</v>
      </c>
      <c r="D7" t="s">
        <v>72</v>
      </c>
      <c r="E7" s="1">
        <v>8.9456018518518519E-4</v>
      </c>
      <c r="F7">
        <v>39</v>
      </c>
      <c r="G7">
        <v>1.7450000000000001</v>
      </c>
    </row>
    <row r="8" spans="1:7" x14ac:dyDescent="0.25">
      <c r="A8">
        <v>7</v>
      </c>
      <c r="B8">
        <v>55</v>
      </c>
      <c r="C8" t="s">
        <v>84</v>
      </c>
      <c r="D8" t="s">
        <v>124</v>
      </c>
      <c r="E8" s="1">
        <v>8.9618055555555555E-4</v>
      </c>
      <c r="F8">
        <v>63</v>
      </c>
      <c r="G8">
        <v>1.885</v>
      </c>
    </row>
    <row r="9" spans="1:7" x14ac:dyDescent="0.25">
      <c r="A9">
        <v>8</v>
      </c>
      <c r="B9">
        <v>2</v>
      </c>
      <c r="C9" t="s">
        <v>125</v>
      </c>
      <c r="D9" t="s">
        <v>70</v>
      </c>
      <c r="E9" s="1">
        <v>8.9741898148148135E-4</v>
      </c>
      <c r="F9">
        <v>67</v>
      </c>
      <c r="G9">
        <v>1.992</v>
      </c>
    </row>
    <row r="10" spans="1:7" x14ac:dyDescent="0.25">
      <c r="A10">
        <v>9</v>
      </c>
      <c r="B10">
        <v>28</v>
      </c>
      <c r="C10" t="s">
        <v>126</v>
      </c>
      <c r="D10" t="s">
        <v>80</v>
      </c>
      <c r="E10" s="1">
        <v>8.990856481481481E-4</v>
      </c>
      <c r="F10">
        <v>66</v>
      </c>
      <c r="G10">
        <v>2.1360000000000001</v>
      </c>
    </row>
    <row r="11" spans="1:7" x14ac:dyDescent="0.25">
      <c r="A11">
        <v>10</v>
      </c>
      <c r="B11">
        <v>20</v>
      </c>
      <c r="C11" t="s">
        <v>79</v>
      </c>
      <c r="D11" t="s">
        <v>123</v>
      </c>
      <c r="E11" s="1">
        <v>8.9927083333333341E-4</v>
      </c>
      <c r="F11">
        <v>66</v>
      </c>
      <c r="G11">
        <v>2.1520000000000001</v>
      </c>
    </row>
    <row r="12" spans="1:7" x14ac:dyDescent="0.25">
      <c r="A12">
        <v>11</v>
      </c>
      <c r="B12">
        <v>14</v>
      </c>
      <c r="C12" t="s">
        <v>127</v>
      </c>
      <c r="D12" t="s">
        <v>70</v>
      </c>
      <c r="E12" s="1">
        <v>8.9978009259259254E-4</v>
      </c>
      <c r="F12">
        <v>60</v>
      </c>
      <c r="G12">
        <v>2.1960000000000002</v>
      </c>
    </row>
    <row r="13" spans="1:7" x14ac:dyDescent="0.25">
      <c r="A13">
        <v>12</v>
      </c>
      <c r="B13">
        <v>9</v>
      </c>
      <c r="C13" t="s">
        <v>128</v>
      </c>
      <c r="D13" t="s">
        <v>129</v>
      </c>
      <c r="E13" s="1">
        <v>8.9982638888888881E-4</v>
      </c>
      <c r="F13">
        <v>65</v>
      </c>
      <c r="G13">
        <v>2.2000000000000002</v>
      </c>
    </row>
    <row r="14" spans="1:7" x14ac:dyDescent="0.25">
      <c r="A14">
        <v>13</v>
      </c>
      <c r="B14">
        <v>10</v>
      </c>
      <c r="C14" t="s">
        <v>75</v>
      </c>
      <c r="D14" t="s">
        <v>80</v>
      </c>
      <c r="E14" s="1">
        <v>9.0002314814814817E-4</v>
      </c>
      <c r="F14">
        <v>66</v>
      </c>
      <c r="G14">
        <v>2.2170000000000001</v>
      </c>
    </row>
    <row r="15" spans="1:7" x14ac:dyDescent="0.25">
      <c r="A15">
        <v>14</v>
      </c>
      <c r="B15">
        <v>16</v>
      </c>
      <c r="C15" t="s">
        <v>77</v>
      </c>
      <c r="D15" t="s">
        <v>129</v>
      </c>
      <c r="E15" s="1">
        <v>9.0106481481481494E-4</v>
      </c>
      <c r="F15">
        <v>64</v>
      </c>
      <c r="G15">
        <v>2.3069999999999999</v>
      </c>
    </row>
    <row r="16" spans="1:7" x14ac:dyDescent="0.25">
      <c r="A16">
        <v>15</v>
      </c>
      <c r="B16">
        <v>11</v>
      </c>
      <c r="C16" t="s">
        <v>130</v>
      </c>
      <c r="D16" t="s">
        <v>131</v>
      </c>
      <c r="E16" s="1">
        <v>9.0123842592592588E-4</v>
      </c>
      <c r="F16">
        <v>66</v>
      </c>
      <c r="G16">
        <v>2.3220000000000001</v>
      </c>
    </row>
    <row r="17" spans="1:7" x14ac:dyDescent="0.25">
      <c r="A17">
        <v>16</v>
      </c>
      <c r="B17">
        <v>27</v>
      </c>
      <c r="C17" t="s">
        <v>81</v>
      </c>
      <c r="D17" t="s">
        <v>124</v>
      </c>
      <c r="E17" s="1">
        <v>9.0173611111111108E-4</v>
      </c>
      <c r="F17">
        <v>66</v>
      </c>
      <c r="G17">
        <v>2.3650000000000002</v>
      </c>
    </row>
    <row r="18" spans="1:7" x14ac:dyDescent="0.25">
      <c r="A18">
        <v>17</v>
      </c>
      <c r="B18">
        <v>31</v>
      </c>
      <c r="C18" t="s">
        <v>132</v>
      </c>
      <c r="D18" t="s">
        <v>131</v>
      </c>
      <c r="E18" s="1">
        <v>9.0209490740740745E-4</v>
      </c>
      <c r="F18">
        <v>64</v>
      </c>
      <c r="G18">
        <v>2.3959999999999999</v>
      </c>
    </row>
    <row r="19" spans="1:7" x14ac:dyDescent="0.25">
      <c r="A19">
        <v>18</v>
      </c>
      <c r="B19">
        <v>3</v>
      </c>
      <c r="C19" t="s">
        <v>69</v>
      </c>
      <c r="D19" t="s">
        <v>76</v>
      </c>
      <c r="E19" s="1">
        <v>9.0581018518518517E-4</v>
      </c>
      <c r="F19">
        <v>22</v>
      </c>
      <c r="G19">
        <v>2.7170000000000001</v>
      </c>
    </row>
    <row r="20" spans="1:7" x14ac:dyDescent="0.25">
      <c r="A20">
        <v>19</v>
      </c>
      <c r="B20">
        <v>18</v>
      </c>
      <c r="C20" t="s">
        <v>78</v>
      </c>
      <c r="D20" t="s">
        <v>133</v>
      </c>
      <c r="E20" s="1">
        <v>9.1274305555555564E-4</v>
      </c>
      <c r="F20">
        <v>35</v>
      </c>
      <c r="G20">
        <v>3.3159999999999998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0"/>
  <sheetViews>
    <sheetView workbookViewId="0">
      <selection activeCell="B2" sqref="B2:U7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77</v>
      </c>
      <c r="D2">
        <v>7</v>
      </c>
      <c r="E2">
        <v>33</v>
      </c>
      <c r="F2">
        <v>20</v>
      </c>
      <c r="G2">
        <v>8</v>
      </c>
      <c r="H2">
        <v>27</v>
      </c>
      <c r="I2">
        <v>55</v>
      </c>
      <c r="J2">
        <v>16</v>
      </c>
      <c r="K2">
        <v>11</v>
      </c>
      <c r="L2">
        <v>14</v>
      </c>
      <c r="M2">
        <v>35</v>
      </c>
      <c r="N2">
        <v>9</v>
      </c>
      <c r="O2">
        <v>44</v>
      </c>
      <c r="P2">
        <v>31</v>
      </c>
      <c r="Q2">
        <v>28</v>
      </c>
      <c r="R2">
        <v>18</v>
      </c>
      <c r="S2">
        <v>2</v>
      </c>
      <c r="T2">
        <v>3</v>
      </c>
      <c r="U2">
        <v>10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33</v>
      </c>
      <c r="F3">
        <v>20</v>
      </c>
      <c r="G3">
        <v>27</v>
      </c>
      <c r="H3">
        <v>8</v>
      </c>
      <c r="I3">
        <v>11</v>
      </c>
      <c r="J3">
        <v>55</v>
      </c>
      <c r="K3">
        <v>16</v>
      </c>
      <c r="L3">
        <v>14</v>
      </c>
      <c r="M3">
        <v>31</v>
      </c>
      <c r="N3">
        <v>44</v>
      </c>
      <c r="O3">
        <v>35</v>
      </c>
      <c r="P3">
        <v>9</v>
      </c>
      <c r="Q3">
        <v>18</v>
      </c>
      <c r="R3">
        <v>28</v>
      </c>
      <c r="S3">
        <v>10</v>
      </c>
      <c r="T3">
        <v>3</v>
      </c>
      <c r="U3">
        <v>2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33</v>
      </c>
      <c r="F4">
        <v>20</v>
      </c>
      <c r="G4">
        <v>27</v>
      </c>
      <c r="H4">
        <v>8</v>
      </c>
      <c r="I4">
        <v>11</v>
      </c>
      <c r="J4">
        <v>55</v>
      </c>
      <c r="K4">
        <v>16</v>
      </c>
      <c r="L4">
        <v>14</v>
      </c>
      <c r="M4">
        <v>44</v>
      </c>
      <c r="N4">
        <v>31</v>
      </c>
      <c r="O4">
        <v>35</v>
      </c>
      <c r="P4">
        <v>9</v>
      </c>
      <c r="Q4">
        <v>18</v>
      </c>
      <c r="R4">
        <v>28</v>
      </c>
      <c r="S4">
        <v>10</v>
      </c>
      <c r="T4">
        <v>3</v>
      </c>
      <c r="U4">
        <v>2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33</v>
      </c>
      <c r="F5">
        <v>20</v>
      </c>
      <c r="G5">
        <v>27</v>
      </c>
      <c r="H5">
        <v>8</v>
      </c>
      <c r="I5">
        <v>11</v>
      </c>
      <c r="J5">
        <v>55</v>
      </c>
      <c r="K5">
        <v>16</v>
      </c>
      <c r="L5">
        <v>44</v>
      </c>
      <c r="M5">
        <v>14</v>
      </c>
      <c r="N5">
        <v>31</v>
      </c>
      <c r="O5">
        <v>9</v>
      </c>
      <c r="P5">
        <v>35</v>
      </c>
      <c r="Q5">
        <v>18</v>
      </c>
      <c r="R5">
        <v>28</v>
      </c>
      <c r="S5">
        <v>3</v>
      </c>
      <c r="T5">
        <v>2</v>
      </c>
      <c r="U5">
        <v>10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33</v>
      </c>
      <c r="F6">
        <v>20</v>
      </c>
      <c r="G6">
        <v>27</v>
      </c>
      <c r="H6">
        <v>8</v>
      </c>
      <c r="I6">
        <v>11</v>
      </c>
      <c r="J6">
        <v>55</v>
      </c>
      <c r="K6">
        <v>44</v>
      </c>
      <c r="L6">
        <v>16</v>
      </c>
      <c r="M6">
        <v>14</v>
      </c>
      <c r="N6">
        <v>31</v>
      </c>
      <c r="O6">
        <v>9</v>
      </c>
      <c r="P6">
        <v>35</v>
      </c>
      <c r="Q6">
        <v>18</v>
      </c>
      <c r="R6">
        <v>3</v>
      </c>
      <c r="S6">
        <v>28</v>
      </c>
      <c r="T6">
        <v>2</v>
      </c>
      <c r="U6">
        <v>10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33</v>
      </c>
      <c r="F7">
        <v>20</v>
      </c>
      <c r="G7">
        <v>27</v>
      </c>
      <c r="H7">
        <v>8</v>
      </c>
      <c r="I7">
        <v>11</v>
      </c>
      <c r="J7">
        <v>55</v>
      </c>
      <c r="K7">
        <v>44</v>
      </c>
      <c r="L7">
        <v>16</v>
      </c>
      <c r="M7">
        <v>14</v>
      </c>
      <c r="N7">
        <v>31</v>
      </c>
      <c r="O7">
        <v>9</v>
      </c>
      <c r="P7">
        <v>35</v>
      </c>
      <c r="Q7">
        <v>3</v>
      </c>
      <c r="R7">
        <v>18</v>
      </c>
      <c r="S7">
        <v>28</v>
      </c>
      <c r="T7">
        <v>2</v>
      </c>
      <c r="U7">
        <v>10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33</v>
      </c>
      <c r="F8">
        <v>20</v>
      </c>
      <c r="G8">
        <v>27</v>
      </c>
      <c r="H8">
        <v>8</v>
      </c>
      <c r="I8">
        <v>11</v>
      </c>
      <c r="J8">
        <v>44</v>
      </c>
      <c r="K8">
        <v>55</v>
      </c>
      <c r="L8">
        <v>16</v>
      </c>
      <c r="M8">
        <v>14</v>
      </c>
      <c r="N8">
        <v>31</v>
      </c>
      <c r="O8">
        <v>9</v>
      </c>
      <c r="P8">
        <v>3</v>
      </c>
      <c r="Q8">
        <v>35</v>
      </c>
      <c r="R8">
        <v>18</v>
      </c>
      <c r="S8">
        <v>28</v>
      </c>
      <c r="T8">
        <v>2</v>
      </c>
      <c r="U8">
        <v>10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33</v>
      </c>
      <c r="F9">
        <v>20</v>
      </c>
      <c r="G9">
        <v>27</v>
      </c>
      <c r="H9">
        <v>11</v>
      </c>
      <c r="I9">
        <v>8</v>
      </c>
      <c r="J9">
        <v>44</v>
      </c>
      <c r="K9">
        <v>55</v>
      </c>
      <c r="L9">
        <v>16</v>
      </c>
      <c r="M9">
        <v>14</v>
      </c>
      <c r="N9">
        <v>31</v>
      </c>
      <c r="O9">
        <v>9</v>
      </c>
      <c r="P9">
        <v>3</v>
      </c>
      <c r="Q9">
        <v>35</v>
      </c>
      <c r="R9">
        <v>18</v>
      </c>
      <c r="S9">
        <v>28</v>
      </c>
      <c r="T9">
        <v>2</v>
      </c>
      <c r="U9">
        <v>10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33</v>
      </c>
      <c r="F10">
        <v>20</v>
      </c>
      <c r="G10">
        <v>27</v>
      </c>
      <c r="H10">
        <v>11</v>
      </c>
      <c r="I10">
        <v>44</v>
      </c>
      <c r="J10">
        <v>8</v>
      </c>
      <c r="K10">
        <v>55</v>
      </c>
      <c r="L10">
        <v>16</v>
      </c>
      <c r="M10">
        <v>14</v>
      </c>
      <c r="N10">
        <v>31</v>
      </c>
      <c r="O10">
        <v>9</v>
      </c>
      <c r="P10">
        <v>3</v>
      </c>
      <c r="Q10">
        <v>35</v>
      </c>
      <c r="R10">
        <v>18</v>
      </c>
      <c r="S10">
        <v>28</v>
      </c>
      <c r="T10">
        <v>2</v>
      </c>
      <c r="U10">
        <v>10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33</v>
      </c>
      <c r="F11">
        <v>20</v>
      </c>
      <c r="G11">
        <v>27</v>
      </c>
      <c r="H11">
        <v>44</v>
      </c>
      <c r="I11">
        <v>11</v>
      </c>
      <c r="J11">
        <v>8</v>
      </c>
      <c r="K11">
        <v>55</v>
      </c>
      <c r="L11">
        <v>16</v>
      </c>
      <c r="M11">
        <v>14</v>
      </c>
      <c r="N11">
        <v>31</v>
      </c>
      <c r="O11">
        <v>3</v>
      </c>
      <c r="P11">
        <v>9</v>
      </c>
      <c r="Q11">
        <v>35</v>
      </c>
      <c r="R11">
        <v>18</v>
      </c>
      <c r="S11">
        <v>28</v>
      </c>
      <c r="T11">
        <v>2</v>
      </c>
      <c r="U11">
        <v>10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33</v>
      </c>
      <c r="F12">
        <v>20</v>
      </c>
      <c r="G12">
        <v>27</v>
      </c>
      <c r="H12">
        <v>44</v>
      </c>
      <c r="I12">
        <v>11</v>
      </c>
      <c r="J12">
        <v>8</v>
      </c>
      <c r="K12">
        <v>55</v>
      </c>
      <c r="L12">
        <v>16</v>
      </c>
      <c r="M12">
        <v>14</v>
      </c>
      <c r="N12">
        <v>3</v>
      </c>
      <c r="O12">
        <v>31</v>
      </c>
      <c r="P12">
        <v>9</v>
      </c>
      <c r="Q12">
        <v>35</v>
      </c>
      <c r="R12">
        <v>18</v>
      </c>
      <c r="S12">
        <v>28</v>
      </c>
      <c r="T12">
        <v>2</v>
      </c>
      <c r="U12">
        <v>10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33</v>
      </c>
      <c r="F13">
        <v>20</v>
      </c>
      <c r="G13">
        <v>44</v>
      </c>
      <c r="H13">
        <v>27</v>
      </c>
      <c r="I13">
        <v>11</v>
      </c>
      <c r="J13">
        <v>8</v>
      </c>
      <c r="K13">
        <v>55</v>
      </c>
      <c r="L13">
        <v>16</v>
      </c>
      <c r="M13">
        <v>14</v>
      </c>
      <c r="N13">
        <v>3</v>
      </c>
      <c r="O13">
        <v>31</v>
      </c>
      <c r="P13">
        <v>9</v>
      </c>
      <c r="Q13">
        <v>35</v>
      </c>
      <c r="R13">
        <v>18</v>
      </c>
      <c r="S13">
        <v>28</v>
      </c>
      <c r="T13">
        <v>2</v>
      </c>
      <c r="U13">
        <v>10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33</v>
      </c>
      <c r="F14">
        <v>20</v>
      </c>
      <c r="G14">
        <v>44</v>
      </c>
      <c r="H14">
        <v>27</v>
      </c>
      <c r="I14">
        <v>11</v>
      </c>
      <c r="J14">
        <v>8</v>
      </c>
      <c r="K14">
        <v>55</v>
      </c>
      <c r="L14">
        <v>16</v>
      </c>
      <c r="M14">
        <v>14</v>
      </c>
      <c r="N14">
        <v>3</v>
      </c>
      <c r="O14">
        <v>31</v>
      </c>
      <c r="P14">
        <v>9</v>
      </c>
      <c r="Q14">
        <v>35</v>
      </c>
      <c r="R14">
        <v>18</v>
      </c>
      <c r="S14">
        <v>28</v>
      </c>
      <c r="T14">
        <v>2</v>
      </c>
      <c r="U14">
        <v>10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33</v>
      </c>
      <c r="F15">
        <v>20</v>
      </c>
      <c r="G15">
        <v>44</v>
      </c>
      <c r="H15">
        <v>27</v>
      </c>
      <c r="I15">
        <v>11</v>
      </c>
      <c r="J15">
        <v>8</v>
      </c>
      <c r="K15">
        <v>55</v>
      </c>
      <c r="L15">
        <v>16</v>
      </c>
      <c r="M15">
        <v>14</v>
      </c>
      <c r="N15">
        <v>3</v>
      </c>
      <c r="O15">
        <v>31</v>
      </c>
      <c r="P15">
        <v>9</v>
      </c>
      <c r="Q15">
        <v>35</v>
      </c>
      <c r="R15">
        <v>18</v>
      </c>
      <c r="S15">
        <v>28</v>
      </c>
      <c r="T15">
        <v>2</v>
      </c>
      <c r="U15">
        <v>10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7</v>
      </c>
      <c r="F16">
        <v>44</v>
      </c>
      <c r="G16">
        <v>20</v>
      </c>
      <c r="H16">
        <v>27</v>
      </c>
      <c r="I16">
        <v>11</v>
      </c>
      <c r="J16">
        <v>8</v>
      </c>
      <c r="K16">
        <v>55</v>
      </c>
      <c r="L16">
        <v>16</v>
      </c>
      <c r="M16">
        <v>14</v>
      </c>
      <c r="N16">
        <v>3</v>
      </c>
      <c r="O16">
        <v>31</v>
      </c>
      <c r="P16">
        <v>9</v>
      </c>
      <c r="Q16">
        <v>35</v>
      </c>
      <c r="R16">
        <v>18</v>
      </c>
      <c r="S16">
        <v>28</v>
      </c>
      <c r="T16">
        <v>2</v>
      </c>
      <c r="U16">
        <v>10</v>
      </c>
    </row>
    <row r="17" spans="1:21" x14ac:dyDescent="0.25">
      <c r="A17" t="s">
        <v>16</v>
      </c>
      <c r="B17">
        <v>5</v>
      </c>
      <c r="C17">
        <v>77</v>
      </c>
      <c r="D17">
        <v>33</v>
      </c>
      <c r="E17">
        <v>7</v>
      </c>
      <c r="F17">
        <v>44</v>
      </c>
      <c r="G17">
        <v>20</v>
      </c>
      <c r="H17">
        <v>27</v>
      </c>
      <c r="I17">
        <v>11</v>
      </c>
      <c r="J17">
        <v>8</v>
      </c>
      <c r="K17">
        <v>55</v>
      </c>
      <c r="L17">
        <v>16</v>
      </c>
      <c r="M17">
        <v>14</v>
      </c>
      <c r="N17">
        <v>3</v>
      </c>
      <c r="O17">
        <v>31</v>
      </c>
      <c r="P17">
        <v>9</v>
      </c>
      <c r="Q17">
        <v>35</v>
      </c>
      <c r="R17">
        <v>18</v>
      </c>
      <c r="S17">
        <v>28</v>
      </c>
      <c r="T17">
        <v>2</v>
      </c>
      <c r="U17">
        <v>10</v>
      </c>
    </row>
    <row r="18" spans="1:21" x14ac:dyDescent="0.25">
      <c r="A18" t="s">
        <v>17</v>
      </c>
      <c r="B18">
        <v>5</v>
      </c>
      <c r="C18">
        <v>77</v>
      </c>
      <c r="D18">
        <v>33</v>
      </c>
      <c r="E18">
        <v>7</v>
      </c>
      <c r="F18">
        <v>44</v>
      </c>
      <c r="G18">
        <v>20</v>
      </c>
      <c r="H18">
        <v>27</v>
      </c>
      <c r="I18">
        <v>11</v>
      </c>
      <c r="J18">
        <v>8</v>
      </c>
      <c r="K18">
        <v>55</v>
      </c>
      <c r="L18">
        <v>16</v>
      </c>
      <c r="M18">
        <v>14</v>
      </c>
      <c r="N18">
        <v>3</v>
      </c>
      <c r="O18">
        <v>31</v>
      </c>
      <c r="P18">
        <v>9</v>
      </c>
      <c r="Q18">
        <v>35</v>
      </c>
      <c r="R18">
        <v>18</v>
      </c>
      <c r="S18">
        <v>28</v>
      </c>
      <c r="T18">
        <v>2</v>
      </c>
      <c r="U18">
        <v>10</v>
      </c>
    </row>
    <row r="19" spans="1:21" x14ac:dyDescent="0.25">
      <c r="A19" t="s">
        <v>18</v>
      </c>
      <c r="B19">
        <v>5</v>
      </c>
      <c r="C19">
        <v>77</v>
      </c>
      <c r="D19">
        <v>33</v>
      </c>
      <c r="E19">
        <v>7</v>
      </c>
      <c r="F19">
        <v>44</v>
      </c>
      <c r="G19">
        <v>20</v>
      </c>
      <c r="H19">
        <v>27</v>
      </c>
      <c r="I19">
        <v>11</v>
      </c>
      <c r="J19">
        <v>8</v>
      </c>
      <c r="K19">
        <v>55</v>
      </c>
      <c r="L19">
        <v>16</v>
      </c>
      <c r="M19">
        <v>3</v>
      </c>
      <c r="N19">
        <v>14</v>
      </c>
      <c r="O19">
        <v>31</v>
      </c>
      <c r="P19">
        <v>9</v>
      </c>
      <c r="Q19">
        <v>35</v>
      </c>
      <c r="R19">
        <v>18</v>
      </c>
      <c r="S19">
        <v>28</v>
      </c>
      <c r="T19">
        <v>10</v>
      </c>
      <c r="U19">
        <v>2</v>
      </c>
    </row>
    <row r="20" spans="1:21" x14ac:dyDescent="0.25">
      <c r="A20" t="s">
        <v>19</v>
      </c>
      <c r="B20">
        <v>5</v>
      </c>
      <c r="C20">
        <v>77</v>
      </c>
      <c r="D20">
        <v>33</v>
      </c>
      <c r="E20">
        <v>7</v>
      </c>
      <c r="F20">
        <v>44</v>
      </c>
      <c r="G20">
        <v>20</v>
      </c>
      <c r="H20">
        <v>11</v>
      </c>
      <c r="I20">
        <v>27</v>
      </c>
      <c r="J20">
        <v>8</v>
      </c>
      <c r="K20">
        <v>55</v>
      </c>
      <c r="L20">
        <v>16</v>
      </c>
      <c r="M20">
        <v>3</v>
      </c>
      <c r="N20">
        <v>14</v>
      </c>
      <c r="O20">
        <v>31</v>
      </c>
      <c r="P20">
        <v>9</v>
      </c>
      <c r="Q20">
        <v>35</v>
      </c>
      <c r="R20">
        <v>18</v>
      </c>
      <c r="S20">
        <v>28</v>
      </c>
      <c r="T20">
        <v>10</v>
      </c>
      <c r="U20">
        <v>2</v>
      </c>
    </row>
    <row r="21" spans="1:21" x14ac:dyDescent="0.25">
      <c r="A21" t="s">
        <v>20</v>
      </c>
      <c r="B21">
        <v>5</v>
      </c>
      <c r="C21">
        <v>77</v>
      </c>
      <c r="D21">
        <v>33</v>
      </c>
      <c r="E21">
        <v>7</v>
      </c>
      <c r="F21">
        <v>44</v>
      </c>
      <c r="G21">
        <v>20</v>
      </c>
      <c r="H21">
        <v>11</v>
      </c>
      <c r="I21">
        <v>8</v>
      </c>
      <c r="J21">
        <v>55</v>
      </c>
      <c r="K21">
        <v>3</v>
      </c>
      <c r="L21">
        <v>16</v>
      </c>
      <c r="M21">
        <v>14</v>
      </c>
      <c r="N21">
        <v>31</v>
      </c>
      <c r="O21">
        <v>9</v>
      </c>
      <c r="P21">
        <v>27</v>
      </c>
      <c r="Q21">
        <v>35</v>
      </c>
      <c r="R21">
        <v>18</v>
      </c>
      <c r="S21">
        <v>28</v>
      </c>
      <c r="T21">
        <v>10</v>
      </c>
      <c r="U21">
        <v>2</v>
      </c>
    </row>
    <row r="22" spans="1:21" x14ac:dyDescent="0.25">
      <c r="A22" t="s">
        <v>21</v>
      </c>
      <c r="B22">
        <v>5</v>
      </c>
      <c r="C22">
        <v>77</v>
      </c>
      <c r="D22">
        <v>33</v>
      </c>
      <c r="E22">
        <v>7</v>
      </c>
      <c r="F22">
        <v>44</v>
      </c>
      <c r="G22">
        <v>20</v>
      </c>
      <c r="H22">
        <v>11</v>
      </c>
      <c r="I22">
        <v>8</v>
      </c>
      <c r="J22">
        <v>3</v>
      </c>
      <c r="K22">
        <v>55</v>
      </c>
      <c r="L22">
        <v>14</v>
      </c>
      <c r="M22">
        <v>16</v>
      </c>
      <c r="N22">
        <v>31</v>
      </c>
      <c r="O22">
        <v>9</v>
      </c>
      <c r="P22">
        <v>27</v>
      </c>
      <c r="Q22">
        <v>35</v>
      </c>
      <c r="R22">
        <v>18</v>
      </c>
      <c r="S22">
        <v>28</v>
      </c>
      <c r="T22">
        <v>10</v>
      </c>
      <c r="U22">
        <v>2</v>
      </c>
    </row>
    <row r="23" spans="1:21" x14ac:dyDescent="0.25">
      <c r="A23" t="s">
        <v>22</v>
      </c>
      <c r="B23">
        <v>5</v>
      </c>
      <c r="C23">
        <v>77</v>
      </c>
      <c r="D23">
        <v>33</v>
      </c>
      <c r="E23">
        <v>7</v>
      </c>
      <c r="F23">
        <v>44</v>
      </c>
      <c r="G23">
        <v>11</v>
      </c>
      <c r="H23">
        <v>3</v>
      </c>
      <c r="I23">
        <v>8</v>
      </c>
      <c r="J23">
        <v>14</v>
      </c>
      <c r="K23">
        <v>20</v>
      </c>
      <c r="L23">
        <v>31</v>
      </c>
      <c r="M23">
        <v>9</v>
      </c>
      <c r="N23">
        <v>27</v>
      </c>
      <c r="O23">
        <v>35</v>
      </c>
      <c r="P23">
        <v>18</v>
      </c>
      <c r="Q23">
        <v>28</v>
      </c>
      <c r="R23">
        <v>55</v>
      </c>
      <c r="S23">
        <v>10</v>
      </c>
      <c r="T23">
        <v>16</v>
      </c>
      <c r="U23">
        <v>2</v>
      </c>
    </row>
    <row r="24" spans="1:21" x14ac:dyDescent="0.25">
      <c r="A24" t="s">
        <v>23</v>
      </c>
      <c r="B24">
        <v>5</v>
      </c>
      <c r="C24">
        <v>77</v>
      </c>
      <c r="D24">
        <v>33</v>
      </c>
      <c r="E24">
        <v>7</v>
      </c>
      <c r="F24">
        <v>44</v>
      </c>
      <c r="G24">
        <v>11</v>
      </c>
      <c r="H24">
        <v>3</v>
      </c>
      <c r="I24">
        <v>14</v>
      </c>
      <c r="J24">
        <v>20</v>
      </c>
      <c r="K24">
        <v>27</v>
      </c>
      <c r="L24">
        <v>9</v>
      </c>
      <c r="M24">
        <v>31</v>
      </c>
      <c r="N24">
        <v>35</v>
      </c>
      <c r="O24">
        <v>18</v>
      </c>
      <c r="P24">
        <v>8</v>
      </c>
      <c r="Q24">
        <v>55</v>
      </c>
      <c r="R24">
        <v>28</v>
      </c>
      <c r="S24">
        <v>10</v>
      </c>
      <c r="T24">
        <v>16</v>
      </c>
      <c r="U24">
        <v>2</v>
      </c>
    </row>
    <row r="25" spans="1:21" x14ac:dyDescent="0.25">
      <c r="A25" t="s">
        <v>24</v>
      </c>
      <c r="B25">
        <v>5</v>
      </c>
      <c r="C25">
        <v>77</v>
      </c>
      <c r="D25">
        <v>33</v>
      </c>
      <c r="E25">
        <v>7</v>
      </c>
      <c r="F25">
        <v>44</v>
      </c>
      <c r="G25">
        <v>3</v>
      </c>
      <c r="H25">
        <v>14</v>
      </c>
      <c r="I25">
        <v>20</v>
      </c>
      <c r="J25">
        <v>27</v>
      </c>
      <c r="K25">
        <v>9</v>
      </c>
      <c r="L25">
        <v>31</v>
      </c>
      <c r="M25">
        <v>35</v>
      </c>
      <c r="N25">
        <v>8</v>
      </c>
      <c r="O25">
        <v>11</v>
      </c>
      <c r="P25">
        <v>18</v>
      </c>
      <c r="Q25">
        <v>55</v>
      </c>
      <c r="R25">
        <v>28</v>
      </c>
      <c r="S25">
        <v>16</v>
      </c>
      <c r="T25">
        <v>10</v>
      </c>
      <c r="U25">
        <v>2</v>
      </c>
    </row>
    <row r="26" spans="1:21" x14ac:dyDescent="0.25">
      <c r="A26" t="s">
        <v>25</v>
      </c>
      <c r="B26">
        <v>5</v>
      </c>
      <c r="C26">
        <v>77</v>
      </c>
      <c r="D26">
        <v>33</v>
      </c>
      <c r="E26">
        <v>7</v>
      </c>
      <c r="F26">
        <v>44</v>
      </c>
      <c r="G26">
        <v>3</v>
      </c>
      <c r="H26">
        <v>14</v>
      </c>
      <c r="I26">
        <v>20</v>
      </c>
      <c r="J26">
        <v>27</v>
      </c>
      <c r="K26">
        <v>9</v>
      </c>
      <c r="L26">
        <v>31</v>
      </c>
      <c r="M26">
        <v>8</v>
      </c>
      <c r="N26">
        <v>11</v>
      </c>
      <c r="O26">
        <v>35</v>
      </c>
      <c r="P26">
        <v>55</v>
      </c>
      <c r="Q26">
        <v>18</v>
      </c>
      <c r="R26">
        <v>16</v>
      </c>
      <c r="S26">
        <v>28</v>
      </c>
      <c r="T26">
        <v>10</v>
      </c>
      <c r="U26">
        <v>2</v>
      </c>
    </row>
    <row r="27" spans="1:21" x14ac:dyDescent="0.25">
      <c r="A27" t="s">
        <v>26</v>
      </c>
      <c r="B27">
        <v>5</v>
      </c>
      <c r="C27">
        <v>77</v>
      </c>
      <c r="D27">
        <v>33</v>
      </c>
      <c r="E27">
        <v>7</v>
      </c>
      <c r="F27">
        <v>44</v>
      </c>
      <c r="G27">
        <v>3</v>
      </c>
      <c r="H27">
        <v>14</v>
      </c>
      <c r="I27">
        <v>20</v>
      </c>
      <c r="J27">
        <v>27</v>
      </c>
      <c r="K27">
        <v>9</v>
      </c>
      <c r="L27">
        <v>8</v>
      </c>
      <c r="M27">
        <v>11</v>
      </c>
      <c r="N27">
        <v>31</v>
      </c>
      <c r="O27">
        <v>55</v>
      </c>
      <c r="P27">
        <v>35</v>
      </c>
      <c r="Q27">
        <v>16</v>
      </c>
      <c r="R27">
        <v>18</v>
      </c>
      <c r="S27">
        <v>28</v>
      </c>
      <c r="T27">
        <v>10</v>
      </c>
      <c r="U27">
        <v>2</v>
      </c>
    </row>
    <row r="28" spans="1:21" x14ac:dyDescent="0.25">
      <c r="A28" t="s">
        <v>27</v>
      </c>
      <c r="B28">
        <v>77</v>
      </c>
      <c r="C28">
        <v>33</v>
      </c>
      <c r="D28">
        <v>7</v>
      </c>
      <c r="E28">
        <v>5</v>
      </c>
      <c r="F28">
        <v>44</v>
      </c>
      <c r="G28">
        <v>3</v>
      </c>
      <c r="H28">
        <v>14</v>
      </c>
      <c r="I28">
        <v>20</v>
      </c>
      <c r="J28">
        <v>27</v>
      </c>
      <c r="K28">
        <v>9</v>
      </c>
      <c r="L28">
        <v>8</v>
      </c>
      <c r="M28">
        <v>11</v>
      </c>
      <c r="N28">
        <v>55</v>
      </c>
      <c r="O28">
        <v>16</v>
      </c>
      <c r="P28">
        <v>35</v>
      </c>
      <c r="Q28">
        <v>28</v>
      </c>
      <c r="R28">
        <v>18</v>
      </c>
      <c r="S28">
        <v>10</v>
      </c>
      <c r="T28">
        <v>2</v>
      </c>
      <c r="U28">
        <v>31</v>
      </c>
    </row>
    <row r="29" spans="1:21" x14ac:dyDescent="0.25">
      <c r="A29" t="s">
        <v>28</v>
      </c>
      <c r="B29">
        <v>77</v>
      </c>
      <c r="C29">
        <v>33</v>
      </c>
      <c r="D29">
        <v>7</v>
      </c>
      <c r="E29">
        <v>5</v>
      </c>
      <c r="F29">
        <v>44</v>
      </c>
      <c r="G29">
        <v>3</v>
      </c>
      <c r="H29">
        <v>14</v>
      </c>
      <c r="I29">
        <v>20</v>
      </c>
      <c r="J29">
        <v>27</v>
      </c>
      <c r="K29">
        <v>9</v>
      </c>
      <c r="L29">
        <v>8</v>
      </c>
      <c r="M29">
        <v>11</v>
      </c>
      <c r="N29">
        <v>55</v>
      </c>
      <c r="O29">
        <v>16</v>
      </c>
      <c r="P29">
        <v>35</v>
      </c>
      <c r="Q29">
        <v>28</v>
      </c>
      <c r="R29">
        <v>10</v>
      </c>
      <c r="S29">
        <v>2</v>
      </c>
      <c r="T29">
        <v>18</v>
      </c>
      <c r="U29">
        <v>31</v>
      </c>
    </row>
    <row r="30" spans="1:21" x14ac:dyDescent="0.25">
      <c r="A30" t="s">
        <v>29</v>
      </c>
      <c r="B30">
        <v>77</v>
      </c>
      <c r="C30">
        <v>33</v>
      </c>
      <c r="D30">
        <v>7</v>
      </c>
      <c r="E30">
        <v>5</v>
      </c>
      <c r="F30">
        <v>44</v>
      </c>
      <c r="G30">
        <v>14</v>
      </c>
      <c r="H30">
        <v>20</v>
      </c>
      <c r="I30">
        <v>27</v>
      </c>
      <c r="J30">
        <v>9</v>
      </c>
      <c r="K30">
        <v>8</v>
      </c>
      <c r="L30">
        <v>11</v>
      </c>
      <c r="M30">
        <v>55</v>
      </c>
      <c r="N30">
        <v>16</v>
      </c>
      <c r="O30">
        <v>10</v>
      </c>
      <c r="P30">
        <v>35</v>
      </c>
      <c r="Q30">
        <v>28</v>
      </c>
      <c r="R30">
        <v>2</v>
      </c>
      <c r="S30">
        <v>31</v>
      </c>
      <c r="T30">
        <v>18</v>
      </c>
    </row>
    <row r="31" spans="1:21" x14ac:dyDescent="0.25">
      <c r="A31" t="s">
        <v>30</v>
      </c>
      <c r="B31">
        <v>7</v>
      </c>
      <c r="C31">
        <v>5</v>
      </c>
      <c r="D31">
        <v>33</v>
      </c>
      <c r="E31">
        <v>44</v>
      </c>
      <c r="F31">
        <v>77</v>
      </c>
      <c r="G31">
        <v>14</v>
      </c>
      <c r="H31">
        <v>20</v>
      </c>
      <c r="I31">
        <v>27</v>
      </c>
      <c r="J31">
        <v>8</v>
      </c>
      <c r="K31">
        <v>9</v>
      </c>
      <c r="L31">
        <v>11</v>
      </c>
      <c r="M31">
        <v>55</v>
      </c>
      <c r="N31">
        <v>16</v>
      </c>
      <c r="O31">
        <v>10</v>
      </c>
      <c r="P31">
        <v>31</v>
      </c>
      <c r="Q31">
        <v>2</v>
      </c>
      <c r="R31">
        <v>28</v>
      </c>
      <c r="S31">
        <v>18</v>
      </c>
      <c r="T31">
        <v>35</v>
      </c>
    </row>
    <row r="32" spans="1:21" x14ac:dyDescent="0.25">
      <c r="A32" t="s">
        <v>31</v>
      </c>
      <c r="B32">
        <v>7</v>
      </c>
      <c r="C32">
        <v>5</v>
      </c>
      <c r="D32">
        <v>44</v>
      </c>
      <c r="E32">
        <v>77</v>
      </c>
      <c r="F32">
        <v>33</v>
      </c>
      <c r="G32">
        <v>20</v>
      </c>
      <c r="H32">
        <v>14</v>
      </c>
      <c r="I32">
        <v>27</v>
      </c>
      <c r="J32">
        <v>8</v>
      </c>
      <c r="K32">
        <v>11</v>
      </c>
      <c r="L32">
        <v>9</v>
      </c>
      <c r="M32">
        <v>55</v>
      </c>
      <c r="N32">
        <v>16</v>
      </c>
      <c r="O32">
        <v>10</v>
      </c>
      <c r="P32">
        <v>31</v>
      </c>
      <c r="Q32">
        <v>28</v>
      </c>
      <c r="R32">
        <v>18</v>
      </c>
      <c r="S32">
        <v>35</v>
      </c>
      <c r="T32">
        <v>2</v>
      </c>
    </row>
    <row r="33" spans="1:20" x14ac:dyDescent="0.25">
      <c r="A33" t="s">
        <v>32</v>
      </c>
      <c r="B33">
        <v>7</v>
      </c>
      <c r="C33">
        <v>5</v>
      </c>
      <c r="D33">
        <v>44</v>
      </c>
      <c r="E33">
        <v>77</v>
      </c>
      <c r="F33">
        <v>33</v>
      </c>
      <c r="G33">
        <v>20</v>
      </c>
      <c r="H33">
        <v>27</v>
      </c>
      <c r="I33">
        <v>8</v>
      </c>
      <c r="J33">
        <v>11</v>
      </c>
      <c r="K33">
        <v>14</v>
      </c>
      <c r="L33">
        <v>9</v>
      </c>
      <c r="M33">
        <v>55</v>
      </c>
      <c r="N33">
        <v>16</v>
      </c>
      <c r="O33">
        <v>10</v>
      </c>
      <c r="P33">
        <v>31</v>
      </c>
      <c r="Q33">
        <v>28</v>
      </c>
      <c r="R33">
        <v>18</v>
      </c>
      <c r="S33">
        <v>35</v>
      </c>
      <c r="T33">
        <v>2</v>
      </c>
    </row>
    <row r="34" spans="1:20" x14ac:dyDescent="0.25">
      <c r="A34" t="s">
        <v>33</v>
      </c>
      <c r="B34">
        <v>7</v>
      </c>
      <c r="C34">
        <v>5</v>
      </c>
      <c r="D34">
        <v>44</v>
      </c>
      <c r="E34">
        <v>77</v>
      </c>
      <c r="F34">
        <v>33</v>
      </c>
      <c r="G34">
        <v>20</v>
      </c>
      <c r="H34">
        <v>27</v>
      </c>
      <c r="I34">
        <v>8</v>
      </c>
      <c r="J34">
        <v>11</v>
      </c>
      <c r="K34">
        <v>9</v>
      </c>
      <c r="L34">
        <v>55</v>
      </c>
      <c r="M34">
        <v>16</v>
      </c>
      <c r="N34">
        <v>10</v>
      </c>
      <c r="O34">
        <v>31</v>
      </c>
      <c r="P34">
        <v>14</v>
      </c>
      <c r="Q34">
        <v>28</v>
      </c>
      <c r="R34">
        <v>18</v>
      </c>
      <c r="S34">
        <v>35</v>
      </c>
      <c r="T34">
        <v>2</v>
      </c>
    </row>
    <row r="35" spans="1:20" x14ac:dyDescent="0.25">
      <c r="A35" t="s">
        <v>34</v>
      </c>
      <c r="B35">
        <v>7</v>
      </c>
      <c r="C35">
        <v>5</v>
      </c>
      <c r="D35">
        <v>44</v>
      </c>
      <c r="E35">
        <v>77</v>
      </c>
      <c r="F35">
        <v>33</v>
      </c>
      <c r="G35">
        <v>20</v>
      </c>
      <c r="H35">
        <v>27</v>
      </c>
      <c r="I35">
        <v>8</v>
      </c>
      <c r="J35">
        <v>11</v>
      </c>
      <c r="K35">
        <v>55</v>
      </c>
      <c r="L35">
        <v>9</v>
      </c>
      <c r="M35">
        <v>16</v>
      </c>
      <c r="N35">
        <v>10</v>
      </c>
      <c r="O35">
        <v>31</v>
      </c>
      <c r="P35">
        <v>14</v>
      </c>
      <c r="Q35">
        <v>28</v>
      </c>
      <c r="R35">
        <v>18</v>
      </c>
      <c r="S35">
        <v>35</v>
      </c>
      <c r="T35">
        <v>2</v>
      </c>
    </row>
    <row r="36" spans="1:20" x14ac:dyDescent="0.25">
      <c r="A36" t="s">
        <v>35</v>
      </c>
      <c r="B36">
        <v>7</v>
      </c>
      <c r="C36">
        <v>5</v>
      </c>
      <c r="D36">
        <v>44</v>
      </c>
      <c r="E36">
        <v>77</v>
      </c>
      <c r="F36">
        <v>33</v>
      </c>
      <c r="G36">
        <v>20</v>
      </c>
      <c r="H36">
        <v>27</v>
      </c>
      <c r="I36">
        <v>8</v>
      </c>
      <c r="J36">
        <v>11</v>
      </c>
      <c r="K36">
        <v>55</v>
      </c>
      <c r="L36">
        <v>16</v>
      </c>
      <c r="M36">
        <v>9</v>
      </c>
      <c r="N36">
        <v>10</v>
      </c>
      <c r="O36">
        <v>31</v>
      </c>
      <c r="P36">
        <v>14</v>
      </c>
      <c r="Q36">
        <v>28</v>
      </c>
      <c r="R36">
        <v>18</v>
      </c>
      <c r="S36">
        <v>35</v>
      </c>
      <c r="T36">
        <v>2</v>
      </c>
    </row>
    <row r="37" spans="1:20" x14ac:dyDescent="0.25">
      <c r="A37" t="s">
        <v>36</v>
      </c>
      <c r="B37">
        <v>7</v>
      </c>
      <c r="C37">
        <v>5</v>
      </c>
      <c r="D37">
        <v>44</v>
      </c>
      <c r="E37">
        <v>77</v>
      </c>
      <c r="F37">
        <v>33</v>
      </c>
      <c r="G37">
        <v>20</v>
      </c>
      <c r="H37">
        <v>27</v>
      </c>
      <c r="I37">
        <v>8</v>
      </c>
      <c r="J37">
        <v>11</v>
      </c>
      <c r="K37">
        <v>55</v>
      </c>
      <c r="L37">
        <v>16</v>
      </c>
      <c r="M37">
        <v>9</v>
      </c>
      <c r="N37">
        <v>10</v>
      </c>
      <c r="O37">
        <v>31</v>
      </c>
      <c r="P37">
        <v>14</v>
      </c>
      <c r="Q37">
        <v>28</v>
      </c>
      <c r="R37">
        <v>18</v>
      </c>
      <c r="S37">
        <v>35</v>
      </c>
      <c r="T37">
        <v>2</v>
      </c>
    </row>
    <row r="38" spans="1:20" x14ac:dyDescent="0.25">
      <c r="A38" t="s">
        <v>37</v>
      </c>
      <c r="B38">
        <v>7</v>
      </c>
      <c r="C38">
        <v>5</v>
      </c>
      <c r="D38">
        <v>44</v>
      </c>
      <c r="E38">
        <v>77</v>
      </c>
      <c r="F38">
        <v>33</v>
      </c>
      <c r="G38">
        <v>20</v>
      </c>
      <c r="H38">
        <v>27</v>
      </c>
      <c r="I38">
        <v>8</v>
      </c>
      <c r="J38">
        <v>11</v>
      </c>
      <c r="K38">
        <v>55</v>
      </c>
      <c r="L38">
        <v>16</v>
      </c>
      <c r="M38">
        <v>9</v>
      </c>
      <c r="N38">
        <v>10</v>
      </c>
      <c r="O38">
        <v>31</v>
      </c>
      <c r="P38">
        <v>14</v>
      </c>
      <c r="Q38">
        <v>28</v>
      </c>
      <c r="R38">
        <v>18</v>
      </c>
      <c r="S38">
        <v>35</v>
      </c>
      <c r="T38">
        <v>2</v>
      </c>
    </row>
    <row r="39" spans="1:20" x14ac:dyDescent="0.25">
      <c r="A39" t="s">
        <v>38</v>
      </c>
      <c r="B39">
        <v>7</v>
      </c>
      <c r="C39">
        <v>5</v>
      </c>
      <c r="D39">
        <v>44</v>
      </c>
      <c r="E39">
        <v>77</v>
      </c>
      <c r="F39">
        <v>33</v>
      </c>
      <c r="G39">
        <v>20</v>
      </c>
      <c r="H39">
        <v>27</v>
      </c>
      <c r="I39">
        <v>8</v>
      </c>
      <c r="J39">
        <v>11</v>
      </c>
      <c r="K39">
        <v>55</v>
      </c>
      <c r="L39">
        <v>16</v>
      </c>
      <c r="M39">
        <v>9</v>
      </c>
      <c r="N39">
        <v>10</v>
      </c>
      <c r="O39">
        <v>31</v>
      </c>
      <c r="P39">
        <v>14</v>
      </c>
      <c r="Q39">
        <v>28</v>
      </c>
      <c r="R39">
        <v>18</v>
      </c>
      <c r="S39">
        <v>35</v>
      </c>
      <c r="T39">
        <v>2</v>
      </c>
    </row>
    <row r="40" spans="1:20" x14ac:dyDescent="0.25">
      <c r="A40" t="s">
        <v>39</v>
      </c>
      <c r="B40">
        <v>7</v>
      </c>
      <c r="C40">
        <v>5</v>
      </c>
      <c r="D40">
        <v>44</v>
      </c>
      <c r="E40">
        <v>77</v>
      </c>
      <c r="F40">
        <v>33</v>
      </c>
      <c r="G40">
        <v>20</v>
      </c>
      <c r="H40">
        <v>27</v>
      </c>
      <c r="I40">
        <v>8</v>
      </c>
      <c r="J40">
        <v>11</v>
      </c>
      <c r="K40">
        <v>55</v>
      </c>
      <c r="L40">
        <v>16</v>
      </c>
      <c r="M40">
        <v>9</v>
      </c>
      <c r="N40">
        <v>10</v>
      </c>
      <c r="O40">
        <v>31</v>
      </c>
      <c r="P40">
        <v>14</v>
      </c>
      <c r="Q40">
        <v>28</v>
      </c>
      <c r="R40">
        <v>18</v>
      </c>
      <c r="S40">
        <v>35</v>
      </c>
      <c r="T40">
        <v>2</v>
      </c>
    </row>
    <row r="41" spans="1:20" x14ac:dyDescent="0.25">
      <c r="A41" t="s">
        <v>40</v>
      </c>
      <c r="B41">
        <v>5</v>
      </c>
      <c r="C41">
        <v>7</v>
      </c>
      <c r="D41">
        <v>44</v>
      </c>
      <c r="E41">
        <v>77</v>
      </c>
      <c r="F41">
        <v>33</v>
      </c>
      <c r="G41">
        <v>20</v>
      </c>
      <c r="H41">
        <v>27</v>
      </c>
      <c r="I41">
        <v>8</v>
      </c>
      <c r="J41">
        <v>11</v>
      </c>
      <c r="K41">
        <v>55</v>
      </c>
      <c r="L41">
        <v>16</v>
      </c>
      <c r="M41">
        <v>10</v>
      </c>
      <c r="N41">
        <v>31</v>
      </c>
      <c r="O41">
        <v>14</v>
      </c>
      <c r="P41">
        <v>9</v>
      </c>
      <c r="Q41">
        <v>28</v>
      </c>
      <c r="R41">
        <v>18</v>
      </c>
      <c r="S41">
        <v>35</v>
      </c>
      <c r="T41">
        <v>2</v>
      </c>
    </row>
    <row r="42" spans="1:20" x14ac:dyDescent="0.25">
      <c r="A42" t="s">
        <v>41</v>
      </c>
      <c r="B42">
        <v>5</v>
      </c>
      <c r="C42">
        <v>7</v>
      </c>
      <c r="D42">
        <v>44</v>
      </c>
      <c r="E42">
        <v>77</v>
      </c>
      <c r="F42">
        <v>33</v>
      </c>
      <c r="G42">
        <v>20</v>
      </c>
      <c r="H42">
        <v>27</v>
      </c>
      <c r="I42">
        <v>8</v>
      </c>
      <c r="J42">
        <v>11</v>
      </c>
      <c r="K42">
        <v>55</v>
      </c>
      <c r="L42">
        <v>16</v>
      </c>
      <c r="M42">
        <v>31</v>
      </c>
      <c r="N42">
        <v>10</v>
      </c>
      <c r="O42">
        <v>14</v>
      </c>
      <c r="P42">
        <v>9</v>
      </c>
      <c r="Q42">
        <v>28</v>
      </c>
      <c r="R42">
        <v>18</v>
      </c>
      <c r="S42">
        <v>35</v>
      </c>
      <c r="T42">
        <v>2</v>
      </c>
    </row>
    <row r="43" spans="1:20" x14ac:dyDescent="0.25">
      <c r="A43" t="s">
        <v>42</v>
      </c>
      <c r="B43">
        <v>5</v>
      </c>
      <c r="C43">
        <v>7</v>
      </c>
      <c r="D43">
        <v>44</v>
      </c>
      <c r="E43">
        <v>77</v>
      </c>
      <c r="F43">
        <v>33</v>
      </c>
      <c r="G43">
        <v>20</v>
      </c>
      <c r="H43">
        <v>27</v>
      </c>
      <c r="I43">
        <v>8</v>
      </c>
      <c r="J43">
        <v>11</v>
      </c>
      <c r="K43">
        <v>55</v>
      </c>
      <c r="L43">
        <v>16</v>
      </c>
      <c r="M43">
        <v>31</v>
      </c>
      <c r="N43">
        <v>14</v>
      </c>
      <c r="O43">
        <v>10</v>
      </c>
      <c r="P43">
        <v>9</v>
      </c>
      <c r="Q43">
        <v>28</v>
      </c>
      <c r="R43">
        <v>18</v>
      </c>
      <c r="S43">
        <v>35</v>
      </c>
      <c r="T43">
        <v>2</v>
      </c>
    </row>
    <row r="44" spans="1:20" x14ac:dyDescent="0.25">
      <c r="A44" t="s">
        <v>43</v>
      </c>
      <c r="B44">
        <v>5</v>
      </c>
      <c r="C44">
        <v>7</v>
      </c>
      <c r="D44">
        <v>77</v>
      </c>
      <c r="E44">
        <v>44</v>
      </c>
      <c r="F44">
        <v>33</v>
      </c>
      <c r="G44">
        <v>20</v>
      </c>
      <c r="H44">
        <v>27</v>
      </c>
      <c r="I44">
        <v>8</v>
      </c>
      <c r="J44">
        <v>11</v>
      </c>
      <c r="K44">
        <v>55</v>
      </c>
      <c r="L44">
        <v>16</v>
      </c>
      <c r="M44">
        <v>31</v>
      </c>
      <c r="N44">
        <v>14</v>
      </c>
      <c r="O44">
        <v>9</v>
      </c>
      <c r="P44">
        <v>10</v>
      </c>
      <c r="Q44">
        <v>28</v>
      </c>
      <c r="R44">
        <v>18</v>
      </c>
      <c r="S44">
        <v>35</v>
      </c>
      <c r="T44">
        <v>2</v>
      </c>
    </row>
    <row r="45" spans="1:20" x14ac:dyDescent="0.25">
      <c r="A45" t="s">
        <v>44</v>
      </c>
      <c r="B45">
        <v>5</v>
      </c>
      <c r="C45">
        <v>7</v>
      </c>
      <c r="D45">
        <v>77</v>
      </c>
      <c r="E45">
        <v>33</v>
      </c>
      <c r="F45">
        <v>44</v>
      </c>
      <c r="G45">
        <v>20</v>
      </c>
      <c r="H45">
        <v>27</v>
      </c>
      <c r="I45">
        <v>8</v>
      </c>
      <c r="J45">
        <v>11</v>
      </c>
      <c r="K45">
        <v>55</v>
      </c>
      <c r="L45">
        <v>16</v>
      </c>
      <c r="M45">
        <v>31</v>
      </c>
      <c r="N45">
        <v>9</v>
      </c>
      <c r="O45">
        <v>14</v>
      </c>
      <c r="P45">
        <v>28</v>
      </c>
      <c r="Q45">
        <v>10</v>
      </c>
      <c r="R45">
        <v>18</v>
      </c>
      <c r="S45">
        <v>35</v>
      </c>
      <c r="T45">
        <v>2</v>
      </c>
    </row>
    <row r="46" spans="1:20" x14ac:dyDescent="0.25">
      <c r="A46" t="s">
        <v>45</v>
      </c>
      <c r="B46">
        <v>5</v>
      </c>
      <c r="C46">
        <v>7</v>
      </c>
      <c r="D46">
        <v>77</v>
      </c>
      <c r="E46">
        <v>33</v>
      </c>
      <c r="F46">
        <v>44</v>
      </c>
      <c r="G46">
        <v>20</v>
      </c>
      <c r="H46">
        <v>27</v>
      </c>
      <c r="I46">
        <v>8</v>
      </c>
      <c r="J46">
        <v>11</v>
      </c>
      <c r="K46">
        <v>55</v>
      </c>
      <c r="L46">
        <v>31</v>
      </c>
      <c r="M46">
        <v>9</v>
      </c>
      <c r="N46">
        <v>16</v>
      </c>
      <c r="O46">
        <v>28</v>
      </c>
      <c r="P46">
        <v>18</v>
      </c>
      <c r="Q46">
        <v>35</v>
      </c>
      <c r="R46">
        <v>14</v>
      </c>
      <c r="S46">
        <v>10</v>
      </c>
      <c r="T46">
        <v>2</v>
      </c>
    </row>
    <row r="47" spans="1:20" x14ac:dyDescent="0.25">
      <c r="A47" t="s">
        <v>46</v>
      </c>
      <c r="B47">
        <v>5</v>
      </c>
      <c r="C47">
        <v>7</v>
      </c>
      <c r="D47">
        <v>77</v>
      </c>
      <c r="E47">
        <v>33</v>
      </c>
      <c r="F47">
        <v>44</v>
      </c>
      <c r="G47">
        <v>20</v>
      </c>
      <c r="H47">
        <v>27</v>
      </c>
      <c r="I47">
        <v>8</v>
      </c>
      <c r="J47">
        <v>11</v>
      </c>
      <c r="K47">
        <v>55</v>
      </c>
      <c r="L47">
        <v>31</v>
      </c>
      <c r="M47">
        <v>9</v>
      </c>
      <c r="N47">
        <v>18</v>
      </c>
      <c r="O47">
        <v>28</v>
      </c>
      <c r="P47">
        <v>35</v>
      </c>
      <c r="Q47">
        <v>16</v>
      </c>
      <c r="R47">
        <v>14</v>
      </c>
      <c r="S47">
        <v>10</v>
      </c>
      <c r="T47">
        <v>2</v>
      </c>
    </row>
    <row r="48" spans="1:20" x14ac:dyDescent="0.25">
      <c r="A48" t="s">
        <v>47</v>
      </c>
      <c r="B48">
        <v>5</v>
      </c>
      <c r="C48">
        <v>7</v>
      </c>
      <c r="D48">
        <v>77</v>
      </c>
      <c r="E48">
        <v>33</v>
      </c>
      <c r="F48">
        <v>44</v>
      </c>
      <c r="G48">
        <v>20</v>
      </c>
      <c r="H48">
        <v>27</v>
      </c>
      <c r="I48">
        <v>8</v>
      </c>
      <c r="J48">
        <v>11</v>
      </c>
      <c r="K48">
        <v>55</v>
      </c>
      <c r="L48">
        <v>31</v>
      </c>
      <c r="M48">
        <v>9</v>
      </c>
      <c r="N48">
        <v>18</v>
      </c>
      <c r="O48">
        <v>28</v>
      </c>
      <c r="P48">
        <v>35</v>
      </c>
      <c r="Q48">
        <v>16</v>
      </c>
      <c r="R48">
        <v>14</v>
      </c>
      <c r="S48">
        <v>2</v>
      </c>
      <c r="T48">
        <v>10</v>
      </c>
    </row>
    <row r="49" spans="1:20" x14ac:dyDescent="0.25">
      <c r="A49" t="s">
        <v>48</v>
      </c>
      <c r="B49">
        <v>5</v>
      </c>
      <c r="C49">
        <v>7</v>
      </c>
      <c r="D49">
        <v>77</v>
      </c>
      <c r="E49">
        <v>44</v>
      </c>
      <c r="F49">
        <v>33</v>
      </c>
      <c r="G49">
        <v>20</v>
      </c>
      <c r="H49">
        <v>27</v>
      </c>
      <c r="I49">
        <v>8</v>
      </c>
      <c r="J49">
        <v>11</v>
      </c>
      <c r="K49">
        <v>55</v>
      </c>
      <c r="L49">
        <v>31</v>
      </c>
      <c r="M49">
        <v>9</v>
      </c>
      <c r="N49">
        <v>18</v>
      </c>
      <c r="O49">
        <v>28</v>
      </c>
      <c r="P49">
        <v>35</v>
      </c>
      <c r="Q49">
        <v>2</v>
      </c>
      <c r="R49">
        <v>16</v>
      </c>
      <c r="S49">
        <v>14</v>
      </c>
      <c r="T49">
        <v>10</v>
      </c>
    </row>
    <row r="50" spans="1:20" x14ac:dyDescent="0.25">
      <c r="A50" t="s">
        <v>49</v>
      </c>
      <c r="B50">
        <v>5</v>
      </c>
      <c r="C50">
        <v>7</v>
      </c>
      <c r="D50">
        <v>77</v>
      </c>
      <c r="E50">
        <v>44</v>
      </c>
      <c r="F50">
        <v>33</v>
      </c>
      <c r="G50">
        <v>20</v>
      </c>
      <c r="H50">
        <v>27</v>
      </c>
      <c r="I50">
        <v>8</v>
      </c>
      <c r="J50">
        <v>11</v>
      </c>
      <c r="K50">
        <v>55</v>
      </c>
      <c r="L50">
        <v>31</v>
      </c>
      <c r="M50">
        <v>9</v>
      </c>
      <c r="N50">
        <v>18</v>
      </c>
      <c r="O50">
        <v>28</v>
      </c>
      <c r="P50">
        <v>35</v>
      </c>
      <c r="Q50">
        <v>2</v>
      </c>
      <c r="R50">
        <v>16</v>
      </c>
      <c r="S50">
        <v>14</v>
      </c>
      <c r="T50">
        <v>10</v>
      </c>
    </row>
    <row r="51" spans="1:20" x14ac:dyDescent="0.25">
      <c r="A51" t="s">
        <v>50</v>
      </c>
      <c r="B51">
        <v>5</v>
      </c>
      <c r="C51">
        <v>7</v>
      </c>
      <c r="D51">
        <v>77</v>
      </c>
      <c r="E51">
        <v>44</v>
      </c>
      <c r="F51">
        <v>33</v>
      </c>
      <c r="G51">
        <v>27</v>
      </c>
      <c r="H51">
        <v>20</v>
      </c>
      <c r="I51">
        <v>8</v>
      </c>
      <c r="J51">
        <v>11</v>
      </c>
      <c r="K51">
        <v>55</v>
      </c>
      <c r="L51">
        <v>31</v>
      </c>
      <c r="M51">
        <v>9</v>
      </c>
      <c r="N51">
        <v>18</v>
      </c>
      <c r="O51">
        <v>28</v>
      </c>
      <c r="P51">
        <v>35</v>
      </c>
      <c r="Q51">
        <v>2</v>
      </c>
      <c r="R51">
        <v>16</v>
      </c>
      <c r="S51">
        <v>14</v>
      </c>
      <c r="T51">
        <v>10</v>
      </c>
    </row>
    <row r="52" spans="1:20" x14ac:dyDescent="0.25">
      <c r="A52" t="s">
        <v>51</v>
      </c>
      <c r="B52">
        <v>5</v>
      </c>
      <c r="C52">
        <v>7</v>
      </c>
      <c r="D52">
        <v>77</v>
      </c>
      <c r="E52">
        <v>44</v>
      </c>
      <c r="F52">
        <v>33</v>
      </c>
      <c r="G52">
        <v>27</v>
      </c>
      <c r="H52">
        <v>8</v>
      </c>
      <c r="I52">
        <v>20</v>
      </c>
      <c r="J52">
        <v>11</v>
      </c>
      <c r="K52">
        <v>31</v>
      </c>
      <c r="L52">
        <v>55</v>
      </c>
      <c r="M52">
        <v>9</v>
      </c>
      <c r="N52">
        <v>28</v>
      </c>
      <c r="O52">
        <v>35</v>
      </c>
      <c r="P52">
        <v>18</v>
      </c>
      <c r="Q52">
        <v>2</v>
      </c>
      <c r="R52">
        <v>16</v>
      </c>
      <c r="S52">
        <v>14</v>
      </c>
      <c r="T52">
        <v>10</v>
      </c>
    </row>
    <row r="53" spans="1:20" x14ac:dyDescent="0.25">
      <c r="A53" t="s">
        <v>52</v>
      </c>
      <c r="B53">
        <v>5</v>
      </c>
      <c r="C53">
        <v>77</v>
      </c>
      <c r="D53">
        <v>7</v>
      </c>
      <c r="E53">
        <v>44</v>
      </c>
      <c r="F53">
        <v>33</v>
      </c>
      <c r="G53">
        <v>27</v>
      </c>
      <c r="H53">
        <v>11</v>
      </c>
      <c r="I53">
        <v>8</v>
      </c>
      <c r="J53">
        <v>20</v>
      </c>
      <c r="K53">
        <v>31</v>
      </c>
      <c r="L53">
        <v>9</v>
      </c>
      <c r="M53">
        <v>55</v>
      </c>
      <c r="N53">
        <v>28</v>
      </c>
      <c r="O53">
        <v>35</v>
      </c>
      <c r="P53">
        <v>18</v>
      </c>
      <c r="Q53">
        <v>2</v>
      </c>
      <c r="R53">
        <v>16</v>
      </c>
      <c r="S53">
        <v>14</v>
      </c>
      <c r="T53">
        <v>10</v>
      </c>
    </row>
    <row r="54" spans="1:20" x14ac:dyDescent="0.25">
      <c r="A54" t="s">
        <v>53</v>
      </c>
      <c r="B54">
        <v>77</v>
      </c>
      <c r="C54">
        <v>7</v>
      </c>
      <c r="D54">
        <v>44</v>
      </c>
      <c r="E54">
        <v>33</v>
      </c>
      <c r="F54">
        <v>27</v>
      </c>
      <c r="G54">
        <v>11</v>
      </c>
      <c r="H54">
        <v>31</v>
      </c>
      <c r="I54">
        <v>9</v>
      </c>
      <c r="J54">
        <v>8</v>
      </c>
      <c r="K54">
        <v>55</v>
      </c>
      <c r="L54">
        <v>20</v>
      </c>
      <c r="M54">
        <v>28</v>
      </c>
      <c r="N54">
        <v>18</v>
      </c>
      <c r="O54">
        <v>2</v>
      </c>
      <c r="P54">
        <v>16</v>
      </c>
      <c r="Q54">
        <v>14</v>
      </c>
      <c r="R54">
        <v>10</v>
      </c>
    </row>
    <row r="55" spans="1:20" x14ac:dyDescent="0.25">
      <c r="A55" t="s">
        <v>54</v>
      </c>
      <c r="B55">
        <v>44</v>
      </c>
      <c r="C55">
        <v>7</v>
      </c>
      <c r="D55">
        <v>77</v>
      </c>
      <c r="E55">
        <v>33</v>
      </c>
      <c r="F55">
        <v>27</v>
      </c>
      <c r="G55">
        <v>11</v>
      </c>
      <c r="H55">
        <v>31</v>
      </c>
      <c r="I55">
        <v>9</v>
      </c>
      <c r="J55">
        <v>8</v>
      </c>
      <c r="K55">
        <v>55</v>
      </c>
      <c r="L55">
        <v>20</v>
      </c>
      <c r="M55">
        <v>28</v>
      </c>
      <c r="N55">
        <v>18</v>
      </c>
      <c r="O55">
        <v>2</v>
      </c>
      <c r="P55">
        <v>16</v>
      </c>
      <c r="Q55">
        <v>14</v>
      </c>
      <c r="R55">
        <v>10</v>
      </c>
    </row>
    <row r="56" spans="1:20" x14ac:dyDescent="0.25">
      <c r="A56" t="s">
        <v>55</v>
      </c>
      <c r="B56">
        <v>44</v>
      </c>
      <c r="C56">
        <v>77</v>
      </c>
      <c r="D56">
        <v>7</v>
      </c>
      <c r="E56">
        <v>33</v>
      </c>
      <c r="F56">
        <v>27</v>
      </c>
      <c r="G56">
        <v>11</v>
      </c>
      <c r="H56">
        <v>31</v>
      </c>
      <c r="I56">
        <v>9</v>
      </c>
      <c r="J56">
        <v>55</v>
      </c>
      <c r="K56">
        <v>8</v>
      </c>
      <c r="L56">
        <v>20</v>
      </c>
      <c r="M56">
        <v>28</v>
      </c>
      <c r="N56">
        <v>2</v>
      </c>
      <c r="O56">
        <v>16</v>
      </c>
      <c r="P56">
        <v>14</v>
      </c>
      <c r="Q56">
        <v>10</v>
      </c>
    </row>
    <row r="57" spans="1:20" x14ac:dyDescent="0.25">
      <c r="A57" t="s">
        <v>56</v>
      </c>
      <c r="B57">
        <v>44</v>
      </c>
      <c r="C57">
        <v>77</v>
      </c>
      <c r="D57">
        <v>7</v>
      </c>
      <c r="E57">
        <v>33</v>
      </c>
      <c r="F57">
        <v>27</v>
      </c>
      <c r="G57">
        <v>11</v>
      </c>
      <c r="H57">
        <v>31</v>
      </c>
      <c r="I57">
        <v>55</v>
      </c>
      <c r="J57">
        <v>9</v>
      </c>
      <c r="K57">
        <v>28</v>
      </c>
      <c r="L57">
        <v>8</v>
      </c>
      <c r="M57">
        <v>20</v>
      </c>
      <c r="N57">
        <v>2</v>
      </c>
      <c r="O57">
        <v>16</v>
      </c>
      <c r="P57">
        <v>14</v>
      </c>
      <c r="Q57">
        <v>10</v>
      </c>
    </row>
    <row r="58" spans="1:20" x14ac:dyDescent="0.25">
      <c r="A58" t="s">
        <v>57</v>
      </c>
      <c r="B58">
        <v>44</v>
      </c>
      <c r="C58">
        <v>77</v>
      </c>
      <c r="D58">
        <v>7</v>
      </c>
      <c r="E58">
        <v>33</v>
      </c>
      <c r="F58">
        <v>27</v>
      </c>
      <c r="G58">
        <v>11</v>
      </c>
      <c r="H58">
        <v>31</v>
      </c>
      <c r="I58">
        <v>9</v>
      </c>
      <c r="J58">
        <v>28</v>
      </c>
      <c r="K58">
        <v>55</v>
      </c>
      <c r="L58">
        <v>8</v>
      </c>
      <c r="M58">
        <v>20</v>
      </c>
      <c r="N58">
        <v>2</v>
      </c>
      <c r="O58">
        <v>16</v>
      </c>
      <c r="P58">
        <v>14</v>
      </c>
      <c r="Q58">
        <v>10</v>
      </c>
    </row>
    <row r="59" spans="1:20" x14ac:dyDescent="0.25">
      <c r="A59" t="s">
        <v>58</v>
      </c>
      <c r="B59">
        <v>44</v>
      </c>
      <c r="C59">
        <v>77</v>
      </c>
      <c r="D59">
        <v>7</v>
      </c>
      <c r="E59">
        <v>33</v>
      </c>
      <c r="F59">
        <v>27</v>
      </c>
      <c r="G59">
        <v>11</v>
      </c>
      <c r="H59">
        <v>31</v>
      </c>
      <c r="I59">
        <v>9</v>
      </c>
      <c r="J59">
        <v>28</v>
      </c>
      <c r="K59">
        <v>8</v>
      </c>
      <c r="L59">
        <v>55</v>
      </c>
      <c r="M59">
        <v>20</v>
      </c>
      <c r="N59">
        <v>2</v>
      </c>
      <c r="O59">
        <v>14</v>
      </c>
      <c r="P59">
        <v>10</v>
      </c>
      <c r="Q59">
        <v>16</v>
      </c>
    </row>
    <row r="60" spans="1:20" x14ac:dyDescent="0.25">
      <c r="A60" t="s">
        <v>59</v>
      </c>
      <c r="B60">
        <v>44</v>
      </c>
      <c r="C60">
        <v>77</v>
      </c>
      <c r="D60">
        <v>7</v>
      </c>
      <c r="E60">
        <v>33</v>
      </c>
      <c r="F60">
        <v>27</v>
      </c>
      <c r="G60">
        <v>11</v>
      </c>
      <c r="H60">
        <v>31</v>
      </c>
      <c r="I60">
        <v>9</v>
      </c>
      <c r="J60">
        <v>28</v>
      </c>
      <c r="K60">
        <v>8</v>
      </c>
      <c r="L60">
        <v>55</v>
      </c>
      <c r="M60">
        <v>20</v>
      </c>
      <c r="N60">
        <v>2</v>
      </c>
      <c r="O60">
        <v>14</v>
      </c>
      <c r="P60">
        <v>10</v>
      </c>
      <c r="Q60">
        <v>16</v>
      </c>
    </row>
    <row r="61" spans="1:20" x14ac:dyDescent="0.25">
      <c r="A61" t="s">
        <v>61</v>
      </c>
      <c r="B61">
        <v>44</v>
      </c>
      <c r="C61">
        <v>77</v>
      </c>
      <c r="D61">
        <v>7</v>
      </c>
      <c r="E61">
        <v>33</v>
      </c>
      <c r="F61">
        <v>27</v>
      </c>
      <c r="G61">
        <v>11</v>
      </c>
      <c r="H61">
        <v>31</v>
      </c>
      <c r="I61">
        <v>9</v>
      </c>
      <c r="J61">
        <v>28</v>
      </c>
      <c r="K61">
        <v>8</v>
      </c>
      <c r="L61">
        <v>55</v>
      </c>
      <c r="M61">
        <v>20</v>
      </c>
      <c r="N61">
        <v>2</v>
      </c>
      <c r="O61">
        <v>14</v>
      </c>
      <c r="P61">
        <v>10</v>
      </c>
      <c r="Q61">
        <v>16</v>
      </c>
    </row>
    <row r="62" spans="1:20" x14ac:dyDescent="0.25">
      <c r="A62" t="s">
        <v>62</v>
      </c>
      <c r="B62">
        <v>44</v>
      </c>
      <c r="C62">
        <v>77</v>
      </c>
      <c r="D62">
        <v>7</v>
      </c>
      <c r="E62">
        <v>33</v>
      </c>
      <c r="F62">
        <v>27</v>
      </c>
      <c r="G62">
        <v>11</v>
      </c>
      <c r="H62">
        <v>31</v>
      </c>
      <c r="I62">
        <v>9</v>
      </c>
      <c r="J62">
        <v>28</v>
      </c>
      <c r="K62">
        <v>8</v>
      </c>
      <c r="L62">
        <v>55</v>
      </c>
      <c r="M62">
        <v>20</v>
      </c>
      <c r="N62">
        <v>2</v>
      </c>
      <c r="O62">
        <v>14</v>
      </c>
      <c r="P62">
        <v>10</v>
      </c>
      <c r="Q62">
        <v>16</v>
      </c>
    </row>
    <row r="63" spans="1:20" x14ac:dyDescent="0.25">
      <c r="A63" t="s">
        <v>63</v>
      </c>
      <c r="B63">
        <v>44</v>
      </c>
      <c r="C63">
        <v>77</v>
      </c>
      <c r="D63">
        <v>7</v>
      </c>
      <c r="E63">
        <v>33</v>
      </c>
      <c r="F63">
        <v>27</v>
      </c>
      <c r="G63">
        <v>11</v>
      </c>
      <c r="H63">
        <v>31</v>
      </c>
      <c r="I63">
        <v>9</v>
      </c>
      <c r="J63">
        <v>28</v>
      </c>
      <c r="K63">
        <v>8</v>
      </c>
      <c r="L63">
        <v>55</v>
      </c>
      <c r="M63">
        <v>20</v>
      </c>
      <c r="N63">
        <v>2</v>
      </c>
      <c r="O63">
        <v>14</v>
      </c>
      <c r="P63">
        <v>10</v>
      </c>
      <c r="Q63">
        <v>16</v>
      </c>
    </row>
    <row r="64" spans="1:20" x14ac:dyDescent="0.25">
      <c r="A64" t="s">
        <v>64</v>
      </c>
      <c r="B64">
        <v>44</v>
      </c>
      <c r="C64">
        <v>77</v>
      </c>
      <c r="D64">
        <v>7</v>
      </c>
      <c r="E64">
        <v>33</v>
      </c>
      <c r="F64">
        <v>27</v>
      </c>
      <c r="G64">
        <v>11</v>
      </c>
      <c r="H64">
        <v>31</v>
      </c>
      <c r="I64">
        <v>9</v>
      </c>
      <c r="J64">
        <v>8</v>
      </c>
      <c r="K64">
        <v>28</v>
      </c>
      <c r="L64">
        <v>55</v>
      </c>
      <c r="M64">
        <v>20</v>
      </c>
      <c r="N64">
        <v>2</v>
      </c>
      <c r="O64">
        <v>14</v>
      </c>
      <c r="P64">
        <v>10</v>
      </c>
      <c r="Q64">
        <v>16</v>
      </c>
    </row>
    <row r="65" spans="1:21" x14ac:dyDescent="0.25">
      <c r="A65" t="s">
        <v>65</v>
      </c>
      <c r="B65">
        <v>44</v>
      </c>
      <c r="C65">
        <v>77</v>
      </c>
      <c r="D65">
        <v>7</v>
      </c>
      <c r="E65">
        <v>33</v>
      </c>
      <c r="F65">
        <v>27</v>
      </c>
      <c r="G65">
        <v>11</v>
      </c>
      <c r="H65">
        <v>31</v>
      </c>
      <c r="I65">
        <v>9</v>
      </c>
      <c r="J65">
        <v>8</v>
      </c>
      <c r="K65">
        <v>55</v>
      </c>
      <c r="L65">
        <v>28</v>
      </c>
      <c r="M65">
        <v>20</v>
      </c>
      <c r="N65">
        <v>2</v>
      </c>
      <c r="O65">
        <v>14</v>
      </c>
      <c r="P65">
        <v>10</v>
      </c>
      <c r="Q65">
        <v>16</v>
      </c>
    </row>
    <row r="66" spans="1:21" x14ac:dyDescent="0.25">
      <c r="A66" t="s">
        <v>66</v>
      </c>
      <c r="B66">
        <v>44</v>
      </c>
      <c r="C66">
        <v>77</v>
      </c>
      <c r="D66">
        <v>7</v>
      </c>
      <c r="E66">
        <v>33</v>
      </c>
      <c r="F66">
        <v>27</v>
      </c>
      <c r="G66">
        <v>11</v>
      </c>
      <c r="H66">
        <v>31</v>
      </c>
      <c r="I66">
        <v>8</v>
      </c>
      <c r="J66">
        <v>9</v>
      </c>
      <c r="K66">
        <v>55</v>
      </c>
      <c r="L66">
        <v>28</v>
      </c>
      <c r="M66">
        <v>20</v>
      </c>
      <c r="N66">
        <v>2</v>
      </c>
      <c r="O66">
        <v>14</v>
      </c>
      <c r="P66">
        <v>10</v>
      </c>
      <c r="Q66">
        <v>16</v>
      </c>
    </row>
    <row r="67" spans="1:21" x14ac:dyDescent="0.25">
      <c r="A67" t="s">
        <v>134</v>
      </c>
      <c r="B67">
        <v>44</v>
      </c>
      <c r="C67">
        <v>77</v>
      </c>
      <c r="D67">
        <v>7</v>
      </c>
      <c r="E67">
        <v>33</v>
      </c>
      <c r="F67">
        <v>27</v>
      </c>
      <c r="G67">
        <v>11</v>
      </c>
      <c r="H67">
        <v>31</v>
      </c>
      <c r="I67">
        <v>8</v>
      </c>
      <c r="J67">
        <v>9</v>
      </c>
      <c r="K67">
        <v>55</v>
      </c>
      <c r="L67">
        <v>28</v>
      </c>
      <c r="M67">
        <v>20</v>
      </c>
      <c r="N67">
        <v>2</v>
      </c>
      <c r="O67">
        <v>10</v>
      </c>
      <c r="P67">
        <v>16</v>
      </c>
      <c r="Q67">
        <v>14</v>
      </c>
    </row>
    <row r="68" spans="1:21" x14ac:dyDescent="0.25">
      <c r="A68" t="s">
        <v>135</v>
      </c>
      <c r="B68">
        <v>44</v>
      </c>
      <c r="C68">
        <v>77</v>
      </c>
      <c r="D68">
        <v>7</v>
      </c>
      <c r="E68">
        <v>33</v>
      </c>
      <c r="F68">
        <v>27</v>
      </c>
      <c r="G68">
        <v>11</v>
      </c>
      <c r="H68">
        <v>8</v>
      </c>
      <c r="I68">
        <v>31</v>
      </c>
      <c r="J68">
        <v>9</v>
      </c>
      <c r="K68">
        <v>55</v>
      </c>
      <c r="L68">
        <v>28</v>
      </c>
      <c r="M68">
        <v>20</v>
      </c>
      <c r="N68">
        <v>2</v>
      </c>
      <c r="O68">
        <v>10</v>
      </c>
      <c r="P68">
        <v>16</v>
      </c>
    </row>
    <row r="69" spans="1:21" x14ac:dyDescent="0.25">
      <c r="A69" t="s">
        <v>136</v>
      </c>
      <c r="B69">
        <v>44</v>
      </c>
      <c r="C69">
        <v>77</v>
      </c>
      <c r="D69">
        <v>7</v>
      </c>
      <c r="E69">
        <v>33</v>
      </c>
      <c r="F69">
        <v>27</v>
      </c>
      <c r="G69">
        <v>8</v>
      </c>
      <c r="H69">
        <v>11</v>
      </c>
      <c r="I69">
        <v>31</v>
      </c>
      <c r="J69">
        <v>9</v>
      </c>
      <c r="K69">
        <v>55</v>
      </c>
      <c r="L69">
        <v>28</v>
      </c>
      <c r="M69">
        <v>20</v>
      </c>
      <c r="N69">
        <v>2</v>
      </c>
    </row>
    <row r="70" spans="1:21" x14ac:dyDescent="0.25">
      <c r="B70" t="s">
        <v>137</v>
      </c>
      <c r="C70" t="s">
        <v>137</v>
      </c>
      <c r="D70" t="s">
        <v>137</v>
      </c>
      <c r="E70" t="s">
        <v>137</v>
      </c>
      <c r="F70" t="s">
        <v>137</v>
      </c>
      <c r="G70" t="s">
        <v>137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55"/>
  <sheetViews>
    <sheetView workbookViewId="0">
      <selection activeCell="H12" sqref="H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86</v>
      </c>
      <c r="B1" t="s">
        <v>67</v>
      </c>
      <c r="C1" t="s">
        <v>68</v>
      </c>
      <c r="D1" t="s">
        <v>60</v>
      </c>
      <c r="E1" t="s">
        <v>89</v>
      </c>
      <c r="F1" t="s">
        <v>87</v>
      </c>
      <c r="G1" t="s">
        <v>90</v>
      </c>
      <c r="H1" t="s">
        <v>98</v>
      </c>
      <c r="I1" t="s">
        <v>99</v>
      </c>
    </row>
    <row r="2" spans="1:9" x14ac:dyDescent="0.25">
      <c r="A2">
        <v>2</v>
      </c>
      <c r="B2" t="s">
        <v>125</v>
      </c>
      <c r="C2" t="s">
        <v>70</v>
      </c>
      <c r="D2">
        <v>29</v>
      </c>
      <c r="E2">
        <v>1</v>
      </c>
      <c r="F2">
        <v>19.777999999999999</v>
      </c>
      <c r="G2">
        <v>19.777999999999999</v>
      </c>
    </row>
    <row r="3" spans="1:9" x14ac:dyDescent="0.25">
      <c r="A3">
        <v>2</v>
      </c>
      <c r="B3" t="s">
        <v>125</v>
      </c>
      <c r="C3" t="s">
        <v>70</v>
      </c>
      <c r="D3">
        <v>52</v>
      </c>
      <c r="E3">
        <v>2</v>
      </c>
      <c r="F3">
        <v>19.620999999999999</v>
      </c>
      <c r="G3">
        <v>19.620999999999999</v>
      </c>
    </row>
    <row r="4" spans="1:9" x14ac:dyDescent="0.25">
      <c r="A4">
        <v>5</v>
      </c>
      <c r="B4" t="s">
        <v>71</v>
      </c>
      <c r="C4" t="s">
        <v>72</v>
      </c>
      <c r="D4">
        <v>25</v>
      </c>
      <c r="E4">
        <v>1</v>
      </c>
      <c r="F4">
        <v>18.657</v>
      </c>
      <c r="G4">
        <v>18.657</v>
      </c>
    </row>
    <row r="5" spans="1:9" x14ac:dyDescent="0.25">
      <c r="A5">
        <v>7</v>
      </c>
      <c r="B5" t="s">
        <v>73</v>
      </c>
      <c r="C5" t="s">
        <v>72</v>
      </c>
      <c r="D5">
        <v>14</v>
      </c>
      <c r="E5">
        <v>1</v>
      </c>
      <c r="F5">
        <v>19.646999999999998</v>
      </c>
      <c r="G5">
        <v>19.646999999999998</v>
      </c>
    </row>
    <row r="6" spans="1:9" x14ac:dyDescent="0.25">
      <c r="A6">
        <v>7</v>
      </c>
      <c r="B6" t="s">
        <v>73</v>
      </c>
      <c r="C6" t="s">
        <v>72</v>
      </c>
      <c r="D6">
        <v>53</v>
      </c>
      <c r="E6">
        <v>2</v>
      </c>
      <c r="F6">
        <v>19.988</v>
      </c>
      <c r="G6">
        <v>19.988</v>
      </c>
    </row>
    <row r="7" spans="1:9" x14ac:dyDescent="0.25">
      <c r="A7">
        <v>8</v>
      </c>
      <c r="B7" t="s">
        <v>74</v>
      </c>
      <c r="C7" t="s">
        <v>123</v>
      </c>
      <c r="D7">
        <v>21</v>
      </c>
      <c r="E7">
        <v>1</v>
      </c>
      <c r="F7">
        <v>20.198</v>
      </c>
      <c r="G7">
        <v>20.198</v>
      </c>
    </row>
    <row r="8" spans="1:9" x14ac:dyDescent="0.25">
      <c r="A8">
        <v>8</v>
      </c>
      <c r="B8" t="s">
        <v>74</v>
      </c>
      <c r="C8" t="s">
        <v>123</v>
      </c>
      <c r="D8">
        <v>51</v>
      </c>
      <c r="E8">
        <v>2</v>
      </c>
      <c r="F8">
        <v>22.738</v>
      </c>
      <c r="G8">
        <v>22.738</v>
      </c>
    </row>
    <row r="9" spans="1:9" x14ac:dyDescent="0.25">
      <c r="A9">
        <v>8</v>
      </c>
      <c r="B9" t="s">
        <v>74</v>
      </c>
      <c r="C9" t="s">
        <v>123</v>
      </c>
      <c r="D9">
        <v>55</v>
      </c>
      <c r="E9">
        <v>3</v>
      </c>
      <c r="F9">
        <v>19.751999999999999</v>
      </c>
      <c r="G9">
        <v>19.751999999999999</v>
      </c>
    </row>
    <row r="10" spans="1:9" x14ac:dyDescent="0.25">
      <c r="A10">
        <v>9</v>
      </c>
      <c r="B10" t="s">
        <v>128</v>
      </c>
      <c r="C10" t="s">
        <v>129</v>
      </c>
      <c r="D10">
        <v>38</v>
      </c>
      <c r="E10">
        <v>1</v>
      </c>
      <c r="F10">
        <v>18.84</v>
      </c>
      <c r="G10">
        <v>18.84</v>
      </c>
    </row>
    <row r="11" spans="1:9" x14ac:dyDescent="0.25">
      <c r="A11">
        <v>10</v>
      </c>
      <c r="B11" t="s">
        <v>75</v>
      </c>
      <c r="C11" t="s">
        <v>80</v>
      </c>
      <c r="D11">
        <v>43</v>
      </c>
      <c r="E11">
        <v>1</v>
      </c>
      <c r="F11">
        <v>19.806000000000001</v>
      </c>
      <c r="G11">
        <v>19.806000000000001</v>
      </c>
    </row>
    <row r="12" spans="1:9" x14ac:dyDescent="0.25">
      <c r="A12">
        <v>10</v>
      </c>
      <c r="B12" t="s">
        <v>75</v>
      </c>
      <c r="C12" t="s">
        <v>80</v>
      </c>
      <c r="D12">
        <v>46</v>
      </c>
      <c r="E12">
        <v>2</v>
      </c>
      <c r="F12">
        <v>19.512</v>
      </c>
      <c r="G12">
        <v>19.512</v>
      </c>
    </row>
    <row r="13" spans="1:9" x14ac:dyDescent="0.25">
      <c r="A13">
        <v>11</v>
      </c>
      <c r="B13" t="s">
        <v>130</v>
      </c>
      <c r="C13" t="s">
        <v>131</v>
      </c>
      <c r="D13">
        <v>22</v>
      </c>
      <c r="E13">
        <v>1</v>
      </c>
      <c r="F13">
        <v>25.13</v>
      </c>
      <c r="G13">
        <v>25.13</v>
      </c>
    </row>
    <row r="14" spans="1:9" x14ac:dyDescent="0.25">
      <c r="A14">
        <v>14</v>
      </c>
      <c r="B14" t="s">
        <v>127</v>
      </c>
      <c r="C14" t="s">
        <v>70</v>
      </c>
      <c r="D14">
        <v>31</v>
      </c>
      <c r="E14">
        <v>1</v>
      </c>
      <c r="F14">
        <v>18.956</v>
      </c>
      <c r="G14">
        <v>18.956</v>
      </c>
    </row>
    <row r="15" spans="1:9" x14ac:dyDescent="0.25">
      <c r="A15">
        <v>14</v>
      </c>
      <c r="B15" t="s">
        <v>127</v>
      </c>
      <c r="C15" t="s">
        <v>70</v>
      </c>
      <c r="D15">
        <v>43</v>
      </c>
      <c r="E15">
        <v>2</v>
      </c>
      <c r="F15">
        <v>21.119</v>
      </c>
      <c r="G15">
        <v>21.119</v>
      </c>
    </row>
    <row r="16" spans="1:9" x14ac:dyDescent="0.25">
      <c r="A16">
        <v>14</v>
      </c>
      <c r="B16" t="s">
        <v>127</v>
      </c>
      <c r="C16" t="s">
        <v>70</v>
      </c>
      <c r="D16">
        <v>47</v>
      </c>
      <c r="E16">
        <v>3</v>
      </c>
      <c r="F16">
        <v>20.927</v>
      </c>
      <c r="G16">
        <v>20.927</v>
      </c>
    </row>
    <row r="17" spans="1:7" x14ac:dyDescent="0.25">
      <c r="A17">
        <v>16</v>
      </c>
      <c r="B17" t="s">
        <v>77</v>
      </c>
      <c r="C17" t="s">
        <v>129</v>
      </c>
      <c r="D17">
        <v>20</v>
      </c>
      <c r="E17">
        <v>1</v>
      </c>
      <c r="F17">
        <v>19.266999999999999</v>
      </c>
      <c r="G17">
        <v>19.266999999999999</v>
      </c>
    </row>
    <row r="18" spans="1:7" x14ac:dyDescent="0.25">
      <c r="A18">
        <v>16</v>
      </c>
      <c r="B18" t="s">
        <v>77</v>
      </c>
      <c r="C18" t="s">
        <v>129</v>
      </c>
      <c r="D18">
        <v>43</v>
      </c>
      <c r="E18">
        <v>2</v>
      </c>
      <c r="F18">
        <v>21.2</v>
      </c>
      <c r="G18">
        <v>21.2</v>
      </c>
    </row>
    <row r="19" spans="1:7" x14ac:dyDescent="0.25">
      <c r="A19">
        <v>16</v>
      </c>
      <c r="B19" t="s">
        <v>77</v>
      </c>
      <c r="C19" t="s">
        <v>129</v>
      </c>
      <c r="D19">
        <v>46</v>
      </c>
      <c r="E19">
        <v>3</v>
      </c>
      <c r="F19">
        <v>20.652999999999999</v>
      </c>
      <c r="G19">
        <v>20.652999999999999</v>
      </c>
    </row>
    <row r="20" spans="1:7" x14ac:dyDescent="0.25">
      <c r="A20">
        <v>18</v>
      </c>
      <c r="B20" t="s">
        <v>78</v>
      </c>
      <c r="C20" t="s">
        <v>133</v>
      </c>
      <c r="D20">
        <v>27</v>
      </c>
      <c r="E20">
        <v>1</v>
      </c>
      <c r="F20">
        <v>19.475999999999999</v>
      </c>
      <c r="G20">
        <v>19.475999999999999</v>
      </c>
    </row>
    <row r="21" spans="1:7" x14ac:dyDescent="0.25">
      <c r="A21">
        <v>18</v>
      </c>
      <c r="B21" t="s">
        <v>78</v>
      </c>
      <c r="C21" t="s">
        <v>133</v>
      </c>
      <c r="D21">
        <v>50</v>
      </c>
      <c r="E21">
        <v>2</v>
      </c>
      <c r="F21">
        <v>19.526</v>
      </c>
      <c r="G21">
        <v>19.526</v>
      </c>
    </row>
    <row r="22" spans="1:7" x14ac:dyDescent="0.25">
      <c r="A22">
        <v>20</v>
      </c>
      <c r="B22" t="s">
        <v>79</v>
      </c>
      <c r="C22" t="s">
        <v>123</v>
      </c>
      <c r="D22">
        <v>20</v>
      </c>
      <c r="E22">
        <v>1</v>
      </c>
      <c r="F22">
        <v>19.818000000000001</v>
      </c>
      <c r="G22">
        <v>19.818000000000001</v>
      </c>
    </row>
    <row r="23" spans="1:7" x14ac:dyDescent="0.25">
      <c r="A23">
        <v>20</v>
      </c>
      <c r="B23" t="s">
        <v>79</v>
      </c>
      <c r="C23" t="s">
        <v>123</v>
      </c>
      <c r="D23">
        <v>51</v>
      </c>
      <c r="E23">
        <v>2</v>
      </c>
      <c r="F23">
        <v>34.741999999999997</v>
      </c>
      <c r="G23">
        <v>34.741999999999997</v>
      </c>
    </row>
    <row r="24" spans="1:7" x14ac:dyDescent="0.25">
      <c r="A24">
        <v>20</v>
      </c>
      <c r="B24" t="s">
        <v>79</v>
      </c>
      <c r="C24" t="s">
        <v>123</v>
      </c>
      <c r="D24">
        <v>55</v>
      </c>
      <c r="E24">
        <v>3</v>
      </c>
      <c r="F24">
        <v>27.736000000000001</v>
      </c>
      <c r="G24">
        <v>27.736000000000001</v>
      </c>
    </row>
    <row r="25" spans="1:7" x14ac:dyDescent="0.25">
      <c r="A25">
        <v>27</v>
      </c>
      <c r="B25" t="s">
        <v>81</v>
      </c>
      <c r="C25" t="s">
        <v>124</v>
      </c>
      <c r="D25">
        <v>18</v>
      </c>
      <c r="E25">
        <v>1</v>
      </c>
      <c r="F25">
        <v>19.584</v>
      </c>
      <c r="G25">
        <v>19.584</v>
      </c>
    </row>
    <row r="26" spans="1:7" x14ac:dyDescent="0.25">
      <c r="A26">
        <v>27</v>
      </c>
      <c r="B26" t="s">
        <v>81</v>
      </c>
      <c r="C26" t="s">
        <v>124</v>
      </c>
      <c r="D26">
        <v>51</v>
      </c>
      <c r="E26">
        <v>2</v>
      </c>
      <c r="F26">
        <v>20.751999999999999</v>
      </c>
      <c r="G26">
        <v>20.751999999999999</v>
      </c>
    </row>
    <row r="27" spans="1:7" x14ac:dyDescent="0.25">
      <c r="A27">
        <v>27</v>
      </c>
      <c r="B27" t="s">
        <v>81</v>
      </c>
      <c r="C27" t="s">
        <v>124</v>
      </c>
      <c r="D27">
        <v>55</v>
      </c>
      <c r="E27">
        <v>3</v>
      </c>
      <c r="F27">
        <v>20.812000000000001</v>
      </c>
      <c r="G27">
        <v>20.812000000000001</v>
      </c>
    </row>
    <row r="28" spans="1:7" x14ac:dyDescent="0.25">
      <c r="A28">
        <v>28</v>
      </c>
      <c r="B28" t="s">
        <v>126</v>
      </c>
      <c r="C28" t="s">
        <v>80</v>
      </c>
      <c r="D28">
        <v>28</v>
      </c>
      <c r="E28">
        <v>1</v>
      </c>
      <c r="F28">
        <v>19.309000000000001</v>
      </c>
      <c r="G28">
        <v>19.309000000000001</v>
      </c>
    </row>
    <row r="29" spans="1:7" x14ac:dyDescent="0.25">
      <c r="A29">
        <v>28</v>
      </c>
      <c r="B29" t="s">
        <v>126</v>
      </c>
      <c r="C29" t="s">
        <v>80</v>
      </c>
      <c r="D29">
        <v>52</v>
      </c>
      <c r="E29">
        <v>2</v>
      </c>
      <c r="F29">
        <v>19.984999999999999</v>
      </c>
      <c r="G29">
        <v>19.984999999999999</v>
      </c>
    </row>
    <row r="30" spans="1:7" x14ac:dyDescent="0.25">
      <c r="A30">
        <v>31</v>
      </c>
      <c r="B30" t="s">
        <v>132</v>
      </c>
      <c r="C30" t="s">
        <v>131</v>
      </c>
      <c r="D30">
        <v>25</v>
      </c>
      <c r="E30">
        <v>1</v>
      </c>
      <c r="F30">
        <v>19.57</v>
      </c>
      <c r="G30">
        <v>19.57</v>
      </c>
    </row>
    <row r="31" spans="1:7" x14ac:dyDescent="0.25">
      <c r="A31">
        <v>33</v>
      </c>
      <c r="B31" t="s">
        <v>82</v>
      </c>
      <c r="C31" t="s">
        <v>76</v>
      </c>
      <c r="D31">
        <v>29</v>
      </c>
      <c r="E31">
        <v>1</v>
      </c>
      <c r="F31">
        <v>19.742000000000001</v>
      </c>
      <c r="G31">
        <v>19.742000000000001</v>
      </c>
    </row>
    <row r="32" spans="1:7" x14ac:dyDescent="0.25">
      <c r="A32">
        <v>33</v>
      </c>
      <c r="B32" t="s">
        <v>82</v>
      </c>
      <c r="C32" t="s">
        <v>76</v>
      </c>
      <c r="D32">
        <v>46</v>
      </c>
      <c r="E32">
        <v>2</v>
      </c>
      <c r="F32">
        <v>19.297000000000001</v>
      </c>
      <c r="G32">
        <v>19.297000000000001</v>
      </c>
    </row>
    <row r="33" spans="1:7" x14ac:dyDescent="0.25">
      <c r="A33">
        <v>33</v>
      </c>
      <c r="B33" t="s">
        <v>82</v>
      </c>
      <c r="C33" t="s">
        <v>76</v>
      </c>
      <c r="D33">
        <v>48</v>
      </c>
      <c r="E33">
        <v>3</v>
      </c>
      <c r="F33">
        <v>19.087</v>
      </c>
      <c r="G33">
        <v>19.087</v>
      </c>
    </row>
    <row r="34" spans="1:7" x14ac:dyDescent="0.25">
      <c r="A34">
        <v>35</v>
      </c>
      <c r="B34" t="s">
        <v>138</v>
      </c>
      <c r="C34" t="s">
        <v>133</v>
      </c>
      <c r="D34">
        <v>28</v>
      </c>
      <c r="E34">
        <v>1</v>
      </c>
      <c r="F34">
        <v>24.172999999999998</v>
      </c>
      <c r="G34">
        <v>24.172999999999998</v>
      </c>
    </row>
    <row r="35" spans="1:7" x14ac:dyDescent="0.25">
      <c r="A35">
        <v>35</v>
      </c>
      <c r="B35" t="s">
        <v>138</v>
      </c>
      <c r="C35" t="s">
        <v>133</v>
      </c>
      <c r="D35">
        <v>51</v>
      </c>
      <c r="E35">
        <v>2</v>
      </c>
      <c r="F35">
        <v>21.710999999999999</v>
      </c>
      <c r="G35">
        <v>21.710999999999999</v>
      </c>
    </row>
    <row r="36" spans="1:7" x14ac:dyDescent="0.25">
      <c r="A36">
        <v>44</v>
      </c>
      <c r="B36" t="s">
        <v>83</v>
      </c>
      <c r="C36" t="s">
        <v>122</v>
      </c>
      <c r="D36">
        <v>42</v>
      </c>
      <c r="E36">
        <v>1</v>
      </c>
      <c r="F36">
        <v>18.978000000000002</v>
      </c>
      <c r="G36">
        <v>18.978000000000002</v>
      </c>
    </row>
    <row r="37" spans="1:7" x14ac:dyDescent="0.25">
      <c r="A37">
        <v>55</v>
      </c>
      <c r="B37" t="s">
        <v>84</v>
      </c>
      <c r="C37" t="s">
        <v>124</v>
      </c>
      <c r="D37">
        <v>20</v>
      </c>
      <c r="E37">
        <v>1</v>
      </c>
      <c r="F37">
        <v>20.16</v>
      </c>
      <c r="G37">
        <v>20.16</v>
      </c>
    </row>
    <row r="38" spans="1:7" x14ac:dyDescent="0.25">
      <c r="A38">
        <v>55</v>
      </c>
      <c r="B38" t="s">
        <v>84</v>
      </c>
      <c r="C38" t="s">
        <v>124</v>
      </c>
      <c r="D38">
        <v>50</v>
      </c>
      <c r="E38">
        <v>2</v>
      </c>
      <c r="F38">
        <v>19.637</v>
      </c>
      <c r="G38">
        <v>19.637</v>
      </c>
    </row>
    <row r="39" spans="1:7" x14ac:dyDescent="0.25">
      <c r="A39">
        <v>55</v>
      </c>
      <c r="B39" t="s">
        <v>84</v>
      </c>
      <c r="C39" t="s">
        <v>124</v>
      </c>
      <c r="D39">
        <v>56</v>
      </c>
      <c r="E39">
        <v>3</v>
      </c>
      <c r="F39">
        <v>20.53</v>
      </c>
      <c r="G39">
        <v>20.53</v>
      </c>
    </row>
    <row r="40" spans="1:7" x14ac:dyDescent="0.25">
      <c r="A40">
        <v>77</v>
      </c>
      <c r="B40" t="s">
        <v>85</v>
      </c>
      <c r="C40" t="s">
        <v>122</v>
      </c>
      <c r="D40">
        <v>28</v>
      </c>
      <c r="E40">
        <v>1</v>
      </c>
      <c r="F40">
        <v>19.187999999999999</v>
      </c>
      <c r="G40">
        <v>19.187999999999999</v>
      </c>
    </row>
    <row r="41" spans="1:7" x14ac:dyDescent="0.25">
      <c r="A41">
        <v>77</v>
      </c>
      <c r="B41" t="s">
        <v>85</v>
      </c>
      <c r="C41" t="s">
        <v>122</v>
      </c>
      <c r="D41">
        <v>52</v>
      </c>
      <c r="E41">
        <v>2</v>
      </c>
      <c r="F41">
        <v>33.279000000000003</v>
      </c>
      <c r="G41">
        <v>33.279000000000003</v>
      </c>
    </row>
    <row r="55" spans="6:7" x14ac:dyDescent="0.25">
      <c r="F55" s="1"/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 t="str">
        <f>IF(laptimes!B4&lt;&gt;"",SUM(laptimes!B$2:'laptimes'!B4),"")</f>
        <v/>
      </c>
      <c r="C4" s="4" t="str">
        <f>IF(laptimes!C4&lt;&gt;"",SUM(laptimes!C$2:'laptimes'!C4),"")</f>
        <v/>
      </c>
      <c r="D4" s="4" t="str">
        <f>IF(laptimes!D4&lt;&gt;"",SUM(laptimes!D$2:'laptimes'!D4),"")</f>
        <v/>
      </c>
      <c r="E4" s="4" t="str">
        <f>IF(laptimes!E4&lt;&gt;"",SUM(laptimes!E$2:'laptimes'!E4),"")</f>
        <v/>
      </c>
      <c r="F4" s="4" t="str">
        <f>IF(laptimes!F4&lt;&gt;"",SUM(laptimes!F$2:'laptimes'!F4),"")</f>
        <v/>
      </c>
      <c r="G4" s="4" t="str">
        <f>IF(laptimes!G4&lt;&gt;"",SUM(laptimes!G$2:'laptimes'!G4),"")</f>
        <v/>
      </c>
      <c r="H4" s="4" t="str">
        <f>IF(laptimes!H4&lt;&gt;"",SUM(laptimes!H$2:'laptimes'!H4),"")</f>
        <v/>
      </c>
      <c r="I4" s="4" t="str">
        <f>IF(laptimes!I4&lt;&gt;"",SUM(laptimes!I$2:'laptimes'!I4),"")</f>
        <v/>
      </c>
      <c r="J4" s="4" t="str">
        <f>IF(laptimes!J4&lt;&gt;"",SUM(laptimes!J$2:'laptimes'!J4),"")</f>
        <v/>
      </c>
      <c r="K4" s="4" t="str">
        <f>IF(laptimes!K4&lt;&gt;"",SUM(laptimes!K$2:'laptimes'!K4),"")</f>
        <v/>
      </c>
      <c r="L4" s="4" t="str">
        <f>IF(laptimes!L4&lt;&gt;"",SUM(laptimes!L$2:'laptimes'!L4),"")</f>
        <v/>
      </c>
      <c r="M4" s="4" t="str">
        <f>IF(laptimes!M4&lt;&gt;"",SUM(laptimes!M$2:'laptimes'!M4),"")</f>
        <v/>
      </c>
      <c r="N4" s="4" t="str">
        <f>IF(laptimes!N4&lt;&gt;"",SUM(laptimes!N$2:'laptimes'!N4),"")</f>
        <v/>
      </c>
      <c r="O4" s="4" t="str">
        <f>IF(laptimes!O4&lt;&gt;"",SUM(laptimes!O$2:'laptimes'!O4),"")</f>
        <v/>
      </c>
      <c r="P4" s="4" t="str">
        <f>IF(laptimes!P4&lt;&gt;"",SUM(laptimes!P$2:'laptimes'!P4),"")</f>
        <v/>
      </c>
      <c r="Q4" s="4" t="str">
        <f>IF(laptimes!Q4&lt;&gt;"",SUM(laptimes!Q$2:'laptimes'!Q4),"")</f>
        <v/>
      </c>
      <c r="R4" s="4" t="str">
        <f>IF(laptimes!R4&lt;&gt;"",SUM(laptimes!R$2:'laptimes'!R4),"")</f>
        <v/>
      </c>
      <c r="S4" s="4" t="str">
        <f>IF(laptimes!S4&lt;&gt;"",SUM(laptimes!S$2:'laptimes'!S4),"")</f>
        <v/>
      </c>
      <c r="T4" s="4" t="str">
        <f>IF(laptimes!T4&lt;&gt;"",SUM(laptimes!T$2:'laptimes'!T4),"")</f>
        <v/>
      </c>
      <c r="U4" s="4" t="str">
        <f>IF(laptimes!U4&lt;&gt;"",SUM(laptimes!U$2:'laptimes'!U4),"")</f>
        <v/>
      </c>
    </row>
    <row r="5" spans="1:21" x14ac:dyDescent="0.25">
      <c r="A5">
        <v>4</v>
      </c>
      <c r="B5" s="4" t="str">
        <f>IF(laptimes!B5&lt;&gt;"",SUM(laptimes!B$2:'laptimes'!B5),"")</f>
        <v/>
      </c>
      <c r="C5" s="4" t="str">
        <f>IF(laptimes!C5&lt;&gt;"",SUM(laptimes!C$2:'laptimes'!C5),"")</f>
        <v/>
      </c>
      <c r="D5" s="4" t="str">
        <f>IF(laptimes!D5&lt;&gt;"",SUM(laptimes!D$2:'laptimes'!D5),"")</f>
        <v/>
      </c>
      <c r="E5" s="4" t="str">
        <f>IF(laptimes!E5&lt;&gt;"",SUM(laptimes!E$2:'laptimes'!E5),"")</f>
        <v/>
      </c>
      <c r="F5" s="4" t="str">
        <f>IF(laptimes!F5&lt;&gt;"",SUM(laptimes!F$2:'laptimes'!F5),"")</f>
        <v/>
      </c>
      <c r="G5" s="4" t="str">
        <f>IF(laptimes!G5&lt;&gt;"",SUM(laptimes!G$2:'laptimes'!G5),"")</f>
        <v/>
      </c>
      <c r="H5" s="4" t="str">
        <f>IF(laptimes!H5&lt;&gt;"",SUM(laptimes!H$2:'laptimes'!H5),"")</f>
        <v/>
      </c>
      <c r="I5" s="4" t="str">
        <f>IF(laptimes!I5&lt;&gt;"",SUM(laptimes!I$2:'laptimes'!I5),"")</f>
        <v/>
      </c>
      <c r="J5" s="4" t="str">
        <f>IF(laptimes!J5&lt;&gt;"",SUM(laptimes!J$2:'laptimes'!J5),"")</f>
        <v/>
      </c>
      <c r="K5" s="4" t="str">
        <f>IF(laptimes!K5&lt;&gt;"",SUM(laptimes!K$2:'laptimes'!K5),"")</f>
        <v/>
      </c>
      <c r="L5" s="4" t="str">
        <f>IF(laptimes!L5&lt;&gt;"",SUM(laptimes!L$2:'laptimes'!L5),"")</f>
        <v/>
      </c>
      <c r="M5" s="4" t="str">
        <f>IF(laptimes!M5&lt;&gt;"",SUM(laptimes!M$2:'laptimes'!M5),"")</f>
        <v/>
      </c>
      <c r="N5" s="4" t="str">
        <f>IF(laptimes!N5&lt;&gt;"",SUM(laptimes!N$2:'laptimes'!N5),"")</f>
        <v/>
      </c>
      <c r="O5" s="4" t="str">
        <f>IF(laptimes!O5&lt;&gt;"",SUM(laptimes!O$2:'laptimes'!O5),"")</f>
        <v/>
      </c>
      <c r="P5" s="4" t="str">
        <f>IF(laptimes!P5&lt;&gt;"",SUM(laptimes!P$2:'laptimes'!P5),"")</f>
        <v/>
      </c>
      <c r="Q5" s="4" t="str">
        <f>IF(laptimes!Q5&lt;&gt;"",SUM(laptimes!Q$2:'laptimes'!Q5),"")</f>
        <v/>
      </c>
      <c r="R5" s="4" t="str">
        <f>IF(laptimes!R5&lt;&gt;"",SUM(laptimes!R$2:'laptimes'!R5),"")</f>
        <v/>
      </c>
      <c r="S5" s="4" t="str">
        <f>IF(laptimes!S5&lt;&gt;"",SUM(laptimes!S$2:'laptimes'!S5),"")</f>
        <v/>
      </c>
      <c r="T5" s="4" t="str">
        <f>IF(laptimes!T5&lt;&gt;"",SUM(laptimes!T$2:'laptimes'!T5),"")</f>
        <v/>
      </c>
      <c r="U5" s="4" t="str">
        <f>IF(laptimes!U5&lt;&gt;"",SUM(laptimes!U$2:'laptimes'!U5),"")</f>
        <v/>
      </c>
    </row>
    <row r="6" spans="1:21" x14ac:dyDescent="0.25">
      <c r="A6">
        <v>5</v>
      </c>
      <c r="B6" s="4" t="str">
        <f>IF(laptimes!B6&lt;&gt;"",SUM(laptimes!B$2:'laptimes'!B6),"")</f>
        <v/>
      </c>
      <c r="C6" s="4" t="str">
        <f>IF(laptimes!C6&lt;&gt;"",SUM(laptimes!C$2:'laptimes'!C6),"")</f>
        <v/>
      </c>
      <c r="D6" s="4" t="str">
        <f>IF(laptimes!D6&lt;&gt;"",SUM(laptimes!D$2:'laptimes'!D6),"")</f>
        <v/>
      </c>
      <c r="E6" s="4" t="str">
        <f>IF(laptimes!E6&lt;&gt;"",SUM(laptimes!E$2:'laptimes'!E6),"")</f>
        <v/>
      </c>
      <c r="F6" s="4" t="str">
        <f>IF(laptimes!F6&lt;&gt;"",SUM(laptimes!F$2:'laptimes'!F6),"")</f>
        <v/>
      </c>
      <c r="G6" s="4" t="str">
        <f>IF(laptimes!G6&lt;&gt;"",SUM(laptimes!G$2:'laptimes'!G6),"")</f>
        <v/>
      </c>
      <c r="H6" s="4" t="str">
        <f>IF(laptimes!H6&lt;&gt;"",SUM(laptimes!H$2:'laptimes'!H6),"")</f>
        <v/>
      </c>
      <c r="I6" s="4" t="str">
        <f>IF(laptimes!I6&lt;&gt;"",SUM(laptimes!I$2:'laptimes'!I6),"")</f>
        <v/>
      </c>
      <c r="J6" s="4" t="str">
        <f>IF(laptimes!J6&lt;&gt;"",SUM(laptimes!J$2:'laptimes'!J6),"")</f>
        <v/>
      </c>
      <c r="K6" s="4" t="str">
        <f>IF(laptimes!K6&lt;&gt;"",SUM(laptimes!K$2:'laptimes'!K6),"")</f>
        <v/>
      </c>
      <c r="L6" s="4" t="str">
        <f>IF(laptimes!L6&lt;&gt;"",SUM(laptimes!L$2:'laptimes'!L6),"")</f>
        <v/>
      </c>
      <c r="M6" s="4" t="str">
        <f>IF(laptimes!M6&lt;&gt;"",SUM(laptimes!M$2:'laptimes'!M6),"")</f>
        <v/>
      </c>
      <c r="N6" s="4" t="str">
        <f>IF(laptimes!N6&lt;&gt;"",SUM(laptimes!N$2:'laptimes'!N6),"")</f>
        <v/>
      </c>
      <c r="O6" s="4" t="str">
        <f>IF(laptimes!O6&lt;&gt;"",SUM(laptimes!O$2:'laptimes'!O6),"")</f>
        <v/>
      </c>
      <c r="P6" s="4" t="str">
        <f>IF(laptimes!P6&lt;&gt;"",SUM(laptimes!P$2:'laptimes'!P6),"")</f>
        <v/>
      </c>
      <c r="Q6" s="4" t="str">
        <f>IF(laptimes!Q6&lt;&gt;"",SUM(laptimes!Q$2:'laptimes'!Q6),"")</f>
        <v/>
      </c>
      <c r="R6" s="4" t="str">
        <f>IF(laptimes!R6&lt;&gt;"",SUM(laptimes!R$2:'laptimes'!R6),"")</f>
        <v/>
      </c>
      <c r="S6" s="4" t="str">
        <f>IF(laptimes!S6&lt;&gt;"",SUM(laptimes!S$2:'laptimes'!S6),"")</f>
        <v/>
      </c>
      <c r="T6" s="4" t="str">
        <f>IF(laptimes!T6&lt;&gt;"",SUM(laptimes!T$2:'laptimes'!T6),"")</f>
        <v/>
      </c>
      <c r="U6" s="4" t="str">
        <f>IF(laptimes!U6&lt;&gt;"",SUM(laptimes!U$2:'laptimes'!U6),"")</f>
        <v/>
      </c>
    </row>
    <row r="7" spans="1:21" x14ac:dyDescent="0.25">
      <c r="A7">
        <v>6</v>
      </c>
      <c r="B7" s="4" t="str">
        <f>IF(laptimes!B7&lt;&gt;"",SUM(laptimes!B$2:'laptimes'!B7),"")</f>
        <v/>
      </c>
      <c r="C7" s="4" t="str">
        <f>IF(laptimes!C7&lt;&gt;"",SUM(laptimes!C$2:'laptimes'!C7),"")</f>
        <v/>
      </c>
      <c r="D7" s="4" t="str">
        <f>IF(laptimes!D7&lt;&gt;"",SUM(laptimes!D$2:'laptimes'!D7),"")</f>
        <v/>
      </c>
      <c r="E7" s="4" t="str">
        <f>IF(laptimes!E7&lt;&gt;"",SUM(laptimes!E$2:'laptimes'!E7),"")</f>
        <v/>
      </c>
      <c r="F7" s="4" t="str">
        <f>IF(laptimes!F7&lt;&gt;"",SUM(laptimes!F$2:'laptimes'!F7),"")</f>
        <v/>
      </c>
      <c r="G7" s="4" t="str">
        <f>IF(laptimes!G7&lt;&gt;"",SUM(laptimes!G$2:'laptimes'!G7),"")</f>
        <v/>
      </c>
      <c r="H7" s="4" t="str">
        <f>IF(laptimes!H7&lt;&gt;"",SUM(laptimes!H$2:'laptimes'!H7),"")</f>
        <v/>
      </c>
      <c r="I7" s="4" t="str">
        <f>IF(laptimes!I7&lt;&gt;"",SUM(laptimes!I$2:'laptimes'!I7),"")</f>
        <v/>
      </c>
      <c r="J7" s="4" t="str">
        <f>IF(laptimes!J7&lt;&gt;"",SUM(laptimes!J$2:'laptimes'!J7),"")</f>
        <v/>
      </c>
      <c r="K7" s="4" t="str">
        <f>IF(laptimes!K7&lt;&gt;"",SUM(laptimes!K$2:'laptimes'!K7),"")</f>
        <v/>
      </c>
      <c r="L7" s="4" t="str">
        <f>IF(laptimes!L7&lt;&gt;"",SUM(laptimes!L$2:'laptimes'!L7),"")</f>
        <v/>
      </c>
      <c r="M7" s="4" t="str">
        <f>IF(laptimes!M7&lt;&gt;"",SUM(laptimes!M$2:'laptimes'!M7),"")</f>
        <v/>
      </c>
      <c r="N7" s="4" t="str">
        <f>IF(laptimes!N7&lt;&gt;"",SUM(laptimes!N$2:'laptimes'!N7),"")</f>
        <v/>
      </c>
      <c r="O7" s="4" t="str">
        <f>IF(laptimes!O7&lt;&gt;"",SUM(laptimes!O$2:'laptimes'!O7),"")</f>
        <v/>
      </c>
      <c r="P7" s="4" t="str">
        <f>IF(laptimes!P7&lt;&gt;"",SUM(laptimes!P$2:'laptimes'!P7),"")</f>
        <v/>
      </c>
      <c r="Q7" s="4" t="str">
        <f>IF(laptimes!Q7&lt;&gt;"",SUM(laptimes!Q$2:'laptimes'!Q7),"")</f>
        <v/>
      </c>
      <c r="R7" s="4" t="str">
        <f>IF(laptimes!R7&lt;&gt;"",SUM(laptimes!R$2:'laptimes'!R7),"")</f>
        <v/>
      </c>
      <c r="S7" s="4" t="str">
        <f>IF(laptimes!S7&lt;&gt;"",SUM(laptimes!S$2:'laptimes'!S7),"")</f>
        <v/>
      </c>
      <c r="T7" s="4" t="str">
        <f>IF(laptimes!T7&lt;&gt;"",SUM(laptimes!T$2:'laptimes'!T7),"")</f>
        <v/>
      </c>
      <c r="U7" s="4" t="str">
        <f>IF(laptimes!U7&lt;&gt;"",SUM(laptimes!U$2:'laptimes'!U7),"")</f>
        <v/>
      </c>
    </row>
    <row r="8" spans="1:21" x14ac:dyDescent="0.25">
      <c r="A8">
        <v>7</v>
      </c>
      <c r="B8" s="4" t="str">
        <f>IF(laptimes!B8&lt;&gt;"",SUM(laptimes!B$2:'laptimes'!B8),"")</f>
        <v/>
      </c>
      <c r="C8" s="4" t="str">
        <f>IF(laptimes!C8&lt;&gt;"",SUM(laptimes!C$2:'laptimes'!C8),"")</f>
        <v/>
      </c>
      <c r="D8" s="4" t="str">
        <f>IF(laptimes!D8&lt;&gt;"",SUM(laptimes!D$2:'laptimes'!D8),"")</f>
        <v/>
      </c>
      <c r="E8" s="4" t="str">
        <f>IF(laptimes!E8&lt;&gt;"",SUM(laptimes!E$2:'laptimes'!E8),"")</f>
        <v/>
      </c>
      <c r="F8" s="4" t="str">
        <f>IF(laptimes!F8&lt;&gt;"",SUM(laptimes!F$2:'laptimes'!F8),"")</f>
        <v/>
      </c>
      <c r="G8" s="4" t="str">
        <f>IF(laptimes!G8&lt;&gt;"",SUM(laptimes!G$2:'laptimes'!G8),"")</f>
        <v/>
      </c>
      <c r="H8" s="4" t="str">
        <f>IF(laptimes!H8&lt;&gt;"",SUM(laptimes!H$2:'laptimes'!H8),"")</f>
        <v/>
      </c>
      <c r="I8" s="4" t="str">
        <f>IF(laptimes!I8&lt;&gt;"",SUM(laptimes!I$2:'laptimes'!I8),"")</f>
        <v/>
      </c>
      <c r="J8" s="4" t="str">
        <f>IF(laptimes!J8&lt;&gt;"",SUM(laptimes!J$2:'laptimes'!J8),"")</f>
        <v/>
      </c>
      <c r="K8" s="4" t="str">
        <f>IF(laptimes!K8&lt;&gt;"",SUM(laptimes!K$2:'laptimes'!K8),"")</f>
        <v/>
      </c>
      <c r="L8" s="4" t="str">
        <f>IF(laptimes!L8&lt;&gt;"",SUM(laptimes!L$2:'laptimes'!L8),"")</f>
        <v/>
      </c>
      <c r="M8" s="4" t="str">
        <f>IF(laptimes!M8&lt;&gt;"",SUM(laptimes!M$2:'laptimes'!M8),"")</f>
        <v/>
      </c>
      <c r="N8" s="4" t="str">
        <f>IF(laptimes!N8&lt;&gt;"",SUM(laptimes!N$2:'laptimes'!N8),"")</f>
        <v/>
      </c>
      <c r="O8" s="4" t="str">
        <f>IF(laptimes!O8&lt;&gt;"",SUM(laptimes!O$2:'laptimes'!O8),"")</f>
        <v/>
      </c>
      <c r="P8" s="4" t="str">
        <f>IF(laptimes!P8&lt;&gt;"",SUM(laptimes!P$2:'laptimes'!P8),"")</f>
        <v/>
      </c>
      <c r="Q8" s="4" t="str">
        <f>IF(laptimes!Q8&lt;&gt;"",SUM(laptimes!Q$2:'laptimes'!Q8),"")</f>
        <v/>
      </c>
      <c r="R8" s="4" t="str">
        <f>IF(laptimes!R8&lt;&gt;"",SUM(laptimes!R$2:'laptimes'!R8),"")</f>
        <v/>
      </c>
      <c r="S8" s="4" t="str">
        <f>IF(laptimes!S8&lt;&gt;"",SUM(laptimes!S$2:'laptimes'!S8),"")</f>
        <v/>
      </c>
      <c r="T8" s="4" t="str">
        <f>IF(laptimes!T8&lt;&gt;"",SUM(laptimes!T$2:'laptimes'!T8),"")</f>
        <v/>
      </c>
      <c r="U8" s="4" t="str">
        <f>IF(laptimes!U8&lt;&gt;"",SUM(laptimes!U$2:'laptimes'!U8),"")</f>
        <v/>
      </c>
    </row>
    <row r="9" spans="1:21" x14ac:dyDescent="0.25">
      <c r="A9">
        <v>8</v>
      </c>
      <c r="B9" s="4" t="str">
        <f>IF(laptimes!B9&lt;&gt;"",SUM(laptimes!B$2:'laptimes'!B9),"")</f>
        <v/>
      </c>
      <c r="C9" s="4" t="str">
        <f>IF(laptimes!C9&lt;&gt;"",SUM(laptimes!C$2:'laptimes'!C9),"")</f>
        <v/>
      </c>
      <c r="D9" s="4" t="str">
        <f>IF(laptimes!D9&lt;&gt;"",SUM(laptimes!D$2:'laptimes'!D9),"")</f>
        <v/>
      </c>
      <c r="E9" s="4" t="str">
        <f>IF(laptimes!E9&lt;&gt;"",SUM(laptimes!E$2:'laptimes'!E9),"")</f>
        <v/>
      </c>
      <c r="F9" s="4" t="str">
        <f>IF(laptimes!F9&lt;&gt;"",SUM(laptimes!F$2:'laptimes'!F9),"")</f>
        <v/>
      </c>
      <c r="G9" s="4" t="str">
        <f>IF(laptimes!G9&lt;&gt;"",SUM(laptimes!G$2:'laptimes'!G9),"")</f>
        <v/>
      </c>
      <c r="H9" s="4" t="str">
        <f>IF(laptimes!H9&lt;&gt;"",SUM(laptimes!H$2:'laptimes'!H9),"")</f>
        <v/>
      </c>
      <c r="I9" s="4" t="str">
        <f>IF(laptimes!I9&lt;&gt;"",SUM(laptimes!I$2:'laptimes'!I9),"")</f>
        <v/>
      </c>
      <c r="J9" s="4" t="str">
        <f>IF(laptimes!J9&lt;&gt;"",SUM(laptimes!J$2:'laptimes'!J9),"")</f>
        <v/>
      </c>
      <c r="K9" s="4" t="str">
        <f>IF(laptimes!K9&lt;&gt;"",SUM(laptimes!K$2:'laptimes'!K9),"")</f>
        <v/>
      </c>
      <c r="L9" s="4" t="str">
        <f>IF(laptimes!L9&lt;&gt;"",SUM(laptimes!L$2:'laptimes'!L9),"")</f>
        <v/>
      </c>
      <c r="M9" s="4" t="str">
        <f>IF(laptimes!M9&lt;&gt;"",SUM(laptimes!M$2:'laptimes'!M9),"")</f>
        <v/>
      </c>
      <c r="N9" s="4" t="str">
        <f>IF(laptimes!N9&lt;&gt;"",SUM(laptimes!N$2:'laptimes'!N9),"")</f>
        <v/>
      </c>
      <c r="O9" s="4" t="str">
        <f>IF(laptimes!O9&lt;&gt;"",SUM(laptimes!O$2:'laptimes'!O9),"")</f>
        <v/>
      </c>
      <c r="P9" s="4" t="str">
        <f>IF(laptimes!P9&lt;&gt;"",SUM(laptimes!P$2:'laptimes'!P9),"")</f>
        <v/>
      </c>
      <c r="Q9" s="4" t="str">
        <f>IF(laptimes!Q9&lt;&gt;"",SUM(laptimes!Q$2:'laptimes'!Q9),"")</f>
        <v/>
      </c>
      <c r="R9" s="4" t="str">
        <f>IF(laptimes!R9&lt;&gt;"",SUM(laptimes!R$2:'laptimes'!R9),"")</f>
        <v/>
      </c>
      <c r="S9" s="4" t="str">
        <f>IF(laptimes!S9&lt;&gt;"",SUM(laptimes!S$2:'laptimes'!S9),"")</f>
        <v/>
      </c>
      <c r="T9" s="4" t="str">
        <f>IF(laptimes!T9&lt;&gt;"",SUM(laptimes!T$2:'laptimes'!T9),"")</f>
        <v/>
      </c>
      <c r="U9" s="4" t="str">
        <f>IF(laptimes!U9&lt;&gt;"",SUM(laptimes!U$2:'laptimes'!U9),"")</f>
        <v/>
      </c>
    </row>
    <row r="10" spans="1:21" x14ac:dyDescent="0.25">
      <c r="A10">
        <v>9</v>
      </c>
      <c r="B10" s="4" t="str">
        <f>IF(laptimes!B10&lt;&gt;"",SUM(laptimes!B$2:'laptimes'!B10),"")</f>
        <v/>
      </c>
      <c r="C10" s="4" t="str">
        <f>IF(laptimes!C10&lt;&gt;"",SUM(laptimes!C$2:'laptimes'!C10),"")</f>
        <v/>
      </c>
      <c r="D10" s="4" t="str">
        <f>IF(laptimes!D10&lt;&gt;"",SUM(laptimes!D$2:'laptimes'!D10),"")</f>
        <v/>
      </c>
      <c r="E10" s="4" t="str">
        <f>IF(laptimes!E10&lt;&gt;"",SUM(laptimes!E$2:'laptimes'!E10),"")</f>
        <v/>
      </c>
      <c r="F10" s="4" t="str">
        <f>IF(laptimes!F10&lt;&gt;"",SUM(laptimes!F$2:'laptimes'!F10),"")</f>
        <v/>
      </c>
      <c r="G10" s="4" t="str">
        <f>IF(laptimes!G10&lt;&gt;"",SUM(laptimes!G$2:'laptimes'!G10),"")</f>
        <v/>
      </c>
      <c r="H10" s="4" t="str">
        <f>IF(laptimes!H10&lt;&gt;"",SUM(laptimes!H$2:'laptimes'!H10),"")</f>
        <v/>
      </c>
      <c r="I10" s="4" t="str">
        <f>IF(laptimes!I10&lt;&gt;"",SUM(laptimes!I$2:'laptimes'!I10),"")</f>
        <v/>
      </c>
      <c r="J10" s="4" t="str">
        <f>IF(laptimes!J10&lt;&gt;"",SUM(laptimes!J$2:'laptimes'!J10),"")</f>
        <v/>
      </c>
      <c r="K10" s="4" t="str">
        <f>IF(laptimes!K10&lt;&gt;"",SUM(laptimes!K$2:'laptimes'!K10),"")</f>
        <v/>
      </c>
      <c r="L10" s="4" t="str">
        <f>IF(laptimes!L10&lt;&gt;"",SUM(laptimes!L$2:'laptimes'!L10),"")</f>
        <v/>
      </c>
      <c r="M10" s="4" t="str">
        <f>IF(laptimes!M10&lt;&gt;"",SUM(laptimes!M$2:'laptimes'!M10),"")</f>
        <v/>
      </c>
      <c r="N10" s="4" t="str">
        <f>IF(laptimes!N10&lt;&gt;"",SUM(laptimes!N$2:'laptimes'!N10),"")</f>
        <v/>
      </c>
      <c r="O10" s="4" t="str">
        <f>IF(laptimes!O10&lt;&gt;"",SUM(laptimes!O$2:'laptimes'!O10),"")</f>
        <v/>
      </c>
      <c r="P10" s="4" t="str">
        <f>IF(laptimes!P10&lt;&gt;"",SUM(laptimes!P$2:'laptimes'!P10),"")</f>
        <v/>
      </c>
      <c r="Q10" s="4" t="str">
        <f>IF(laptimes!Q10&lt;&gt;"",SUM(laptimes!Q$2:'laptimes'!Q10),"")</f>
        <v/>
      </c>
      <c r="R10" s="4" t="str">
        <f>IF(laptimes!R10&lt;&gt;"",SUM(laptimes!R$2:'laptimes'!R10),"")</f>
        <v/>
      </c>
      <c r="S10" s="4" t="str">
        <f>IF(laptimes!S10&lt;&gt;"",SUM(laptimes!S$2:'laptimes'!S10),"")</f>
        <v/>
      </c>
      <c r="T10" s="4" t="str">
        <f>IF(laptimes!T10&lt;&gt;"",SUM(laptimes!T$2:'laptimes'!T10),"")</f>
        <v/>
      </c>
      <c r="U10" s="4" t="str">
        <f>IF(laptimes!U10&lt;&gt;"",SUM(laptimes!U$2:'laptimes'!U10),"")</f>
        <v/>
      </c>
    </row>
    <row r="11" spans="1:21" x14ac:dyDescent="0.25">
      <c r="A11">
        <v>10</v>
      </c>
      <c r="B11" s="4" t="str">
        <f>IF(laptimes!B11&lt;&gt;"",SUM(laptimes!B$2:'laptimes'!B11),"")</f>
        <v/>
      </c>
      <c r="C11" s="4" t="str">
        <f>IF(laptimes!C11&lt;&gt;"",SUM(laptimes!C$2:'laptimes'!C11),"")</f>
        <v/>
      </c>
      <c r="D11" s="4" t="str">
        <f>IF(laptimes!D11&lt;&gt;"",SUM(laptimes!D$2:'laptimes'!D11),"")</f>
        <v/>
      </c>
      <c r="E11" s="4" t="str">
        <f>IF(laptimes!E11&lt;&gt;"",SUM(laptimes!E$2:'laptimes'!E11),"")</f>
        <v/>
      </c>
      <c r="F11" s="4" t="str">
        <f>IF(laptimes!F11&lt;&gt;"",SUM(laptimes!F$2:'laptimes'!F11),"")</f>
        <v/>
      </c>
      <c r="G11" s="4" t="str">
        <f>IF(laptimes!G11&lt;&gt;"",SUM(laptimes!G$2:'laptimes'!G11),"")</f>
        <v/>
      </c>
      <c r="H11" s="4" t="str">
        <f>IF(laptimes!H11&lt;&gt;"",SUM(laptimes!H$2:'laptimes'!H11),"")</f>
        <v/>
      </c>
      <c r="I11" s="4" t="str">
        <f>IF(laptimes!I11&lt;&gt;"",SUM(laptimes!I$2:'laptimes'!I11),"")</f>
        <v/>
      </c>
      <c r="J11" s="4" t="str">
        <f>IF(laptimes!J11&lt;&gt;"",SUM(laptimes!J$2:'laptimes'!J11),"")</f>
        <v/>
      </c>
      <c r="K11" s="4" t="str">
        <f>IF(laptimes!K11&lt;&gt;"",SUM(laptimes!K$2:'laptimes'!K11),"")</f>
        <v/>
      </c>
      <c r="L11" s="4" t="str">
        <f>IF(laptimes!L11&lt;&gt;"",SUM(laptimes!L$2:'laptimes'!L11),"")</f>
        <v/>
      </c>
      <c r="M11" s="4" t="str">
        <f>IF(laptimes!M11&lt;&gt;"",SUM(laptimes!M$2:'laptimes'!M11),"")</f>
        <v/>
      </c>
      <c r="N11" s="4" t="str">
        <f>IF(laptimes!N11&lt;&gt;"",SUM(laptimes!N$2:'laptimes'!N11),"")</f>
        <v/>
      </c>
      <c r="O11" s="4" t="str">
        <f>IF(laptimes!O11&lt;&gt;"",SUM(laptimes!O$2:'laptimes'!O11),"")</f>
        <v/>
      </c>
      <c r="P11" s="4" t="str">
        <f>IF(laptimes!P11&lt;&gt;"",SUM(laptimes!P$2:'laptimes'!P11),"")</f>
        <v/>
      </c>
      <c r="Q11" s="4" t="str">
        <f>IF(laptimes!Q11&lt;&gt;"",SUM(laptimes!Q$2:'laptimes'!Q11),"")</f>
        <v/>
      </c>
      <c r="R11" s="4" t="str">
        <f>IF(laptimes!R11&lt;&gt;"",SUM(laptimes!R$2:'laptimes'!R11),"")</f>
        <v/>
      </c>
      <c r="S11" s="4" t="str">
        <f>IF(laptimes!S11&lt;&gt;"",SUM(laptimes!S$2:'laptimes'!S11),"")</f>
        <v/>
      </c>
      <c r="T11" s="4" t="str">
        <f>IF(laptimes!T11&lt;&gt;"",SUM(laptimes!T$2:'laptimes'!T11),"")</f>
        <v/>
      </c>
      <c r="U11" s="4" t="str">
        <f>IF(laptimes!U11&lt;&gt;"",SUM(laptimes!U$2:'laptimes'!U11),"")</f>
        <v/>
      </c>
    </row>
    <row r="12" spans="1:21" x14ac:dyDescent="0.25">
      <c r="A12">
        <v>11</v>
      </c>
      <c r="B12" s="4" t="str">
        <f>IF(laptimes!B12&lt;&gt;"",SUM(laptimes!B$2:'laptimes'!B12),"")</f>
        <v/>
      </c>
      <c r="C12" s="4" t="str">
        <f>IF(laptimes!C12&lt;&gt;"",SUM(laptimes!C$2:'laptimes'!C12),"")</f>
        <v/>
      </c>
      <c r="D12" s="4" t="str">
        <f>IF(laptimes!D12&lt;&gt;"",SUM(laptimes!D$2:'laptimes'!D12),"")</f>
        <v/>
      </c>
      <c r="E12" s="4" t="str">
        <f>IF(laptimes!E12&lt;&gt;"",SUM(laptimes!E$2:'laptimes'!E12),"")</f>
        <v/>
      </c>
      <c r="F12" s="4" t="str">
        <f>IF(laptimes!F12&lt;&gt;"",SUM(laptimes!F$2:'laptimes'!F12),"")</f>
        <v/>
      </c>
      <c r="G12" s="4" t="str">
        <f>IF(laptimes!G12&lt;&gt;"",SUM(laptimes!G$2:'laptimes'!G12),"")</f>
        <v/>
      </c>
      <c r="H12" s="4" t="str">
        <f>IF(laptimes!H12&lt;&gt;"",SUM(laptimes!H$2:'laptimes'!H12),"")</f>
        <v/>
      </c>
      <c r="I12" s="4" t="str">
        <f>IF(laptimes!I12&lt;&gt;"",SUM(laptimes!I$2:'laptimes'!I12),"")</f>
        <v/>
      </c>
      <c r="J12" s="4" t="str">
        <f>IF(laptimes!J12&lt;&gt;"",SUM(laptimes!J$2:'laptimes'!J12),"")</f>
        <v/>
      </c>
      <c r="K12" s="4" t="str">
        <f>IF(laptimes!K12&lt;&gt;"",SUM(laptimes!K$2:'laptimes'!K12),"")</f>
        <v/>
      </c>
      <c r="L12" s="4" t="str">
        <f>IF(laptimes!L12&lt;&gt;"",SUM(laptimes!L$2:'laptimes'!L12),"")</f>
        <v/>
      </c>
      <c r="M12" s="4" t="str">
        <f>IF(laptimes!M12&lt;&gt;"",SUM(laptimes!M$2:'laptimes'!M12),"")</f>
        <v/>
      </c>
      <c r="N12" s="4" t="str">
        <f>IF(laptimes!N12&lt;&gt;"",SUM(laptimes!N$2:'laptimes'!N12),"")</f>
        <v/>
      </c>
      <c r="O12" s="4" t="str">
        <f>IF(laptimes!O12&lt;&gt;"",SUM(laptimes!O$2:'laptimes'!O12),"")</f>
        <v/>
      </c>
      <c r="P12" s="4" t="str">
        <f>IF(laptimes!P12&lt;&gt;"",SUM(laptimes!P$2:'laptimes'!P12),"")</f>
        <v/>
      </c>
      <c r="Q12" s="4" t="str">
        <f>IF(laptimes!Q12&lt;&gt;"",SUM(laptimes!Q$2:'laptimes'!Q12),"")</f>
        <v/>
      </c>
      <c r="R12" s="4" t="str">
        <f>IF(laptimes!R12&lt;&gt;"",SUM(laptimes!R$2:'laptimes'!R12),"")</f>
        <v/>
      </c>
      <c r="S12" s="4" t="str">
        <f>IF(laptimes!S12&lt;&gt;"",SUM(laptimes!S$2:'laptimes'!S12),"")</f>
        <v/>
      </c>
      <c r="T12" s="4" t="str">
        <f>IF(laptimes!T12&lt;&gt;"",SUM(laptimes!T$2:'laptimes'!T12),"")</f>
        <v/>
      </c>
      <c r="U12" s="4" t="str">
        <f>IF(laptimes!U12&lt;&gt;"",SUM(laptimes!U$2:'laptimes'!U12),"")</f>
        <v/>
      </c>
    </row>
    <row r="13" spans="1:21" x14ac:dyDescent="0.25">
      <c r="A13">
        <v>12</v>
      </c>
      <c r="B13" s="4" t="str">
        <f>IF(laptimes!B13&lt;&gt;"",SUM(laptimes!B$2:'laptimes'!B13),"")</f>
        <v/>
      </c>
      <c r="C13" s="4" t="str">
        <f>IF(laptimes!C13&lt;&gt;"",SUM(laptimes!C$2:'laptimes'!C13),"")</f>
        <v/>
      </c>
      <c r="D13" s="4" t="str">
        <f>IF(laptimes!D13&lt;&gt;"",SUM(laptimes!D$2:'laptimes'!D13),"")</f>
        <v/>
      </c>
      <c r="E13" s="4" t="str">
        <f>IF(laptimes!E13&lt;&gt;"",SUM(laptimes!E$2:'laptimes'!E13),"")</f>
        <v/>
      </c>
      <c r="F13" s="4" t="str">
        <f>IF(laptimes!F13&lt;&gt;"",SUM(laptimes!F$2:'laptimes'!F13),"")</f>
        <v/>
      </c>
      <c r="G13" s="4" t="str">
        <f>IF(laptimes!G13&lt;&gt;"",SUM(laptimes!G$2:'laptimes'!G13),"")</f>
        <v/>
      </c>
      <c r="H13" s="4" t="str">
        <f>IF(laptimes!H13&lt;&gt;"",SUM(laptimes!H$2:'laptimes'!H13),"")</f>
        <v/>
      </c>
      <c r="I13" s="4" t="str">
        <f>IF(laptimes!I13&lt;&gt;"",SUM(laptimes!I$2:'laptimes'!I13),"")</f>
        <v/>
      </c>
      <c r="J13" s="4" t="str">
        <f>IF(laptimes!J13&lt;&gt;"",SUM(laptimes!J$2:'laptimes'!J13),"")</f>
        <v/>
      </c>
      <c r="K13" s="4" t="str">
        <f>IF(laptimes!K13&lt;&gt;"",SUM(laptimes!K$2:'laptimes'!K13),"")</f>
        <v/>
      </c>
      <c r="L13" s="4" t="str">
        <f>IF(laptimes!L13&lt;&gt;"",SUM(laptimes!L$2:'laptimes'!L13),"")</f>
        <v/>
      </c>
      <c r="M13" s="4" t="str">
        <f>IF(laptimes!M13&lt;&gt;"",SUM(laptimes!M$2:'laptimes'!M13),"")</f>
        <v/>
      </c>
      <c r="N13" s="4" t="str">
        <f>IF(laptimes!N13&lt;&gt;"",SUM(laptimes!N$2:'laptimes'!N13),"")</f>
        <v/>
      </c>
      <c r="O13" s="4" t="str">
        <f>IF(laptimes!O13&lt;&gt;"",SUM(laptimes!O$2:'laptimes'!O13),"")</f>
        <v/>
      </c>
      <c r="P13" s="4" t="str">
        <f>IF(laptimes!P13&lt;&gt;"",SUM(laptimes!P$2:'laptimes'!P13),"")</f>
        <v/>
      </c>
      <c r="Q13" s="4" t="str">
        <f>IF(laptimes!Q13&lt;&gt;"",SUM(laptimes!Q$2:'laptimes'!Q13),"")</f>
        <v/>
      </c>
      <c r="R13" s="4" t="str">
        <f>IF(laptimes!R13&lt;&gt;"",SUM(laptimes!R$2:'laptimes'!R13),"")</f>
        <v/>
      </c>
      <c r="S13" s="4" t="str">
        <f>IF(laptimes!S13&lt;&gt;"",SUM(laptimes!S$2:'laptimes'!S13),"")</f>
        <v/>
      </c>
      <c r="T13" s="4" t="str">
        <f>IF(laptimes!T13&lt;&gt;"",SUM(laptimes!T$2:'laptimes'!T13),"")</f>
        <v/>
      </c>
      <c r="U13" s="4" t="str">
        <f>IF(laptimes!U13&lt;&gt;"",SUM(laptimes!U$2:'laptimes'!U13),"")</f>
        <v/>
      </c>
    </row>
    <row r="14" spans="1:21" x14ac:dyDescent="0.25">
      <c r="A14">
        <v>13</v>
      </c>
      <c r="B14" s="4" t="str">
        <f>IF(laptimes!B14&lt;&gt;"",SUM(laptimes!B$2:'laptimes'!B14),"")</f>
        <v/>
      </c>
      <c r="C14" s="4" t="str">
        <f>IF(laptimes!C14&lt;&gt;"",SUM(laptimes!C$2:'laptimes'!C14),"")</f>
        <v/>
      </c>
      <c r="D14" s="4" t="str">
        <f>IF(laptimes!D14&lt;&gt;"",SUM(laptimes!D$2:'laptimes'!D14),"")</f>
        <v/>
      </c>
      <c r="E14" s="4" t="str">
        <f>IF(laptimes!E14&lt;&gt;"",SUM(laptimes!E$2:'laptimes'!E14),"")</f>
        <v/>
      </c>
      <c r="F14" s="4" t="str">
        <f>IF(laptimes!F14&lt;&gt;"",SUM(laptimes!F$2:'laptimes'!F14),"")</f>
        <v/>
      </c>
      <c r="G14" s="4" t="str">
        <f>IF(laptimes!G14&lt;&gt;"",SUM(laptimes!G$2:'laptimes'!G14),"")</f>
        <v/>
      </c>
      <c r="H14" s="4" t="str">
        <f>IF(laptimes!H14&lt;&gt;"",SUM(laptimes!H$2:'laptimes'!H14),"")</f>
        <v/>
      </c>
      <c r="I14" s="4" t="str">
        <f>IF(laptimes!I14&lt;&gt;"",SUM(laptimes!I$2:'laptimes'!I14),"")</f>
        <v/>
      </c>
      <c r="J14" s="4" t="str">
        <f>IF(laptimes!J14&lt;&gt;"",SUM(laptimes!J$2:'laptimes'!J14),"")</f>
        <v/>
      </c>
      <c r="K14" s="4" t="str">
        <f>IF(laptimes!K14&lt;&gt;"",SUM(laptimes!K$2:'laptimes'!K14),"")</f>
        <v/>
      </c>
      <c r="L14" s="4" t="str">
        <f>IF(laptimes!L14&lt;&gt;"",SUM(laptimes!L$2:'laptimes'!L14),"")</f>
        <v/>
      </c>
      <c r="M14" s="4" t="str">
        <f>IF(laptimes!M14&lt;&gt;"",SUM(laptimes!M$2:'laptimes'!M14),"")</f>
        <v/>
      </c>
      <c r="N14" s="4" t="str">
        <f>IF(laptimes!N14&lt;&gt;"",SUM(laptimes!N$2:'laptimes'!N14),"")</f>
        <v/>
      </c>
      <c r="O14" s="4" t="str">
        <f>IF(laptimes!O14&lt;&gt;"",SUM(laptimes!O$2:'laptimes'!O14),"")</f>
        <v/>
      </c>
      <c r="P14" s="4" t="str">
        <f>IF(laptimes!P14&lt;&gt;"",SUM(laptimes!P$2:'laptimes'!P14),"")</f>
        <v/>
      </c>
      <c r="Q14" s="4" t="str">
        <f>IF(laptimes!Q14&lt;&gt;"",SUM(laptimes!Q$2:'laptimes'!Q14),"")</f>
        <v/>
      </c>
      <c r="R14" s="4" t="str">
        <f>IF(laptimes!R14&lt;&gt;"",SUM(laptimes!R$2:'laptimes'!R14),"")</f>
        <v/>
      </c>
      <c r="S14" s="4" t="str">
        <f>IF(laptimes!S14&lt;&gt;"",SUM(laptimes!S$2:'laptimes'!S14),"")</f>
        <v/>
      </c>
      <c r="T14" s="4" t="str">
        <f>IF(laptimes!T14&lt;&gt;"",SUM(laptimes!T$2:'laptimes'!T14),"")</f>
        <v/>
      </c>
      <c r="U14" s="4" t="str">
        <f>IF(laptimes!U14&lt;&gt;"",SUM(laptimes!U$2:'laptimes'!U14),"")</f>
        <v/>
      </c>
    </row>
    <row r="15" spans="1:21" x14ac:dyDescent="0.25">
      <c r="A15">
        <v>14</v>
      </c>
      <c r="B15" s="4" t="str">
        <f>IF(laptimes!B15&lt;&gt;"",SUM(laptimes!B$2:'laptimes'!B15),"")</f>
        <v/>
      </c>
      <c r="C15" s="4" t="str">
        <f>IF(laptimes!C15&lt;&gt;"",SUM(laptimes!C$2:'laptimes'!C15),"")</f>
        <v/>
      </c>
      <c r="D15" s="4" t="str">
        <f>IF(laptimes!D15&lt;&gt;"",SUM(laptimes!D$2:'laptimes'!D15),"")</f>
        <v/>
      </c>
      <c r="E15" s="4" t="str">
        <f>IF(laptimes!E15&lt;&gt;"",SUM(laptimes!E$2:'laptimes'!E15),"")</f>
        <v/>
      </c>
      <c r="F15" s="4" t="str">
        <f>IF(laptimes!F15&lt;&gt;"",SUM(laptimes!F$2:'laptimes'!F15),"")</f>
        <v/>
      </c>
      <c r="G15" s="4" t="str">
        <f>IF(laptimes!G15&lt;&gt;"",SUM(laptimes!G$2:'laptimes'!G15),"")</f>
        <v/>
      </c>
      <c r="H15" s="4" t="str">
        <f>IF(laptimes!H15&lt;&gt;"",SUM(laptimes!H$2:'laptimes'!H15),"")</f>
        <v/>
      </c>
      <c r="I15" s="4" t="str">
        <f>IF(laptimes!I15&lt;&gt;"",SUM(laptimes!I$2:'laptimes'!I15),"")</f>
        <v/>
      </c>
      <c r="J15" s="4" t="str">
        <f>IF(laptimes!J15&lt;&gt;"",SUM(laptimes!J$2:'laptimes'!J15),"")</f>
        <v/>
      </c>
      <c r="K15" s="4" t="str">
        <f>IF(laptimes!K15&lt;&gt;"",SUM(laptimes!K$2:'laptimes'!K15),"")</f>
        <v/>
      </c>
      <c r="L15" s="4" t="str">
        <f>IF(laptimes!L15&lt;&gt;"",SUM(laptimes!L$2:'laptimes'!L15),"")</f>
        <v/>
      </c>
      <c r="M15" s="4" t="str">
        <f>IF(laptimes!M15&lt;&gt;"",SUM(laptimes!M$2:'laptimes'!M15),"")</f>
        <v/>
      </c>
      <c r="N15" s="4" t="str">
        <f>IF(laptimes!N15&lt;&gt;"",SUM(laptimes!N$2:'laptimes'!N15),"")</f>
        <v/>
      </c>
      <c r="O15" s="4" t="str">
        <f>IF(laptimes!O15&lt;&gt;"",SUM(laptimes!O$2:'laptimes'!O15),"")</f>
        <v/>
      </c>
      <c r="P15" s="4" t="str">
        <f>IF(laptimes!P15&lt;&gt;"",SUM(laptimes!P$2:'laptimes'!P15),"")</f>
        <v/>
      </c>
      <c r="Q15" s="4" t="str">
        <f>IF(laptimes!Q15&lt;&gt;"",SUM(laptimes!Q$2:'laptimes'!Q15),"")</f>
        <v/>
      </c>
      <c r="R15" s="4" t="str">
        <f>IF(laptimes!R15&lt;&gt;"",SUM(laptimes!R$2:'laptimes'!R15),"")</f>
        <v/>
      </c>
      <c r="S15" s="4" t="str">
        <f>IF(laptimes!S15&lt;&gt;"",SUM(laptimes!S$2:'laptimes'!S15),"")</f>
        <v/>
      </c>
      <c r="T15" s="4" t="str">
        <f>IF(laptimes!T15&lt;&gt;"",SUM(laptimes!T$2:'laptimes'!T15),"")</f>
        <v/>
      </c>
      <c r="U15" s="4" t="str">
        <f>IF(laptimes!U15&lt;&gt;"",SUM(laptimes!U$2:'laptimes'!U15),"")</f>
        <v/>
      </c>
    </row>
    <row r="16" spans="1:21" x14ac:dyDescent="0.25">
      <c r="A16">
        <v>15</v>
      </c>
      <c r="B16" s="4" t="str">
        <f>IF(laptimes!B16&lt;&gt;"",SUM(laptimes!B$2:'laptimes'!B16),"")</f>
        <v/>
      </c>
      <c r="C16" s="4" t="str">
        <f>IF(laptimes!C16&lt;&gt;"",SUM(laptimes!C$2:'laptimes'!C16),"")</f>
        <v/>
      </c>
      <c r="D16" s="4" t="str">
        <f>IF(laptimes!D16&lt;&gt;"",SUM(laptimes!D$2:'laptimes'!D16),"")</f>
        <v/>
      </c>
      <c r="E16" s="4" t="str">
        <f>IF(laptimes!E16&lt;&gt;"",SUM(laptimes!E$2:'laptimes'!E16),"")</f>
        <v/>
      </c>
      <c r="F16" s="4" t="str">
        <f>IF(laptimes!F16&lt;&gt;"",SUM(laptimes!F$2:'laptimes'!F16),"")</f>
        <v/>
      </c>
      <c r="G16" s="4" t="str">
        <f>IF(laptimes!G16&lt;&gt;"",SUM(laptimes!G$2:'laptimes'!G16),"")</f>
        <v/>
      </c>
      <c r="H16" s="4" t="str">
        <f>IF(laptimes!H16&lt;&gt;"",SUM(laptimes!H$2:'laptimes'!H16),"")</f>
        <v/>
      </c>
      <c r="I16" s="4" t="str">
        <f>IF(laptimes!I16&lt;&gt;"",SUM(laptimes!I$2:'laptimes'!I16),"")</f>
        <v/>
      </c>
      <c r="J16" s="4" t="str">
        <f>IF(laptimes!J16&lt;&gt;"",SUM(laptimes!J$2:'laptimes'!J16),"")</f>
        <v/>
      </c>
      <c r="K16" s="4" t="str">
        <f>IF(laptimes!K16&lt;&gt;"",SUM(laptimes!K$2:'laptimes'!K16),"")</f>
        <v/>
      </c>
      <c r="L16" s="4" t="str">
        <f>IF(laptimes!L16&lt;&gt;"",SUM(laptimes!L$2:'laptimes'!L16),"")</f>
        <v/>
      </c>
      <c r="M16" s="4" t="str">
        <f>IF(laptimes!M16&lt;&gt;"",SUM(laptimes!M$2:'laptimes'!M16),"")</f>
        <v/>
      </c>
      <c r="N16" s="4" t="str">
        <f>IF(laptimes!N16&lt;&gt;"",SUM(laptimes!N$2:'laptimes'!N16),"")</f>
        <v/>
      </c>
      <c r="O16" s="4" t="str">
        <f>IF(laptimes!O16&lt;&gt;"",SUM(laptimes!O$2:'laptimes'!O16),"")</f>
        <v/>
      </c>
      <c r="P16" s="4" t="str">
        <f>IF(laptimes!P16&lt;&gt;"",SUM(laptimes!P$2:'laptimes'!P16),"")</f>
        <v/>
      </c>
      <c r="Q16" s="4" t="str">
        <f>IF(laptimes!Q16&lt;&gt;"",SUM(laptimes!Q$2:'laptimes'!Q16),"")</f>
        <v/>
      </c>
      <c r="R16" s="4" t="str">
        <f>IF(laptimes!R16&lt;&gt;"",SUM(laptimes!R$2:'laptimes'!R16),"")</f>
        <v/>
      </c>
      <c r="S16" s="4" t="str">
        <f>IF(laptimes!S16&lt;&gt;"",SUM(laptimes!S$2:'laptimes'!S16),"")</f>
        <v/>
      </c>
      <c r="T16" s="4" t="str">
        <f>IF(laptimes!T16&lt;&gt;"",SUM(laptimes!T$2:'laptimes'!T16),"")</f>
        <v/>
      </c>
      <c r="U16" s="4" t="str">
        <f>IF(laptimes!U16&lt;&gt;"",SUM(laptimes!U$2:'laptimes'!U16),"")</f>
        <v/>
      </c>
    </row>
    <row r="17" spans="1:21" x14ac:dyDescent="0.25">
      <c r="A17">
        <v>16</v>
      </c>
      <c r="B17" s="4" t="str">
        <f>IF(laptimes!B17&lt;&gt;"",SUM(laptimes!B$2:'laptimes'!B17),"")</f>
        <v/>
      </c>
      <c r="C17" s="4" t="str">
        <f>IF(laptimes!C17&lt;&gt;"",SUM(laptimes!C$2:'laptimes'!C17),"")</f>
        <v/>
      </c>
      <c r="D17" s="4" t="str">
        <f>IF(laptimes!D17&lt;&gt;"",SUM(laptimes!D$2:'laptimes'!D17),"")</f>
        <v/>
      </c>
      <c r="E17" s="4" t="str">
        <f>IF(laptimes!E17&lt;&gt;"",SUM(laptimes!E$2:'laptimes'!E17),"")</f>
        <v/>
      </c>
      <c r="F17" s="4" t="str">
        <f>IF(laptimes!F17&lt;&gt;"",SUM(laptimes!F$2:'laptimes'!F17),"")</f>
        <v/>
      </c>
      <c r="G17" s="4" t="str">
        <f>IF(laptimes!G17&lt;&gt;"",SUM(laptimes!G$2:'laptimes'!G17),"")</f>
        <v/>
      </c>
      <c r="H17" s="4" t="str">
        <f>IF(laptimes!H17&lt;&gt;"",SUM(laptimes!H$2:'laptimes'!H17),"")</f>
        <v/>
      </c>
      <c r="I17" s="4" t="str">
        <f>IF(laptimes!I17&lt;&gt;"",SUM(laptimes!I$2:'laptimes'!I17),"")</f>
        <v/>
      </c>
      <c r="J17" s="4" t="str">
        <f>IF(laptimes!J17&lt;&gt;"",SUM(laptimes!J$2:'laptimes'!J17),"")</f>
        <v/>
      </c>
      <c r="K17" s="4" t="str">
        <f>IF(laptimes!K17&lt;&gt;"",SUM(laptimes!K$2:'laptimes'!K17),"")</f>
        <v/>
      </c>
      <c r="L17" s="4" t="str">
        <f>IF(laptimes!L17&lt;&gt;"",SUM(laptimes!L$2:'laptimes'!L17),"")</f>
        <v/>
      </c>
      <c r="M17" s="4" t="str">
        <f>IF(laptimes!M17&lt;&gt;"",SUM(laptimes!M$2:'laptimes'!M17),"")</f>
        <v/>
      </c>
      <c r="N17" s="4" t="str">
        <f>IF(laptimes!N17&lt;&gt;"",SUM(laptimes!N$2:'laptimes'!N17),"")</f>
        <v/>
      </c>
      <c r="O17" s="4" t="str">
        <f>IF(laptimes!O17&lt;&gt;"",SUM(laptimes!O$2:'laptimes'!O17),"")</f>
        <v/>
      </c>
      <c r="P17" s="4" t="str">
        <f>IF(laptimes!P17&lt;&gt;"",SUM(laptimes!P$2:'laptimes'!P17),"")</f>
        <v/>
      </c>
      <c r="Q17" s="4" t="str">
        <f>IF(laptimes!Q17&lt;&gt;"",SUM(laptimes!Q$2:'laptimes'!Q17),"")</f>
        <v/>
      </c>
      <c r="R17" s="4" t="str">
        <f>IF(laptimes!R17&lt;&gt;"",SUM(laptimes!R$2:'laptimes'!R17),"")</f>
        <v/>
      </c>
      <c r="S17" s="4" t="str">
        <f>IF(laptimes!S17&lt;&gt;"",SUM(laptimes!S$2:'laptimes'!S17),"")</f>
        <v/>
      </c>
      <c r="T17" s="4" t="str">
        <f>IF(laptimes!T17&lt;&gt;"",SUM(laptimes!T$2:'laptimes'!T17),"")</f>
        <v/>
      </c>
      <c r="U17" s="4" t="str">
        <f>IF(laptimes!U17&lt;&gt;"",SUM(laptimes!U$2:'laptimes'!U17),"")</f>
        <v/>
      </c>
    </row>
    <row r="18" spans="1:21" x14ac:dyDescent="0.25">
      <c r="A18">
        <v>17</v>
      </c>
      <c r="B18" s="4" t="str">
        <f>IF(laptimes!B18&lt;&gt;"",SUM(laptimes!B$2:'laptimes'!B18),"")</f>
        <v/>
      </c>
      <c r="C18" s="4" t="str">
        <f>IF(laptimes!C18&lt;&gt;"",SUM(laptimes!C$2:'laptimes'!C18),"")</f>
        <v/>
      </c>
      <c r="D18" s="4" t="str">
        <f>IF(laptimes!D18&lt;&gt;"",SUM(laptimes!D$2:'laptimes'!D18),"")</f>
        <v/>
      </c>
      <c r="E18" s="4" t="str">
        <f>IF(laptimes!E18&lt;&gt;"",SUM(laptimes!E$2:'laptimes'!E18),"")</f>
        <v/>
      </c>
      <c r="F18" s="4" t="str">
        <f>IF(laptimes!F18&lt;&gt;"",SUM(laptimes!F$2:'laptimes'!F18),"")</f>
        <v/>
      </c>
      <c r="G18" s="4" t="str">
        <f>IF(laptimes!G18&lt;&gt;"",SUM(laptimes!G$2:'laptimes'!G18),"")</f>
        <v/>
      </c>
      <c r="H18" s="4" t="str">
        <f>IF(laptimes!H18&lt;&gt;"",SUM(laptimes!H$2:'laptimes'!H18),"")</f>
        <v/>
      </c>
      <c r="I18" s="4" t="str">
        <f>IF(laptimes!I18&lt;&gt;"",SUM(laptimes!I$2:'laptimes'!I18),"")</f>
        <v/>
      </c>
      <c r="J18" s="4" t="str">
        <f>IF(laptimes!J18&lt;&gt;"",SUM(laptimes!J$2:'laptimes'!J18),"")</f>
        <v/>
      </c>
      <c r="K18" s="4" t="str">
        <f>IF(laptimes!K18&lt;&gt;"",SUM(laptimes!K$2:'laptimes'!K18),"")</f>
        <v/>
      </c>
      <c r="L18" s="4" t="str">
        <f>IF(laptimes!L18&lt;&gt;"",SUM(laptimes!L$2:'laptimes'!L18),"")</f>
        <v/>
      </c>
      <c r="M18" s="4" t="str">
        <f>IF(laptimes!M18&lt;&gt;"",SUM(laptimes!M$2:'laptimes'!M18),"")</f>
        <v/>
      </c>
      <c r="N18" s="4" t="str">
        <f>IF(laptimes!N18&lt;&gt;"",SUM(laptimes!N$2:'laptimes'!N18),"")</f>
        <v/>
      </c>
      <c r="O18" s="4" t="str">
        <f>IF(laptimes!O18&lt;&gt;"",SUM(laptimes!O$2:'laptimes'!O18),"")</f>
        <v/>
      </c>
      <c r="P18" s="4" t="str">
        <f>IF(laptimes!P18&lt;&gt;"",SUM(laptimes!P$2:'laptimes'!P18),"")</f>
        <v/>
      </c>
      <c r="Q18" s="4" t="str">
        <f>IF(laptimes!Q18&lt;&gt;"",SUM(laptimes!Q$2:'laptimes'!Q18),"")</f>
        <v/>
      </c>
      <c r="R18" s="4" t="str">
        <f>IF(laptimes!R18&lt;&gt;"",SUM(laptimes!R$2:'laptimes'!R18),"")</f>
        <v/>
      </c>
      <c r="S18" s="4" t="str">
        <f>IF(laptimes!S18&lt;&gt;"",SUM(laptimes!S$2:'laptimes'!S18),"")</f>
        <v/>
      </c>
      <c r="T18" s="4" t="str">
        <f>IF(laptimes!T18&lt;&gt;"",SUM(laptimes!T$2:'laptimes'!T18),"")</f>
        <v/>
      </c>
      <c r="U18" s="4" t="str">
        <f>IF(laptimes!U18&lt;&gt;"",SUM(laptimes!U$2:'laptimes'!U18),"")</f>
        <v/>
      </c>
    </row>
    <row r="19" spans="1:21" x14ac:dyDescent="0.25">
      <c r="A19">
        <v>18</v>
      </c>
      <c r="B19" s="4" t="str">
        <f>IF(laptimes!B19&lt;&gt;"",SUM(laptimes!B$2:'laptimes'!B19),"")</f>
        <v/>
      </c>
      <c r="C19" s="4" t="str">
        <f>IF(laptimes!C19&lt;&gt;"",SUM(laptimes!C$2:'laptimes'!C19),"")</f>
        <v/>
      </c>
      <c r="D19" s="4" t="str">
        <f>IF(laptimes!D19&lt;&gt;"",SUM(laptimes!D$2:'laptimes'!D19),"")</f>
        <v/>
      </c>
      <c r="E19" s="4" t="str">
        <f>IF(laptimes!E19&lt;&gt;"",SUM(laptimes!E$2:'laptimes'!E19),"")</f>
        <v/>
      </c>
      <c r="F19" s="4" t="str">
        <f>IF(laptimes!F19&lt;&gt;"",SUM(laptimes!F$2:'laptimes'!F19),"")</f>
        <v/>
      </c>
      <c r="G19" s="4" t="str">
        <f>IF(laptimes!G19&lt;&gt;"",SUM(laptimes!G$2:'laptimes'!G19),"")</f>
        <v/>
      </c>
      <c r="H19" s="4" t="str">
        <f>IF(laptimes!H19&lt;&gt;"",SUM(laptimes!H$2:'laptimes'!H19),"")</f>
        <v/>
      </c>
      <c r="I19" s="4" t="str">
        <f>IF(laptimes!I19&lt;&gt;"",SUM(laptimes!I$2:'laptimes'!I19),"")</f>
        <v/>
      </c>
      <c r="J19" s="4" t="str">
        <f>IF(laptimes!J19&lt;&gt;"",SUM(laptimes!J$2:'laptimes'!J19),"")</f>
        <v/>
      </c>
      <c r="K19" s="4" t="str">
        <f>IF(laptimes!K19&lt;&gt;"",SUM(laptimes!K$2:'laptimes'!K19),"")</f>
        <v/>
      </c>
      <c r="L19" s="4" t="str">
        <f>IF(laptimes!L19&lt;&gt;"",SUM(laptimes!L$2:'laptimes'!L19),"")</f>
        <v/>
      </c>
      <c r="M19" s="4" t="str">
        <f>IF(laptimes!M19&lt;&gt;"",SUM(laptimes!M$2:'laptimes'!M19),"")</f>
        <v/>
      </c>
      <c r="N19" s="4" t="str">
        <f>IF(laptimes!N19&lt;&gt;"",SUM(laptimes!N$2:'laptimes'!N19),"")</f>
        <v/>
      </c>
      <c r="O19" s="4" t="str">
        <f>IF(laptimes!O19&lt;&gt;"",SUM(laptimes!O$2:'laptimes'!O19),"")</f>
        <v/>
      </c>
      <c r="P19" s="4" t="str">
        <f>IF(laptimes!P19&lt;&gt;"",SUM(laptimes!P$2:'laptimes'!P19),"")</f>
        <v/>
      </c>
      <c r="Q19" s="4" t="str">
        <f>IF(laptimes!Q19&lt;&gt;"",SUM(laptimes!Q$2:'laptimes'!Q19),"")</f>
        <v/>
      </c>
      <c r="R19" s="4" t="str">
        <f>IF(laptimes!R19&lt;&gt;"",SUM(laptimes!R$2:'laptimes'!R19),"")</f>
        <v/>
      </c>
      <c r="S19" s="4" t="str">
        <f>IF(laptimes!S19&lt;&gt;"",SUM(laptimes!S$2:'laptimes'!S19),"")</f>
        <v/>
      </c>
      <c r="T19" s="4" t="str">
        <f>IF(laptimes!T19&lt;&gt;"",SUM(laptimes!T$2:'laptimes'!T19),"")</f>
        <v/>
      </c>
      <c r="U19" s="4" t="str">
        <f>IF(laptimes!U19&lt;&gt;"",SUM(laptimes!U$2:'laptimes'!U19),"")</f>
        <v/>
      </c>
    </row>
    <row r="20" spans="1:21" x14ac:dyDescent="0.25">
      <c r="A20">
        <v>19</v>
      </c>
      <c r="B20" s="4" t="str">
        <f>IF(laptimes!B20&lt;&gt;"",SUM(laptimes!B$2:'laptimes'!B20),"")</f>
        <v/>
      </c>
      <c r="C20" s="4" t="str">
        <f>IF(laptimes!C20&lt;&gt;"",SUM(laptimes!C$2:'laptimes'!C20),"")</f>
        <v/>
      </c>
      <c r="D20" s="4" t="str">
        <f>IF(laptimes!D20&lt;&gt;"",SUM(laptimes!D$2:'laptimes'!D20),"")</f>
        <v/>
      </c>
      <c r="E20" s="4" t="str">
        <f>IF(laptimes!E20&lt;&gt;"",SUM(laptimes!E$2:'laptimes'!E20),"")</f>
        <v/>
      </c>
      <c r="F20" s="4" t="str">
        <f>IF(laptimes!F20&lt;&gt;"",SUM(laptimes!F$2:'laptimes'!F20),"")</f>
        <v/>
      </c>
      <c r="G20" s="4" t="str">
        <f>IF(laptimes!G20&lt;&gt;"",SUM(laptimes!G$2:'laptimes'!G20),"")</f>
        <v/>
      </c>
      <c r="H20" s="4" t="str">
        <f>IF(laptimes!H20&lt;&gt;"",SUM(laptimes!H$2:'laptimes'!H20),"")</f>
        <v/>
      </c>
      <c r="I20" s="4" t="str">
        <f>IF(laptimes!I20&lt;&gt;"",SUM(laptimes!I$2:'laptimes'!I20),"")</f>
        <v/>
      </c>
      <c r="J20" s="4" t="str">
        <f>IF(laptimes!J20&lt;&gt;"",SUM(laptimes!J$2:'laptimes'!J20),"")</f>
        <v/>
      </c>
      <c r="K20" s="4" t="str">
        <f>IF(laptimes!K20&lt;&gt;"",SUM(laptimes!K$2:'laptimes'!K20),"")</f>
        <v/>
      </c>
      <c r="L20" s="4" t="str">
        <f>IF(laptimes!L20&lt;&gt;"",SUM(laptimes!L$2:'laptimes'!L20),"")</f>
        <v/>
      </c>
      <c r="M20" s="4" t="str">
        <f>IF(laptimes!M20&lt;&gt;"",SUM(laptimes!M$2:'laptimes'!M20),"")</f>
        <v/>
      </c>
      <c r="N20" s="4" t="str">
        <f>IF(laptimes!N20&lt;&gt;"",SUM(laptimes!N$2:'laptimes'!N20),"")</f>
        <v/>
      </c>
      <c r="O20" s="4" t="str">
        <f>IF(laptimes!O20&lt;&gt;"",SUM(laptimes!O$2:'laptimes'!O20),"")</f>
        <v/>
      </c>
      <c r="P20" s="4" t="str">
        <f>IF(laptimes!P20&lt;&gt;"",SUM(laptimes!P$2:'laptimes'!P20),"")</f>
        <v/>
      </c>
      <c r="Q20" s="4" t="str">
        <f>IF(laptimes!Q20&lt;&gt;"",SUM(laptimes!Q$2:'laptimes'!Q20),"")</f>
        <v/>
      </c>
      <c r="R20" s="4" t="str">
        <f>IF(laptimes!R20&lt;&gt;"",SUM(laptimes!R$2:'laptimes'!R20),"")</f>
        <v/>
      </c>
      <c r="S20" s="4" t="str">
        <f>IF(laptimes!S20&lt;&gt;"",SUM(laptimes!S$2:'laptimes'!S20),"")</f>
        <v/>
      </c>
      <c r="T20" s="4" t="str">
        <f>IF(laptimes!T20&lt;&gt;"",SUM(laptimes!T$2:'laptimes'!T20),"")</f>
        <v/>
      </c>
      <c r="U20" s="4" t="str">
        <f>IF(laptimes!U20&lt;&gt;"",SUM(laptimes!U$2:'laptimes'!U20),"")</f>
        <v/>
      </c>
    </row>
    <row r="21" spans="1:21" x14ac:dyDescent="0.25">
      <c r="A21">
        <v>20</v>
      </c>
      <c r="B21" s="4" t="str">
        <f>IF(laptimes!B21&lt;&gt;"",SUM(laptimes!B$2:'laptimes'!B21),"")</f>
        <v/>
      </c>
      <c r="C21" s="4" t="str">
        <f>IF(laptimes!C21&lt;&gt;"",SUM(laptimes!C$2:'laptimes'!C21),"")</f>
        <v/>
      </c>
      <c r="D21" s="4" t="str">
        <f>IF(laptimes!D21&lt;&gt;"",SUM(laptimes!D$2:'laptimes'!D21),"")</f>
        <v/>
      </c>
      <c r="E21" s="4" t="str">
        <f>IF(laptimes!E21&lt;&gt;"",SUM(laptimes!E$2:'laptimes'!E21),"")</f>
        <v/>
      </c>
      <c r="F21" s="4" t="str">
        <f>IF(laptimes!F21&lt;&gt;"",SUM(laptimes!F$2:'laptimes'!F21),"")</f>
        <v/>
      </c>
      <c r="G21" s="4" t="str">
        <f>IF(laptimes!G21&lt;&gt;"",SUM(laptimes!G$2:'laptimes'!G21),"")</f>
        <v/>
      </c>
      <c r="H21" s="4" t="str">
        <f>IF(laptimes!H21&lt;&gt;"",SUM(laptimes!H$2:'laptimes'!H21),"")</f>
        <v/>
      </c>
      <c r="I21" s="4" t="str">
        <f>IF(laptimes!I21&lt;&gt;"",SUM(laptimes!I$2:'laptimes'!I21),"")</f>
        <v/>
      </c>
      <c r="J21" s="4" t="str">
        <f>IF(laptimes!J21&lt;&gt;"",SUM(laptimes!J$2:'laptimes'!J21),"")</f>
        <v/>
      </c>
      <c r="K21" s="4" t="str">
        <f>IF(laptimes!K21&lt;&gt;"",SUM(laptimes!K$2:'laptimes'!K21),"")</f>
        <v/>
      </c>
      <c r="L21" s="4" t="str">
        <f>IF(laptimes!L21&lt;&gt;"",SUM(laptimes!L$2:'laptimes'!L21),"")</f>
        <v/>
      </c>
      <c r="M21" s="4" t="str">
        <f>IF(laptimes!M21&lt;&gt;"",SUM(laptimes!M$2:'laptimes'!M21),"")</f>
        <v/>
      </c>
      <c r="N21" s="4" t="str">
        <f>IF(laptimes!N21&lt;&gt;"",SUM(laptimes!N$2:'laptimes'!N21),"")</f>
        <v/>
      </c>
      <c r="O21" s="4" t="str">
        <f>IF(laptimes!O21&lt;&gt;"",SUM(laptimes!O$2:'laptimes'!O21),"")</f>
        <v/>
      </c>
      <c r="P21" s="4" t="str">
        <f>IF(laptimes!P21&lt;&gt;"",SUM(laptimes!P$2:'laptimes'!P21),"")</f>
        <v/>
      </c>
      <c r="Q21" s="4" t="str">
        <f>IF(laptimes!Q21&lt;&gt;"",SUM(laptimes!Q$2:'laptimes'!Q21),"")</f>
        <v/>
      </c>
      <c r="R21" s="4" t="str">
        <f>IF(laptimes!R21&lt;&gt;"",SUM(laptimes!R$2:'laptimes'!R21),"")</f>
        <v/>
      </c>
      <c r="S21" s="4" t="str">
        <f>IF(laptimes!S21&lt;&gt;"",SUM(laptimes!S$2:'laptimes'!S21),"")</f>
        <v/>
      </c>
      <c r="T21" s="4" t="str">
        <f>IF(laptimes!T21&lt;&gt;"",SUM(laptimes!T$2:'laptimes'!T21),"")</f>
        <v/>
      </c>
      <c r="U21" s="4" t="str">
        <f>IF(laptimes!U21&lt;&gt;"",SUM(laptimes!U$2:'laptimes'!U21),"")</f>
        <v/>
      </c>
    </row>
    <row r="22" spans="1:21" x14ac:dyDescent="0.25">
      <c r="A22">
        <v>21</v>
      </c>
      <c r="B22" s="4" t="str">
        <f>IF(laptimes!B22&lt;&gt;"",SUM(laptimes!B$2:'laptimes'!B22),"")</f>
        <v/>
      </c>
      <c r="C22" s="4" t="str">
        <f>IF(laptimes!C22&lt;&gt;"",SUM(laptimes!C$2:'laptimes'!C22),"")</f>
        <v/>
      </c>
      <c r="D22" s="4" t="str">
        <f>IF(laptimes!D22&lt;&gt;"",SUM(laptimes!D$2:'laptimes'!D22),"")</f>
        <v/>
      </c>
      <c r="E22" s="4" t="str">
        <f>IF(laptimes!E22&lt;&gt;"",SUM(laptimes!E$2:'laptimes'!E22),"")</f>
        <v/>
      </c>
      <c r="F22" s="4" t="str">
        <f>IF(laptimes!F22&lt;&gt;"",SUM(laptimes!F$2:'laptimes'!F22),"")</f>
        <v/>
      </c>
      <c r="G22" s="4" t="str">
        <f>IF(laptimes!G22&lt;&gt;"",SUM(laptimes!G$2:'laptimes'!G22),"")</f>
        <v/>
      </c>
      <c r="H22" s="4" t="str">
        <f>IF(laptimes!H22&lt;&gt;"",SUM(laptimes!H$2:'laptimes'!H22),"")</f>
        <v/>
      </c>
      <c r="I22" s="4" t="str">
        <f>IF(laptimes!I22&lt;&gt;"",SUM(laptimes!I$2:'laptimes'!I22),"")</f>
        <v/>
      </c>
      <c r="J22" s="4" t="str">
        <f>IF(laptimes!J22&lt;&gt;"",SUM(laptimes!J$2:'laptimes'!J22),"")</f>
        <v/>
      </c>
      <c r="K22" s="4" t="str">
        <f>IF(laptimes!K22&lt;&gt;"",SUM(laptimes!K$2:'laptimes'!K22),"")</f>
        <v/>
      </c>
      <c r="L22" s="4" t="str">
        <f>IF(laptimes!L22&lt;&gt;"",SUM(laptimes!L$2:'laptimes'!L22),"")</f>
        <v/>
      </c>
      <c r="M22" s="4" t="str">
        <f>IF(laptimes!M22&lt;&gt;"",SUM(laptimes!M$2:'laptimes'!M22),"")</f>
        <v/>
      </c>
      <c r="N22" s="4" t="str">
        <f>IF(laptimes!N22&lt;&gt;"",SUM(laptimes!N$2:'laptimes'!N22),"")</f>
        <v/>
      </c>
      <c r="O22" s="4" t="str">
        <f>IF(laptimes!O22&lt;&gt;"",SUM(laptimes!O$2:'laptimes'!O22),"")</f>
        <v/>
      </c>
      <c r="P22" s="4" t="str">
        <f>IF(laptimes!P22&lt;&gt;"",SUM(laptimes!P$2:'laptimes'!P22),"")</f>
        <v/>
      </c>
      <c r="Q22" s="4" t="str">
        <f>IF(laptimes!Q22&lt;&gt;"",SUM(laptimes!Q$2:'laptimes'!Q22),"")</f>
        <v/>
      </c>
      <c r="R22" s="4" t="str">
        <f>IF(laptimes!R22&lt;&gt;"",SUM(laptimes!R$2:'laptimes'!R22),"")</f>
        <v/>
      </c>
      <c r="S22" s="4" t="str">
        <f>IF(laptimes!S22&lt;&gt;"",SUM(laptimes!S$2:'laptimes'!S22),"")</f>
        <v/>
      </c>
      <c r="T22" s="4" t="str">
        <f>IF(laptimes!T22&lt;&gt;"",SUM(laptimes!T$2:'laptimes'!T22),"")</f>
        <v/>
      </c>
      <c r="U22" s="4" t="str">
        <f>IF(laptimes!U22&lt;&gt;"",SUM(laptimes!U$2:'laptimes'!U22),"")</f>
        <v/>
      </c>
    </row>
    <row r="23" spans="1:21" x14ac:dyDescent="0.25">
      <c r="A23">
        <v>22</v>
      </c>
      <c r="B23" s="4" t="str">
        <f>IF(laptimes!B23&lt;&gt;"",SUM(laptimes!B$2:'laptimes'!B23),"")</f>
        <v/>
      </c>
      <c r="C23" s="4" t="str">
        <f>IF(laptimes!C23&lt;&gt;"",SUM(laptimes!C$2:'laptimes'!C23),"")</f>
        <v/>
      </c>
      <c r="D23" s="4" t="str">
        <f>IF(laptimes!D23&lt;&gt;"",SUM(laptimes!D$2:'laptimes'!D23),"")</f>
        <v/>
      </c>
      <c r="E23" s="4" t="str">
        <f>IF(laptimes!E23&lt;&gt;"",SUM(laptimes!E$2:'laptimes'!E23),"")</f>
        <v/>
      </c>
      <c r="F23" s="4" t="str">
        <f>IF(laptimes!F23&lt;&gt;"",SUM(laptimes!F$2:'laptimes'!F23),"")</f>
        <v/>
      </c>
      <c r="G23" s="4" t="str">
        <f>IF(laptimes!G23&lt;&gt;"",SUM(laptimes!G$2:'laptimes'!G23),"")</f>
        <v/>
      </c>
      <c r="H23" s="4" t="str">
        <f>IF(laptimes!H23&lt;&gt;"",SUM(laptimes!H$2:'laptimes'!H23),"")</f>
        <v/>
      </c>
      <c r="I23" s="4" t="str">
        <f>IF(laptimes!I23&lt;&gt;"",SUM(laptimes!I$2:'laptimes'!I23),"")</f>
        <v/>
      </c>
      <c r="J23" s="4" t="str">
        <f>IF(laptimes!J23&lt;&gt;"",SUM(laptimes!J$2:'laptimes'!J23),"")</f>
        <v/>
      </c>
      <c r="K23" s="4" t="str">
        <f>IF(laptimes!K23&lt;&gt;"",SUM(laptimes!K$2:'laptimes'!K23),"")</f>
        <v/>
      </c>
      <c r="L23" s="4" t="str">
        <f>IF(laptimes!L23&lt;&gt;"",SUM(laptimes!L$2:'laptimes'!L23),"")</f>
        <v/>
      </c>
      <c r="M23" s="4" t="str">
        <f>IF(laptimes!M23&lt;&gt;"",SUM(laptimes!M$2:'laptimes'!M23),"")</f>
        <v/>
      </c>
      <c r="N23" s="4" t="str">
        <f>IF(laptimes!N23&lt;&gt;"",SUM(laptimes!N$2:'laptimes'!N23),"")</f>
        <v/>
      </c>
      <c r="O23" s="4" t="str">
        <f>IF(laptimes!O23&lt;&gt;"",SUM(laptimes!O$2:'laptimes'!O23),"")</f>
        <v/>
      </c>
      <c r="P23" s="4" t="str">
        <f>IF(laptimes!P23&lt;&gt;"",SUM(laptimes!P$2:'laptimes'!P23),"")</f>
        <v/>
      </c>
      <c r="Q23" s="4" t="str">
        <f>IF(laptimes!Q23&lt;&gt;"",SUM(laptimes!Q$2:'laptimes'!Q23),"")</f>
        <v/>
      </c>
      <c r="R23" s="4" t="str">
        <f>IF(laptimes!R23&lt;&gt;"",SUM(laptimes!R$2:'laptimes'!R23),"")</f>
        <v/>
      </c>
      <c r="S23" s="4" t="str">
        <f>IF(laptimes!S23&lt;&gt;"",SUM(laptimes!S$2:'laptimes'!S23),"")</f>
        <v/>
      </c>
      <c r="T23" s="4" t="str">
        <f>IF(laptimes!T23&lt;&gt;"",SUM(laptimes!T$2:'laptimes'!T23),"")</f>
        <v/>
      </c>
      <c r="U23" s="4" t="str">
        <f>IF(laptimes!U23&lt;&gt;"",SUM(laptimes!U$2:'laptimes'!U23),"")</f>
        <v/>
      </c>
    </row>
    <row r="24" spans="1:21" x14ac:dyDescent="0.25">
      <c r="A24">
        <v>23</v>
      </c>
      <c r="B24" s="4" t="str">
        <f>IF(laptimes!B24&lt;&gt;"",SUM(laptimes!B$2:'laptimes'!B24),"")</f>
        <v/>
      </c>
      <c r="C24" s="4" t="str">
        <f>IF(laptimes!C24&lt;&gt;"",SUM(laptimes!C$2:'laptimes'!C24),"")</f>
        <v/>
      </c>
      <c r="D24" s="4" t="str">
        <f>IF(laptimes!D24&lt;&gt;"",SUM(laptimes!D$2:'laptimes'!D24),"")</f>
        <v/>
      </c>
      <c r="E24" s="4" t="str">
        <f>IF(laptimes!E24&lt;&gt;"",SUM(laptimes!E$2:'laptimes'!E24),"")</f>
        <v/>
      </c>
      <c r="F24" s="4" t="str">
        <f>IF(laptimes!F24&lt;&gt;"",SUM(laptimes!F$2:'laptimes'!F24),"")</f>
        <v/>
      </c>
      <c r="G24" s="4" t="str">
        <f>IF(laptimes!G24&lt;&gt;"",SUM(laptimes!G$2:'laptimes'!G24),"")</f>
        <v/>
      </c>
      <c r="H24" s="4" t="str">
        <f>IF(laptimes!H24&lt;&gt;"",SUM(laptimes!H$2:'laptimes'!H24),"")</f>
        <v/>
      </c>
      <c r="I24" s="4" t="str">
        <f>IF(laptimes!I24&lt;&gt;"",SUM(laptimes!I$2:'laptimes'!I24),"")</f>
        <v/>
      </c>
      <c r="J24" s="4" t="str">
        <f>IF(laptimes!J24&lt;&gt;"",SUM(laptimes!J$2:'laptimes'!J24),"")</f>
        <v/>
      </c>
      <c r="K24" s="4" t="str">
        <f>IF(laptimes!K24&lt;&gt;"",SUM(laptimes!K$2:'laptimes'!K24),"")</f>
        <v/>
      </c>
      <c r="L24" s="4" t="str">
        <f>IF(laptimes!L24&lt;&gt;"",SUM(laptimes!L$2:'laptimes'!L24),"")</f>
        <v/>
      </c>
      <c r="M24" s="4" t="str">
        <f>IF(laptimes!M24&lt;&gt;"",SUM(laptimes!M$2:'laptimes'!M24),"")</f>
        <v/>
      </c>
      <c r="N24" s="4" t="str">
        <f>IF(laptimes!N24&lt;&gt;"",SUM(laptimes!N$2:'laptimes'!N24),"")</f>
        <v/>
      </c>
      <c r="O24" s="4" t="str">
        <f>IF(laptimes!O24&lt;&gt;"",SUM(laptimes!O$2:'laptimes'!O24),"")</f>
        <v/>
      </c>
      <c r="P24" s="4" t="str">
        <f>IF(laptimes!P24&lt;&gt;"",SUM(laptimes!P$2:'laptimes'!P24),"")</f>
        <v/>
      </c>
      <c r="Q24" s="4" t="str">
        <f>IF(laptimes!Q24&lt;&gt;"",SUM(laptimes!Q$2:'laptimes'!Q24),"")</f>
        <v/>
      </c>
      <c r="R24" s="4" t="str">
        <f>IF(laptimes!R24&lt;&gt;"",SUM(laptimes!R$2:'laptimes'!R24),"")</f>
        <v/>
      </c>
      <c r="S24" s="4" t="str">
        <f>IF(laptimes!S24&lt;&gt;"",SUM(laptimes!S$2:'laptimes'!S24),"")</f>
        <v/>
      </c>
      <c r="T24" s="4" t="str">
        <f>IF(laptimes!T24&lt;&gt;"",SUM(laptimes!T$2:'laptimes'!T24),"")</f>
        <v/>
      </c>
      <c r="U24" s="4" t="str">
        <f>IF(laptimes!U24&lt;&gt;"",SUM(laptimes!U$2:'laptimes'!U24),"")</f>
        <v/>
      </c>
    </row>
    <row r="25" spans="1:21" x14ac:dyDescent="0.25">
      <c r="A25">
        <v>24</v>
      </c>
      <c r="B25" s="4" t="str">
        <f>IF(laptimes!B25&lt;&gt;"",SUM(laptimes!B$2:'laptimes'!B25),"")</f>
        <v/>
      </c>
      <c r="C25" s="4" t="str">
        <f>IF(laptimes!C25&lt;&gt;"",SUM(laptimes!C$2:'laptimes'!C25),"")</f>
        <v/>
      </c>
      <c r="D25" s="4" t="str">
        <f>IF(laptimes!D25&lt;&gt;"",SUM(laptimes!D$2:'laptimes'!D25),"")</f>
        <v/>
      </c>
      <c r="E25" s="4" t="str">
        <f>IF(laptimes!E25&lt;&gt;"",SUM(laptimes!E$2:'laptimes'!E25),"")</f>
        <v/>
      </c>
      <c r="F25" s="4" t="str">
        <f>IF(laptimes!F25&lt;&gt;"",SUM(laptimes!F$2:'laptimes'!F25),"")</f>
        <v/>
      </c>
      <c r="G25" s="4" t="str">
        <f>IF(laptimes!G25&lt;&gt;"",SUM(laptimes!G$2:'laptimes'!G25),"")</f>
        <v/>
      </c>
      <c r="H25" s="4" t="str">
        <f>IF(laptimes!H25&lt;&gt;"",SUM(laptimes!H$2:'laptimes'!H25),"")</f>
        <v/>
      </c>
      <c r="I25" s="4" t="str">
        <f>IF(laptimes!I25&lt;&gt;"",SUM(laptimes!I$2:'laptimes'!I25),"")</f>
        <v/>
      </c>
      <c r="J25" s="4" t="str">
        <f>IF(laptimes!J25&lt;&gt;"",SUM(laptimes!J$2:'laptimes'!J25),"")</f>
        <v/>
      </c>
      <c r="K25" s="4" t="str">
        <f>IF(laptimes!K25&lt;&gt;"",SUM(laptimes!K$2:'laptimes'!K25),"")</f>
        <v/>
      </c>
      <c r="L25" s="4" t="str">
        <f>IF(laptimes!L25&lt;&gt;"",SUM(laptimes!L$2:'laptimes'!L25),"")</f>
        <v/>
      </c>
      <c r="M25" s="4" t="str">
        <f>IF(laptimes!M25&lt;&gt;"",SUM(laptimes!M$2:'laptimes'!M25),"")</f>
        <v/>
      </c>
      <c r="N25" s="4" t="str">
        <f>IF(laptimes!N25&lt;&gt;"",SUM(laptimes!N$2:'laptimes'!N25),"")</f>
        <v/>
      </c>
      <c r="O25" s="4" t="str">
        <f>IF(laptimes!O25&lt;&gt;"",SUM(laptimes!O$2:'laptimes'!O25),"")</f>
        <v/>
      </c>
      <c r="P25" s="4" t="str">
        <f>IF(laptimes!P25&lt;&gt;"",SUM(laptimes!P$2:'laptimes'!P25),"")</f>
        <v/>
      </c>
      <c r="Q25" s="4" t="str">
        <f>IF(laptimes!Q25&lt;&gt;"",SUM(laptimes!Q$2:'laptimes'!Q25),"")</f>
        <v/>
      </c>
      <c r="R25" s="4" t="str">
        <f>IF(laptimes!R25&lt;&gt;"",SUM(laptimes!R$2:'laptimes'!R25),"")</f>
        <v/>
      </c>
      <c r="S25" s="4" t="str">
        <f>IF(laptimes!S25&lt;&gt;"",SUM(laptimes!S$2:'laptimes'!S25),"")</f>
        <v/>
      </c>
      <c r="T25" s="4" t="str">
        <f>IF(laptimes!T25&lt;&gt;"",SUM(laptimes!T$2:'laptimes'!T25),"")</f>
        <v/>
      </c>
      <c r="U25" s="4" t="str">
        <f>IF(laptimes!U25&lt;&gt;"",SUM(laptimes!U$2:'laptimes'!U25),"")</f>
        <v/>
      </c>
    </row>
    <row r="26" spans="1:21" x14ac:dyDescent="0.25">
      <c r="A26">
        <v>25</v>
      </c>
      <c r="B26" s="4" t="str">
        <f>IF(laptimes!B26&lt;&gt;"",SUM(laptimes!B$2:'laptimes'!B26),"")</f>
        <v/>
      </c>
      <c r="C26" s="4" t="str">
        <f>IF(laptimes!C26&lt;&gt;"",SUM(laptimes!C$2:'laptimes'!C26),"")</f>
        <v/>
      </c>
      <c r="D26" s="4" t="str">
        <f>IF(laptimes!D26&lt;&gt;"",SUM(laptimes!D$2:'laptimes'!D26),"")</f>
        <v/>
      </c>
      <c r="E26" s="4" t="str">
        <f>IF(laptimes!E26&lt;&gt;"",SUM(laptimes!E$2:'laptimes'!E26),"")</f>
        <v/>
      </c>
      <c r="F26" s="4" t="str">
        <f>IF(laptimes!F26&lt;&gt;"",SUM(laptimes!F$2:'laptimes'!F26),"")</f>
        <v/>
      </c>
      <c r="G26" s="4" t="str">
        <f>IF(laptimes!G26&lt;&gt;"",SUM(laptimes!G$2:'laptimes'!G26),"")</f>
        <v/>
      </c>
      <c r="H26" s="4" t="str">
        <f>IF(laptimes!H26&lt;&gt;"",SUM(laptimes!H$2:'laptimes'!H26),"")</f>
        <v/>
      </c>
      <c r="I26" s="4" t="str">
        <f>IF(laptimes!I26&lt;&gt;"",SUM(laptimes!I$2:'laptimes'!I26),"")</f>
        <v/>
      </c>
      <c r="J26" s="4" t="str">
        <f>IF(laptimes!J26&lt;&gt;"",SUM(laptimes!J$2:'laptimes'!J26),"")</f>
        <v/>
      </c>
      <c r="K26" s="4" t="str">
        <f>IF(laptimes!K26&lt;&gt;"",SUM(laptimes!K$2:'laptimes'!K26),"")</f>
        <v/>
      </c>
      <c r="L26" s="4" t="str">
        <f>IF(laptimes!L26&lt;&gt;"",SUM(laptimes!L$2:'laptimes'!L26),"")</f>
        <v/>
      </c>
      <c r="M26" s="4" t="str">
        <f>IF(laptimes!M26&lt;&gt;"",SUM(laptimes!M$2:'laptimes'!M26),"")</f>
        <v/>
      </c>
      <c r="N26" s="4" t="str">
        <f>IF(laptimes!N26&lt;&gt;"",SUM(laptimes!N$2:'laptimes'!N26),"")</f>
        <v/>
      </c>
      <c r="O26" s="4" t="str">
        <f>IF(laptimes!O26&lt;&gt;"",SUM(laptimes!O$2:'laptimes'!O26),"")</f>
        <v/>
      </c>
      <c r="P26" s="4" t="str">
        <f>IF(laptimes!P26&lt;&gt;"",SUM(laptimes!P$2:'laptimes'!P26),"")</f>
        <v/>
      </c>
      <c r="Q26" s="4" t="str">
        <f>IF(laptimes!Q26&lt;&gt;"",SUM(laptimes!Q$2:'laptimes'!Q26),"")</f>
        <v/>
      </c>
      <c r="R26" s="4" t="str">
        <f>IF(laptimes!R26&lt;&gt;"",SUM(laptimes!R$2:'laptimes'!R26),"")</f>
        <v/>
      </c>
      <c r="S26" s="4" t="str">
        <f>IF(laptimes!S26&lt;&gt;"",SUM(laptimes!S$2:'laptimes'!S26),"")</f>
        <v/>
      </c>
      <c r="T26" s="4" t="str">
        <f>IF(laptimes!T26&lt;&gt;"",SUM(laptimes!T$2:'laptimes'!T26),"")</f>
        <v/>
      </c>
      <c r="U26" s="4" t="str">
        <f>IF(laptimes!U26&lt;&gt;"",SUM(laptimes!U$2:'laptimes'!U26),"")</f>
        <v/>
      </c>
    </row>
    <row r="27" spans="1:21" x14ac:dyDescent="0.25">
      <c r="A27">
        <v>26</v>
      </c>
      <c r="B27" s="4" t="str">
        <f>IF(laptimes!B27&lt;&gt;"",SUM(laptimes!B$2:'laptimes'!B27),"")</f>
        <v/>
      </c>
      <c r="C27" s="4" t="str">
        <f>IF(laptimes!C27&lt;&gt;"",SUM(laptimes!C$2:'laptimes'!C27),"")</f>
        <v/>
      </c>
      <c r="D27" s="4" t="str">
        <f>IF(laptimes!D27&lt;&gt;"",SUM(laptimes!D$2:'laptimes'!D27),"")</f>
        <v/>
      </c>
      <c r="E27" s="4" t="str">
        <f>IF(laptimes!E27&lt;&gt;"",SUM(laptimes!E$2:'laptimes'!E27),"")</f>
        <v/>
      </c>
      <c r="F27" s="4" t="str">
        <f>IF(laptimes!F27&lt;&gt;"",SUM(laptimes!F$2:'laptimes'!F27),"")</f>
        <v/>
      </c>
      <c r="G27" s="4" t="str">
        <f>IF(laptimes!G27&lt;&gt;"",SUM(laptimes!G$2:'laptimes'!G27),"")</f>
        <v/>
      </c>
      <c r="H27" s="4" t="str">
        <f>IF(laptimes!H27&lt;&gt;"",SUM(laptimes!H$2:'laptimes'!H27),"")</f>
        <v/>
      </c>
      <c r="I27" s="4" t="str">
        <f>IF(laptimes!I27&lt;&gt;"",SUM(laptimes!I$2:'laptimes'!I27),"")</f>
        <v/>
      </c>
      <c r="J27" s="4" t="str">
        <f>IF(laptimes!J27&lt;&gt;"",SUM(laptimes!J$2:'laptimes'!J27),"")</f>
        <v/>
      </c>
      <c r="K27" s="4" t="str">
        <f>IF(laptimes!K27&lt;&gt;"",SUM(laptimes!K$2:'laptimes'!K27),"")</f>
        <v/>
      </c>
      <c r="L27" s="4" t="str">
        <f>IF(laptimes!L27&lt;&gt;"",SUM(laptimes!L$2:'laptimes'!L27),"")</f>
        <v/>
      </c>
      <c r="M27" s="4" t="str">
        <f>IF(laptimes!M27&lt;&gt;"",SUM(laptimes!M$2:'laptimes'!M27),"")</f>
        <v/>
      </c>
      <c r="N27" s="4" t="str">
        <f>IF(laptimes!N27&lt;&gt;"",SUM(laptimes!N$2:'laptimes'!N27),"")</f>
        <v/>
      </c>
      <c r="O27" s="4" t="str">
        <f>IF(laptimes!O27&lt;&gt;"",SUM(laptimes!O$2:'laptimes'!O27),"")</f>
        <v/>
      </c>
      <c r="P27" s="4" t="str">
        <f>IF(laptimes!P27&lt;&gt;"",SUM(laptimes!P$2:'laptimes'!P27),"")</f>
        <v/>
      </c>
      <c r="Q27" s="4" t="str">
        <f>IF(laptimes!Q27&lt;&gt;"",SUM(laptimes!Q$2:'laptimes'!Q27),"")</f>
        <v/>
      </c>
      <c r="R27" s="4" t="str">
        <f>IF(laptimes!R27&lt;&gt;"",SUM(laptimes!R$2:'laptimes'!R27),"")</f>
        <v/>
      </c>
      <c r="S27" s="4" t="str">
        <f>IF(laptimes!S27&lt;&gt;"",SUM(laptimes!S$2:'laptimes'!S27),"")</f>
        <v/>
      </c>
      <c r="T27" s="4" t="str">
        <f>IF(laptimes!T27&lt;&gt;"",SUM(laptimes!T$2:'laptimes'!T27),"")</f>
        <v/>
      </c>
      <c r="U27" s="4" t="str">
        <f>IF(laptimes!U27&lt;&gt;"",SUM(laptimes!U$2:'laptimes'!U27),"")</f>
        <v/>
      </c>
    </row>
    <row r="28" spans="1:21" x14ac:dyDescent="0.25">
      <c r="A28">
        <v>27</v>
      </c>
      <c r="B28" s="4" t="str">
        <f>IF(laptimes!B28&lt;&gt;"",SUM(laptimes!B$2:'laptimes'!B28),"")</f>
        <v/>
      </c>
      <c r="C28" s="4" t="str">
        <f>IF(laptimes!C28&lt;&gt;"",SUM(laptimes!C$2:'laptimes'!C28),"")</f>
        <v/>
      </c>
      <c r="D28" s="4" t="str">
        <f>IF(laptimes!D28&lt;&gt;"",SUM(laptimes!D$2:'laptimes'!D28),"")</f>
        <v/>
      </c>
      <c r="E28" s="4" t="str">
        <f>IF(laptimes!E28&lt;&gt;"",SUM(laptimes!E$2:'laptimes'!E28),"")</f>
        <v/>
      </c>
      <c r="F28" s="4" t="str">
        <f>IF(laptimes!F28&lt;&gt;"",SUM(laptimes!F$2:'laptimes'!F28),"")</f>
        <v/>
      </c>
      <c r="G28" s="4" t="str">
        <f>IF(laptimes!G28&lt;&gt;"",SUM(laptimes!G$2:'laptimes'!G28),"")</f>
        <v/>
      </c>
      <c r="H28" s="4" t="str">
        <f>IF(laptimes!H28&lt;&gt;"",SUM(laptimes!H$2:'laptimes'!H28),"")</f>
        <v/>
      </c>
      <c r="I28" s="4" t="str">
        <f>IF(laptimes!I28&lt;&gt;"",SUM(laptimes!I$2:'laptimes'!I28),"")</f>
        <v/>
      </c>
      <c r="J28" s="4" t="str">
        <f>IF(laptimes!J28&lt;&gt;"",SUM(laptimes!J$2:'laptimes'!J28),"")</f>
        <v/>
      </c>
      <c r="K28" s="4" t="str">
        <f>IF(laptimes!K28&lt;&gt;"",SUM(laptimes!K$2:'laptimes'!K28),"")</f>
        <v/>
      </c>
      <c r="L28" s="4" t="str">
        <f>IF(laptimes!L28&lt;&gt;"",SUM(laptimes!L$2:'laptimes'!L28),"")</f>
        <v/>
      </c>
      <c r="M28" s="4" t="str">
        <f>IF(laptimes!M28&lt;&gt;"",SUM(laptimes!M$2:'laptimes'!M28),"")</f>
        <v/>
      </c>
      <c r="N28" s="4" t="str">
        <f>IF(laptimes!N28&lt;&gt;"",SUM(laptimes!N$2:'laptimes'!N28),"")</f>
        <v/>
      </c>
      <c r="O28" s="4" t="str">
        <f>IF(laptimes!O28&lt;&gt;"",SUM(laptimes!O$2:'laptimes'!O28),"")</f>
        <v/>
      </c>
      <c r="P28" s="4" t="str">
        <f>IF(laptimes!P28&lt;&gt;"",SUM(laptimes!P$2:'laptimes'!P28),"")</f>
        <v/>
      </c>
      <c r="Q28" s="4" t="str">
        <f>IF(laptimes!Q28&lt;&gt;"",SUM(laptimes!Q$2:'laptimes'!Q28),"")</f>
        <v/>
      </c>
      <c r="R28" s="4" t="str">
        <f>IF(laptimes!R28&lt;&gt;"",SUM(laptimes!R$2:'laptimes'!R28),"")</f>
        <v/>
      </c>
      <c r="S28" s="4" t="str">
        <f>IF(laptimes!S28&lt;&gt;"",SUM(laptimes!S$2:'laptimes'!S28),"")</f>
        <v/>
      </c>
      <c r="T28" s="4" t="str">
        <f>IF(laptimes!T28&lt;&gt;"",SUM(laptimes!T$2:'laptimes'!T28),"")</f>
        <v/>
      </c>
      <c r="U28" s="4" t="str">
        <f>IF(laptimes!U28&lt;&gt;"",SUM(laptimes!U$2:'laptimes'!U28),"")</f>
        <v/>
      </c>
    </row>
    <row r="29" spans="1:21" x14ac:dyDescent="0.25">
      <c r="A29">
        <v>28</v>
      </c>
      <c r="B29" s="4" t="str">
        <f>IF(laptimes!B29&lt;&gt;"",SUM(laptimes!B$2:'laptimes'!B29),"")</f>
        <v/>
      </c>
      <c r="C29" s="4" t="str">
        <f>IF(laptimes!C29&lt;&gt;"",SUM(laptimes!C$2:'laptimes'!C29),"")</f>
        <v/>
      </c>
      <c r="D29" s="4" t="str">
        <f>IF(laptimes!D29&lt;&gt;"",SUM(laptimes!D$2:'laptimes'!D29),"")</f>
        <v/>
      </c>
      <c r="E29" s="4" t="str">
        <f>IF(laptimes!E29&lt;&gt;"",SUM(laptimes!E$2:'laptimes'!E29),"")</f>
        <v/>
      </c>
      <c r="F29" s="4" t="str">
        <f>IF(laptimes!F29&lt;&gt;"",SUM(laptimes!F$2:'laptimes'!F29),"")</f>
        <v/>
      </c>
      <c r="G29" s="4" t="str">
        <f>IF(laptimes!G29&lt;&gt;"",SUM(laptimes!G$2:'laptimes'!G29),"")</f>
        <v/>
      </c>
      <c r="H29" s="4" t="str">
        <f>IF(laptimes!H29&lt;&gt;"",SUM(laptimes!H$2:'laptimes'!H29),"")</f>
        <v/>
      </c>
      <c r="I29" s="4" t="str">
        <f>IF(laptimes!I29&lt;&gt;"",SUM(laptimes!I$2:'laptimes'!I29),"")</f>
        <v/>
      </c>
      <c r="J29" s="4" t="str">
        <f>IF(laptimes!J29&lt;&gt;"",SUM(laptimes!J$2:'laptimes'!J29),"")</f>
        <v/>
      </c>
      <c r="K29" s="4" t="str">
        <f>IF(laptimes!K29&lt;&gt;"",SUM(laptimes!K$2:'laptimes'!K29),"")</f>
        <v/>
      </c>
      <c r="L29" s="4" t="str">
        <f>IF(laptimes!L29&lt;&gt;"",SUM(laptimes!L$2:'laptimes'!L29),"")</f>
        <v/>
      </c>
      <c r="M29" s="4" t="str">
        <f>IF(laptimes!M29&lt;&gt;"",SUM(laptimes!M$2:'laptimes'!M29),"")</f>
        <v/>
      </c>
      <c r="N29" s="4" t="str">
        <f>IF(laptimes!N29&lt;&gt;"",SUM(laptimes!N$2:'laptimes'!N29),"")</f>
        <v/>
      </c>
      <c r="O29" s="4" t="str">
        <f>IF(laptimes!O29&lt;&gt;"",SUM(laptimes!O$2:'laptimes'!O29),"")</f>
        <v/>
      </c>
      <c r="P29" s="4" t="str">
        <f>IF(laptimes!P29&lt;&gt;"",SUM(laptimes!P$2:'laptimes'!P29),"")</f>
        <v/>
      </c>
      <c r="Q29" s="4" t="str">
        <f>IF(laptimes!Q29&lt;&gt;"",SUM(laptimes!Q$2:'laptimes'!Q29),"")</f>
        <v/>
      </c>
      <c r="R29" s="4" t="str">
        <f>IF(laptimes!R29&lt;&gt;"",SUM(laptimes!R$2:'laptimes'!R29),"")</f>
        <v/>
      </c>
      <c r="S29" s="4" t="str">
        <f>IF(laptimes!S29&lt;&gt;"",SUM(laptimes!S$2:'laptimes'!S29),"")</f>
        <v/>
      </c>
      <c r="T29" s="4" t="str">
        <f>IF(laptimes!T29&lt;&gt;"",SUM(laptimes!T$2:'laptimes'!T29),"")</f>
        <v/>
      </c>
      <c r="U29" s="4" t="str">
        <f>IF(laptimes!U29&lt;&gt;"",SUM(laptimes!U$2:'laptimes'!U29),"")</f>
        <v/>
      </c>
    </row>
    <row r="30" spans="1:21" x14ac:dyDescent="0.25">
      <c r="A30">
        <v>29</v>
      </c>
      <c r="B30" s="4" t="str">
        <f>IF(laptimes!B30&lt;&gt;"",SUM(laptimes!B$2:'laptimes'!B30),"")</f>
        <v/>
      </c>
      <c r="C30" s="4" t="str">
        <f>IF(laptimes!C30&lt;&gt;"",SUM(laptimes!C$2:'laptimes'!C30),"")</f>
        <v/>
      </c>
      <c r="D30" s="4" t="str">
        <f>IF(laptimes!D30&lt;&gt;"",SUM(laptimes!D$2:'laptimes'!D30),"")</f>
        <v/>
      </c>
      <c r="E30" s="4" t="str">
        <f>IF(laptimes!E30&lt;&gt;"",SUM(laptimes!E$2:'laptimes'!E30),"")</f>
        <v/>
      </c>
      <c r="F30" s="4" t="str">
        <f>IF(laptimes!F30&lt;&gt;"",SUM(laptimes!F$2:'laptimes'!F30),"")</f>
        <v/>
      </c>
      <c r="G30" s="4" t="str">
        <f>IF(laptimes!G30&lt;&gt;"",SUM(laptimes!G$2:'laptimes'!G30),"")</f>
        <v/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 t="str">
        <f>IF(laptimes!J30&lt;&gt;"",SUM(laptimes!J$2:'laptimes'!J30),"")</f>
        <v/>
      </c>
      <c r="K30" s="4" t="str">
        <f>IF(laptimes!K30&lt;&gt;"",SUM(laptimes!K$2:'laptimes'!K30),"")</f>
        <v/>
      </c>
      <c r="L30" s="4" t="str">
        <f>IF(laptimes!L30&lt;&gt;"",SUM(laptimes!L$2:'laptimes'!L30),"")</f>
        <v/>
      </c>
      <c r="M30" s="4" t="str">
        <f>IF(laptimes!M30&lt;&gt;"",SUM(laptimes!M$2:'laptimes'!M30),"")</f>
        <v/>
      </c>
      <c r="N30" s="4" t="str">
        <f>IF(laptimes!N30&lt;&gt;"",SUM(laptimes!N$2:'laptimes'!N30),"")</f>
        <v/>
      </c>
      <c r="O30" s="4" t="str">
        <f>IF(laptimes!O30&lt;&gt;"",SUM(laptimes!O$2:'laptimes'!O30),"")</f>
        <v/>
      </c>
      <c r="P30" s="4" t="str">
        <f>IF(laptimes!P30&lt;&gt;"",SUM(laptimes!P$2:'laptimes'!P30),"")</f>
        <v/>
      </c>
      <c r="Q30" s="4" t="str">
        <f>IF(laptimes!Q30&lt;&gt;"",SUM(laptimes!Q$2:'laptimes'!Q30),"")</f>
        <v/>
      </c>
      <c r="R30" s="4" t="str">
        <f>IF(laptimes!R30&lt;&gt;"",SUM(laptimes!R$2:'laptimes'!R30),"")</f>
        <v/>
      </c>
      <c r="S30" s="4" t="str">
        <f>IF(laptimes!S30&lt;&gt;"",SUM(laptimes!S$2:'laptimes'!S30),"")</f>
        <v/>
      </c>
      <c r="T30" s="4" t="str">
        <f>IF(laptimes!T30&lt;&gt;"",SUM(laptimes!T$2:'laptimes'!T30),"")</f>
        <v/>
      </c>
      <c r="U30" s="4" t="str">
        <f>IF(laptimes!U30&lt;&gt;"",SUM(laptimes!U$2:'laptimes'!U30),"")</f>
        <v/>
      </c>
    </row>
    <row r="31" spans="1:21" x14ac:dyDescent="0.25">
      <c r="A31">
        <v>30</v>
      </c>
      <c r="B31" s="4" t="str">
        <f>IF(laptimes!B31&lt;&gt;"",SUM(laptimes!B$2:'laptimes'!B31),"")</f>
        <v/>
      </c>
      <c r="C31" s="4" t="str">
        <f>IF(laptimes!C31&lt;&gt;"",SUM(laptimes!C$2:'laptimes'!C31),"")</f>
        <v/>
      </c>
      <c r="D31" s="4" t="str">
        <f>IF(laptimes!D31&lt;&gt;"",SUM(laptimes!D$2:'laptimes'!D31),"")</f>
        <v/>
      </c>
      <c r="E31" s="4" t="str">
        <f>IF(laptimes!E31&lt;&gt;"",SUM(laptimes!E$2:'laptimes'!E31),"")</f>
        <v/>
      </c>
      <c r="F31" s="4" t="str">
        <f>IF(laptimes!F31&lt;&gt;"",SUM(laptimes!F$2:'laptimes'!F31),"")</f>
        <v/>
      </c>
      <c r="G31" s="4" t="str">
        <f>IF(laptimes!G31&lt;&gt;"",SUM(laptimes!G$2:'laptimes'!G31),"")</f>
        <v/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 t="str">
        <f>IF(laptimes!J31&lt;&gt;"",SUM(laptimes!J$2:'laptimes'!J31),"")</f>
        <v/>
      </c>
      <c r="K31" s="4" t="str">
        <f>IF(laptimes!K31&lt;&gt;"",SUM(laptimes!K$2:'laptimes'!K31),"")</f>
        <v/>
      </c>
      <c r="L31" s="4" t="str">
        <f>IF(laptimes!L31&lt;&gt;"",SUM(laptimes!L$2:'laptimes'!L31),"")</f>
        <v/>
      </c>
      <c r="M31" s="4" t="str">
        <f>IF(laptimes!M31&lt;&gt;"",SUM(laptimes!M$2:'laptimes'!M31),"")</f>
        <v/>
      </c>
      <c r="N31" s="4" t="str">
        <f>IF(laptimes!N31&lt;&gt;"",SUM(laptimes!N$2:'laptimes'!N31),"")</f>
        <v/>
      </c>
      <c r="O31" s="4" t="str">
        <f>IF(laptimes!O31&lt;&gt;"",SUM(laptimes!O$2:'laptimes'!O31),"")</f>
        <v/>
      </c>
      <c r="P31" s="4" t="str">
        <f>IF(laptimes!P31&lt;&gt;"",SUM(laptimes!P$2:'laptimes'!P31),"")</f>
        <v/>
      </c>
      <c r="Q31" s="4" t="str">
        <f>IF(laptimes!Q31&lt;&gt;"",SUM(laptimes!Q$2:'laptimes'!Q31),"")</f>
        <v/>
      </c>
      <c r="R31" s="4" t="str">
        <f>IF(laptimes!R31&lt;&gt;"",SUM(laptimes!R$2:'laptimes'!R31),"")</f>
        <v/>
      </c>
      <c r="S31" s="4" t="str">
        <f>IF(laptimes!S31&lt;&gt;"",SUM(laptimes!S$2:'laptimes'!S31),"")</f>
        <v/>
      </c>
      <c r="T31" s="4" t="str">
        <f>IF(laptimes!T31&lt;&gt;"",SUM(laptimes!T$2:'laptimes'!T31),"")</f>
        <v/>
      </c>
      <c r="U31" s="4" t="str">
        <f>IF(laptimes!U31&lt;&gt;"",SUM(laptimes!U$2:'laptimes'!U31),"")</f>
        <v/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 t="str">
        <f>IF(laptimes!C32&lt;&gt;"",SUM(laptimes!C$2:'laptimes'!C32),"")</f>
        <v/>
      </c>
      <c r="D32" s="4" t="str">
        <f>IF(laptimes!D32&lt;&gt;"",SUM(laptimes!D$2:'laptimes'!D32),"")</f>
        <v/>
      </c>
      <c r="E32" s="4" t="str">
        <f>IF(laptimes!E32&lt;&gt;"",SUM(laptimes!E$2:'laptimes'!E32),"")</f>
        <v/>
      </c>
      <c r="F32" s="4" t="str">
        <f>IF(laptimes!F32&lt;&gt;"",SUM(laptimes!F$2:'laptimes'!F32),"")</f>
        <v/>
      </c>
      <c r="G32" s="4" t="str">
        <f>IF(laptimes!G32&lt;&gt;"",SUM(laptimes!G$2:'laptimes'!G32),"")</f>
        <v/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 t="str">
        <f>IF(laptimes!J32&lt;&gt;"",SUM(laptimes!J$2:'laptimes'!J32),"")</f>
        <v/>
      </c>
      <c r="K32" s="4" t="str">
        <f>IF(laptimes!K32&lt;&gt;"",SUM(laptimes!K$2:'laptimes'!K32),"")</f>
        <v/>
      </c>
      <c r="L32" s="4" t="str">
        <f>IF(laptimes!L32&lt;&gt;"",SUM(laptimes!L$2:'laptimes'!L32),"")</f>
        <v/>
      </c>
      <c r="M32" s="4" t="str">
        <f>IF(laptimes!M32&lt;&gt;"",SUM(laptimes!M$2:'laptimes'!M32),"")</f>
        <v/>
      </c>
      <c r="N32" s="4" t="str">
        <f>IF(laptimes!N32&lt;&gt;"",SUM(laptimes!N$2:'laptimes'!N32),"")</f>
        <v/>
      </c>
      <c r="O32" s="4" t="str">
        <f>IF(laptimes!O32&lt;&gt;"",SUM(laptimes!O$2:'laptimes'!O32),"")</f>
        <v/>
      </c>
      <c r="P32" s="4" t="str">
        <f>IF(laptimes!P32&lt;&gt;"",SUM(laptimes!P$2:'laptimes'!P32),"")</f>
        <v/>
      </c>
      <c r="Q32" s="4" t="str">
        <f>IF(laptimes!Q32&lt;&gt;"",SUM(laptimes!Q$2:'laptimes'!Q32),"")</f>
        <v/>
      </c>
      <c r="R32" s="4" t="str">
        <f>IF(laptimes!R32&lt;&gt;"",SUM(laptimes!R$2:'laptimes'!R32),"")</f>
        <v/>
      </c>
      <c r="S32" s="4" t="str">
        <f>IF(laptimes!S32&lt;&gt;"",SUM(laptimes!S$2:'laptimes'!S32),"")</f>
        <v/>
      </c>
      <c r="T32" s="4" t="str">
        <f>IF(laptimes!T32&lt;&gt;"",SUM(laptimes!T$2:'laptimes'!T32),"")</f>
        <v/>
      </c>
      <c r="U32" s="4" t="str">
        <f>IF(laptimes!U32&lt;&gt;"",SUM(laptimes!U$2:'laptimes'!U32),"")</f>
        <v/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 t="str">
        <f>IF(laptimes!C33&lt;&gt;"",SUM(laptimes!C$2:'laptimes'!C33),"")</f>
        <v/>
      </c>
      <c r="D33" s="4" t="str">
        <f>IF(laptimes!D33&lt;&gt;"",SUM(laptimes!D$2:'laptimes'!D33),"")</f>
        <v/>
      </c>
      <c r="E33" s="4" t="str">
        <f>IF(laptimes!E33&lt;&gt;"",SUM(laptimes!E$2:'laptimes'!E33),"")</f>
        <v/>
      </c>
      <c r="F33" s="4" t="str">
        <f>IF(laptimes!F33&lt;&gt;"",SUM(laptimes!F$2:'laptimes'!F33),"")</f>
        <v/>
      </c>
      <c r="G33" s="4" t="str">
        <f>IF(laptimes!G33&lt;&gt;"",SUM(laptimes!G$2:'laptimes'!G33),"")</f>
        <v/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 t="str">
        <f>IF(laptimes!J33&lt;&gt;"",SUM(laptimes!J$2:'laptimes'!J33),"")</f>
        <v/>
      </c>
      <c r="K33" s="4" t="str">
        <f>IF(laptimes!K33&lt;&gt;"",SUM(laptimes!K$2:'laptimes'!K33),"")</f>
        <v/>
      </c>
      <c r="L33" s="4" t="str">
        <f>IF(laptimes!L33&lt;&gt;"",SUM(laptimes!L$2:'laptimes'!L33),"")</f>
        <v/>
      </c>
      <c r="M33" s="4" t="str">
        <f>IF(laptimes!M33&lt;&gt;"",SUM(laptimes!M$2:'laptimes'!M33),"")</f>
        <v/>
      </c>
      <c r="N33" s="4" t="str">
        <f>IF(laptimes!N33&lt;&gt;"",SUM(laptimes!N$2:'laptimes'!N33),"")</f>
        <v/>
      </c>
      <c r="O33" s="4" t="str">
        <f>IF(laptimes!O33&lt;&gt;"",SUM(laptimes!O$2:'laptimes'!O33),"")</f>
        <v/>
      </c>
      <c r="P33" s="4" t="str">
        <f>IF(laptimes!P33&lt;&gt;"",SUM(laptimes!P$2:'laptimes'!P33),"")</f>
        <v/>
      </c>
      <c r="Q33" s="4" t="str">
        <f>IF(laptimes!Q33&lt;&gt;"",SUM(laptimes!Q$2:'laptimes'!Q33),"")</f>
        <v/>
      </c>
      <c r="R33" s="4" t="str">
        <f>IF(laptimes!R33&lt;&gt;"",SUM(laptimes!R$2:'laptimes'!R33),"")</f>
        <v/>
      </c>
      <c r="S33" s="4" t="str">
        <f>IF(laptimes!S33&lt;&gt;"",SUM(laptimes!S$2:'laptimes'!S33),"")</f>
        <v/>
      </c>
      <c r="T33" s="4" t="str">
        <f>IF(laptimes!T33&lt;&gt;"",SUM(laptimes!T$2:'laptimes'!T33),"")</f>
        <v/>
      </c>
      <c r="U33" s="4" t="str">
        <f>IF(laptimes!U33&lt;&gt;"",SUM(laptimes!U$2:'laptimes'!U33),"")</f>
        <v/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 t="str">
        <f>IF(laptimes!C34&lt;&gt;"",SUM(laptimes!C$2:'laptimes'!C34),"")</f>
        <v/>
      </c>
      <c r="D34" s="4" t="str">
        <f>IF(laptimes!D34&lt;&gt;"",SUM(laptimes!D$2:'laptimes'!D34),"")</f>
        <v/>
      </c>
      <c r="E34" s="4" t="str">
        <f>IF(laptimes!E34&lt;&gt;"",SUM(laptimes!E$2:'laptimes'!E34),"")</f>
        <v/>
      </c>
      <c r="F34" s="4" t="str">
        <f>IF(laptimes!F34&lt;&gt;"",SUM(laptimes!F$2:'laptimes'!F34),"")</f>
        <v/>
      </c>
      <c r="G34" s="4" t="str">
        <f>IF(laptimes!G34&lt;&gt;"",SUM(laptimes!G$2:'laptimes'!G34),"")</f>
        <v/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 t="str">
        <f>IF(laptimes!J34&lt;&gt;"",SUM(laptimes!J$2:'laptimes'!J34),"")</f>
        <v/>
      </c>
      <c r="K34" s="4" t="str">
        <f>IF(laptimes!K34&lt;&gt;"",SUM(laptimes!K$2:'laptimes'!K34),"")</f>
        <v/>
      </c>
      <c r="L34" s="4" t="str">
        <f>IF(laptimes!L34&lt;&gt;"",SUM(laptimes!L$2:'laptimes'!L34),"")</f>
        <v/>
      </c>
      <c r="M34" s="4" t="str">
        <f>IF(laptimes!M34&lt;&gt;"",SUM(laptimes!M$2:'laptimes'!M34),"")</f>
        <v/>
      </c>
      <c r="N34" s="4" t="str">
        <f>IF(laptimes!N34&lt;&gt;"",SUM(laptimes!N$2:'laptimes'!N34),"")</f>
        <v/>
      </c>
      <c r="O34" s="4" t="str">
        <f>IF(laptimes!O34&lt;&gt;"",SUM(laptimes!O$2:'laptimes'!O34),"")</f>
        <v/>
      </c>
      <c r="P34" s="4" t="str">
        <f>IF(laptimes!P34&lt;&gt;"",SUM(laptimes!P$2:'laptimes'!P34),"")</f>
        <v/>
      </c>
      <c r="Q34" s="4" t="str">
        <f>IF(laptimes!Q34&lt;&gt;"",SUM(laptimes!Q$2:'laptimes'!Q34),"")</f>
        <v/>
      </c>
      <c r="R34" s="4" t="str">
        <f>IF(laptimes!R34&lt;&gt;"",SUM(laptimes!R$2:'laptimes'!R34),"")</f>
        <v/>
      </c>
      <c r="S34" s="4" t="str">
        <f>IF(laptimes!S34&lt;&gt;"",SUM(laptimes!S$2:'laptimes'!S34),"")</f>
        <v/>
      </c>
      <c r="T34" s="4" t="str">
        <f>IF(laptimes!T34&lt;&gt;"",SUM(laptimes!T$2:'laptimes'!T34),"")</f>
        <v/>
      </c>
      <c r="U34" s="4" t="str">
        <f>IF(laptimes!U34&lt;&gt;"",SUM(laptimes!U$2:'laptimes'!U34),"")</f>
        <v/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 t="str">
        <f>IF(laptimes!D35&lt;&gt;"",SUM(laptimes!D$2:'laptimes'!D35),"")</f>
        <v/>
      </c>
      <c r="E35" s="4" t="str">
        <f>IF(laptimes!E35&lt;&gt;"",SUM(laptimes!E$2:'laptimes'!E35),"")</f>
        <v/>
      </c>
      <c r="F35" s="4" t="str">
        <f>IF(laptimes!F35&lt;&gt;"",SUM(laptimes!F$2:'laptimes'!F35),"")</f>
        <v/>
      </c>
      <c r="G35" s="4" t="str">
        <f>IF(laptimes!G35&lt;&gt;"",SUM(laptimes!G$2:'laptimes'!G35),"")</f>
        <v/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 t="str">
        <f>IF(laptimes!J35&lt;&gt;"",SUM(laptimes!J$2:'laptimes'!J35),"")</f>
        <v/>
      </c>
      <c r="K35" s="4" t="str">
        <f>IF(laptimes!K35&lt;&gt;"",SUM(laptimes!K$2:'laptimes'!K35),"")</f>
        <v/>
      </c>
      <c r="L35" s="4" t="str">
        <f>IF(laptimes!L35&lt;&gt;"",SUM(laptimes!L$2:'laptimes'!L35),"")</f>
        <v/>
      </c>
      <c r="M35" s="4" t="str">
        <f>IF(laptimes!M35&lt;&gt;"",SUM(laptimes!M$2:'laptimes'!M35),"")</f>
        <v/>
      </c>
      <c r="N35" s="4" t="str">
        <f>IF(laptimes!N35&lt;&gt;"",SUM(laptimes!N$2:'laptimes'!N35),"")</f>
        <v/>
      </c>
      <c r="O35" s="4" t="str">
        <f>IF(laptimes!O35&lt;&gt;"",SUM(laptimes!O$2:'laptimes'!O35),"")</f>
        <v/>
      </c>
      <c r="P35" s="4" t="str">
        <f>IF(laptimes!P35&lt;&gt;"",SUM(laptimes!P$2:'laptimes'!P35),"")</f>
        <v/>
      </c>
      <c r="Q35" s="4" t="str">
        <f>IF(laptimes!Q35&lt;&gt;"",SUM(laptimes!Q$2:'laptimes'!Q35),"")</f>
        <v/>
      </c>
      <c r="R35" s="4" t="str">
        <f>IF(laptimes!R35&lt;&gt;"",SUM(laptimes!R$2:'laptimes'!R35),"")</f>
        <v/>
      </c>
      <c r="S35" s="4" t="str">
        <f>IF(laptimes!S35&lt;&gt;"",SUM(laptimes!S$2:'laptimes'!S35),"")</f>
        <v/>
      </c>
      <c r="T35" s="4" t="str">
        <f>IF(laptimes!T35&lt;&gt;"",SUM(laptimes!T$2:'laptimes'!T35),"")</f>
        <v/>
      </c>
      <c r="U35" s="4" t="str">
        <f>IF(laptimes!U35&lt;&gt;"",SUM(laptimes!U$2:'laptimes'!U35),"")</f>
        <v/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 t="str">
        <f>IF(laptimes!D36&lt;&gt;"",SUM(laptimes!D$2:'laptimes'!D36),"")</f>
        <v/>
      </c>
      <c r="E36" s="4" t="str">
        <f>IF(laptimes!E36&lt;&gt;"",SUM(laptimes!E$2:'laptimes'!E36),"")</f>
        <v/>
      </c>
      <c r="F36" s="4" t="str">
        <f>IF(laptimes!F36&lt;&gt;"",SUM(laptimes!F$2:'laptimes'!F36),"")</f>
        <v/>
      </c>
      <c r="G36" s="4" t="str">
        <f>IF(laptimes!G36&lt;&gt;"",SUM(laptimes!G$2:'laptimes'!G36),"")</f>
        <v/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 t="str">
        <f>IF(laptimes!J36&lt;&gt;"",SUM(laptimes!J$2:'laptimes'!J36),"")</f>
        <v/>
      </c>
      <c r="K36" s="4" t="str">
        <f>IF(laptimes!K36&lt;&gt;"",SUM(laptimes!K$2:'laptimes'!K36),"")</f>
        <v/>
      </c>
      <c r="L36" s="4" t="str">
        <f>IF(laptimes!L36&lt;&gt;"",SUM(laptimes!L$2:'laptimes'!L36),"")</f>
        <v/>
      </c>
      <c r="M36" s="4" t="str">
        <f>IF(laptimes!M36&lt;&gt;"",SUM(laptimes!M$2:'laptimes'!M36),"")</f>
        <v/>
      </c>
      <c r="N36" s="4" t="str">
        <f>IF(laptimes!N36&lt;&gt;"",SUM(laptimes!N$2:'laptimes'!N36),"")</f>
        <v/>
      </c>
      <c r="O36" s="4" t="str">
        <f>IF(laptimes!O36&lt;&gt;"",SUM(laptimes!O$2:'laptimes'!O36),"")</f>
        <v/>
      </c>
      <c r="P36" s="4" t="str">
        <f>IF(laptimes!P36&lt;&gt;"",SUM(laptimes!P$2:'laptimes'!P36),"")</f>
        <v/>
      </c>
      <c r="Q36" s="4" t="str">
        <f>IF(laptimes!Q36&lt;&gt;"",SUM(laptimes!Q$2:'laptimes'!Q36),"")</f>
        <v/>
      </c>
      <c r="R36" s="4" t="str">
        <f>IF(laptimes!R36&lt;&gt;"",SUM(laptimes!R$2:'laptimes'!R36),"")</f>
        <v/>
      </c>
      <c r="S36" s="4" t="str">
        <f>IF(laptimes!S36&lt;&gt;"",SUM(laptimes!S$2:'laptimes'!S36),"")</f>
        <v/>
      </c>
      <c r="T36" s="4" t="str">
        <f>IF(laptimes!T36&lt;&gt;"",SUM(laptimes!T$2:'laptimes'!T36),"")</f>
        <v/>
      </c>
      <c r="U36" s="4" t="str">
        <f>IF(laptimes!U36&lt;&gt;"",SUM(laptimes!U$2:'laptimes'!U36),"")</f>
        <v/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 t="str">
        <f>IF(laptimes!D37&lt;&gt;"",SUM(laptimes!D$2:'laptimes'!D37),"")</f>
        <v/>
      </c>
      <c r="E37" s="4" t="str">
        <f>IF(laptimes!E37&lt;&gt;"",SUM(laptimes!E$2:'laptimes'!E37),"")</f>
        <v/>
      </c>
      <c r="F37" s="4" t="str">
        <f>IF(laptimes!F37&lt;&gt;"",SUM(laptimes!F$2:'laptimes'!F37),"")</f>
        <v/>
      </c>
      <c r="G37" s="4" t="str">
        <f>IF(laptimes!G37&lt;&gt;"",SUM(laptimes!G$2:'laptimes'!G37),"")</f>
        <v/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 t="str">
        <f>IF(laptimes!J37&lt;&gt;"",SUM(laptimes!J$2:'laptimes'!J37),"")</f>
        <v/>
      </c>
      <c r="K37" s="4" t="str">
        <f>IF(laptimes!K37&lt;&gt;"",SUM(laptimes!K$2:'laptimes'!K37),"")</f>
        <v/>
      </c>
      <c r="L37" s="4" t="str">
        <f>IF(laptimes!L37&lt;&gt;"",SUM(laptimes!L$2:'laptimes'!L37),"")</f>
        <v/>
      </c>
      <c r="M37" s="4" t="str">
        <f>IF(laptimes!M37&lt;&gt;"",SUM(laptimes!M$2:'laptimes'!M37),"")</f>
        <v/>
      </c>
      <c r="N37" s="4" t="str">
        <f>IF(laptimes!N37&lt;&gt;"",SUM(laptimes!N$2:'laptimes'!N37),"")</f>
        <v/>
      </c>
      <c r="O37" s="4" t="str">
        <f>IF(laptimes!O37&lt;&gt;"",SUM(laptimes!O$2:'laptimes'!O37),"")</f>
        <v/>
      </c>
      <c r="P37" s="4" t="str">
        <f>IF(laptimes!P37&lt;&gt;"",SUM(laptimes!P$2:'laptimes'!P37),"")</f>
        <v/>
      </c>
      <c r="Q37" s="4" t="str">
        <f>IF(laptimes!Q37&lt;&gt;"",SUM(laptimes!Q$2:'laptimes'!Q37),"")</f>
        <v/>
      </c>
      <c r="R37" s="4" t="str">
        <f>IF(laptimes!R37&lt;&gt;"",SUM(laptimes!R$2:'laptimes'!R37),"")</f>
        <v/>
      </c>
      <c r="S37" s="4" t="str">
        <f>IF(laptimes!S37&lt;&gt;"",SUM(laptimes!S$2:'laptimes'!S37),"")</f>
        <v/>
      </c>
      <c r="T37" s="4" t="str">
        <f>IF(laptimes!T37&lt;&gt;"",SUM(laptimes!T$2:'laptimes'!T37),"")</f>
        <v/>
      </c>
      <c r="U37" s="4" t="str">
        <f>IF(laptimes!U37&lt;&gt;"",SUM(laptimes!U$2:'laptimes'!U37),"")</f>
        <v/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 t="str">
        <f>IF(laptimes!D38&lt;&gt;"",SUM(laptimes!D$2:'laptimes'!D38),"")</f>
        <v/>
      </c>
      <c r="E38" s="4" t="str">
        <f>IF(laptimes!E38&lt;&gt;"",SUM(laptimes!E$2:'laptimes'!E38),"")</f>
        <v/>
      </c>
      <c r="F38" s="4" t="str">
        <f>IF(laptimes!F38&lt;&gt;"",SUM(laptimes!F$2:'laptimes'!F38),"")</f>
        <v/>
      </c>
      <c r="G38" s="4" t="str">
        <f>IF(laptimes!G38&lt;&gt;"",SUM(laptimes!G$2:'laptimes'!G38),"")</f>
        <v/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 t="str">
        <f>IF(laptimes!J38&lt;&gt;"",SUM(laptimes!J$2:'laptimes'!J38),"")</f>
        <v/>
      </c>
      <c r="K38" s="4" t="str">
        <f>IF(laptimes!K38&lt;&gt;"",SUM(laptimes!K$2:'laptimes'!K38),"")</f>
        <v/>
      </c>
      <c r="L38" s="4" t="str">
        <f>IF(laptimes!L38&lt;&gt;"",SUM(laptimes!L$2:'laptimes'!L38),"")</f>
        <v/>
      </c>
      <c r="M38" s="4" t="str">
        <f>IF(laptimes!M38&lt;&gt;"",SUM(laptimes!M$2:'laptimes'!M38),"")</f>
        <v/>
      </c>
      <c r="N38" s="4" t="str">
        <f>IF(laptimes!N38&lt;&gt;"",SUM(laptimes!N$2:'laptimes'!N38),"")</f>
        <v/>
      </c>
      <c r="O38" s="4" t="str">
        <f>IF(laptimes!O38&lt;&gt;"",SUM(laptimes!O$2:'laptimes'!O38),"")</f>
        <v/>
      </c>
      <c r="P38" s="4" t="str">
        <f>IF(laptimes!P38&lt;&gt;"",SUM(laptimes!P$2:'laptimes'!P38),"")</f>
        <v/>
      </c>
      <c r="Q38" s="4" t="str">
        <f>IF(laptimes!Q38&lt;&gt;"",SUM(laptimes!Q$2:'laptimes'!Q38),"")</f>
        <v/>
      </c>
      <c r="R38" s="4" t="str">
        <f>IF(laptimes!R38&lt;&gt;"",SUM(laptimes!R$2:'laptimes'!R38),"")</f>
        <v/>
      </c>
      <c r="S38" s="4" t="str">
        <f>IF(laptimes!S38&lt;&gt;"",SUM(laptimes!S$2:'laptimes'!S38),"")</f>
        <v/>
      </c>
      <c r="T38" s="4" t="str">
        <f>IF(laptimes!T38&lt;&gt;"",SUM(laptimes!T$2:'laptimes'!T38),"")</f>
        <v/>
      </c>
      <c r="U38" s="4" t="str">
        <f>IF(laptimes!U38&lt;&gt;"",SUM(laptimes!U$2:'laptimes'!U38),"")</f>
        <v/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 t="str">
        <f>IF(laptimes!D39&lt;&gt;"",SUM(laptimes!D$2:'laptimes'!D39),"")</f>
        <v/>
      </c>
      <c r="E39" s="4" t="str">
        <f>IF(laptimes!E39&lt;&gt;"",SUM(laptimes!E$2:'laptimes'!E39),"")</f>
        <v/>
      </c>
      <c r="F39" s="4" t="str">
        <f>IF(laptimes!F39&lt;&gt;"",SUM(laptimes!F$2:'laptimes'!F39),"")</f>
        <v/>
      </c>
      <c r="G39" s="4" t="str">
        <f>IF(laptimes!G39&lt;&gt;"",SUM(laptimes!G$2:'laptimes'!G39),"")</f>
        <v/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 t="str">
        <f>IF(laptimes!J39&lt;&gt;"",SUM(laptimes!J$2:'laptimes'!J39),"")</f>
        <v/>
      </c>
      <c r="K39" s="4" t="str">
        <f>IF(laptimes!K39&lt;&gt;"",SUM(laptimes!K$2:'laptimes'!K39),"")</f>
        <v/>
      </c>
      <c r="L39" s="4" t="str">
        <f>IF(laptimes!L39&lt;&gt;"",SUM(laptimes!L$2:'laptimes'!L39),"")</f>
        <v/>
      </c>
      <c r="M39" s="4" t="str">
        <f>IF(laptimes!M39&lt;&gt;"",SUM(laptimes!M$2:'laptimes'!M39),"")</f>
        <v/>
      </c>
      <c r="N39" s="4" t="str">
        <f>IF(laptimes!N39&lt;&gt;"",SUM(laptimes!N$2:'laptimes'!N39),"")</f>
        <v/>
      </c>
      <c r="O39" s="4" t="str">
        <f>IF(laptimes!O39&lt;&gt;"",SUM(laptimes!O$2:'laptimes'!O39),"")</f>
        <v/>
      </c>
      <c r="P39" s="4" t="str">
        <f>IF(laptimes!P39&lt;&gt;"",SUM(laptimes!P$2:'laptimes'!P39),"")</f>
        <v/>
      </c>
      <c r="Q39" s="4" t="str">
        <f>IF(laptimes!Q39&lt;&gt;"",SUM(laptimes!Q$2:'laptimes'!Q39),"")</f>
        <v/>
      </c>
      <c r="R39" s="4" t="str">
        <f>IF(laptimes!R39&lt;&gt;"",SUM(laptimes!R$2:'laptimes'!R39),"")</f>
        <v/>
      </c>
      <c r="S39" s="4" t="str">
        <f>IF(laptimes!S39&lt;&gt;"",SUM(laptimes!S$2:'laptimes'!S39),"")</f>
        <v/>
      </c>
      <c r="T39" s="4" t="str">
        <f>IF(laptimes!T39&lt;&gt;"",SUM(laptimes!T$2:'laptimes'!T39),"")</f>
        <v/>
      </c>
      <c r="U39" s="4" t="str">
        <f>IF(laptimes!U39&lt;&gt;"",SUM(laptimes!U$2:'laptimes'!U39),"")</f>
        <v/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 t="str">
        <f>IF(laptimes!D40&lt;&gt;"",SUM(laptimes!D$2:'laptimes'!D40),"")</f>
        <v/>
      </c>
      <c r="E40" s="4" t="str">
        <f>IF(laptimes!E40&lt;&gt;"",SUM(laptimes!E$2:'laptimes'!E40),"")</f>
        <v/>
      </c>
      <c r="F40" s="4" t="str">
        <f>IF(laptimes!F40&lt;&gt;"",SUM(laptimes!F$2:'laptimes'!F40),"")</f>
        <v/>
      </c>
      <c r="G40" s="4" t="str">
        <f>IF(laptimes!G40&lt;&gt;"",SUM(laptimes!G$2:'laptimes'!G40),"")</f>
        <v/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 t="str">
        <f>IF(laptimes!J40&lt;&gt;"",SUM(laptimes!J$2:'laptimes'!J40),"")</f>
        <v/>
      </c>
      <c r="K40" s="4" t="str">
        <f>IF(laptimes!K40&lt;&gt;"",SUM(laptimes!K$2:'laptimes'!K40),"")</f>
        <v/>
      </c>
      <c r="L40" s="4" t="str">
        <f>IF(laptimes!L40&lt;&gt;"",SUM(laptimes!L$2:'laptimes'!L40),"")</f>
        <v/>
      </c>
      <c r="M40" s="4" t="str">
        <f>IF(laptimes!M40&lt;&gt;"",SUM(laptimes!M$2:'laptimes'!M40),"")</f>
        <v/>
      </c>
      <c r="N40" s="4" t="str">
        <f>IF(laptimes!N40&lt;&gt;"",SUM(laptimes!N$2:'laptimes'!N40),"")</f>
        <v/>
      </c>
      <c r="O40" s="4" t="str">
        <f>IF(laptimes!O40&lt;&gt;"",SUM(laptimes!O$2:'laptimes'!O40),"")</f>
        <v/>
      </c>
      <c r="P40" s="4" t="str">
        <f>IF(laptimes!P40&lt;&gt;"",SUM(laptimes!P$2:'laptimes'!P40),"")</f>
        <v/>
      </c>
      <c r="Q40" s="4" t="str">
        <f>IF(laptimes!Q40&lt;&gt;"",SUM(laptimes!Q$2:'laptimes'!Q40),"")</f>
        <v/>
      </c>
      <c r="R40" s="4" t="str">
        <f>IF(laptimes!R40&lt;&gt;"",SUM(laptimes!R$2:'laptimes'!R40),"")</f>
        <v/>
      </c>
      <c r="S40" s="4" t="str">
        <f>IF(laptimes!S40&lt;&gt;"",SUM(laptimes!S$2:'laptimes'!S40),"")</f>
        <v/>
      </c>
      <c r="T40" s="4" t="str">
        <f>IF(laptimes!T40&lt;&gt;"",SUM(laptimes!T$2:'laptimes'!T40),"")</f>
        <v/>
      </c>
      <c r="U40" s="4" t="str">
        <f>IF(laptimes!U40&lt;&gt;"",SUM(laptimes!U$2:'laptimes'!U40),"")</f>
        <v/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 t="str">
        <f>IF(laptimes!D41&lt;&gt;"",SUM(laptimes!D$2:'laptimes'!D41),"")</f>
        <v/>
      </c>
      <c r="E41" s="4" t="str">
        <f>IF(laptimes!E41&lt;&gt;"",SUM(laptimes!E$2:'laptimes'!E41),"")</f>
        <v/>
      </c>
      <c r="F41" s="4" t="str">
        <f>IF(laptimes!F41&lt;&gt;"",SUM(laptimes!F$2:'laptimes'!F41),"")</f>
        <v/>
      </c>
      <c r="G41" s="4" t="str">
        <f>IF(laptimes!G41&lt;&gt;"",SUM(laptimes!G$2:'laptimes'!G41),"")</f>
        <v/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 t="str">
        <f>IF(laptimes!J41&lt;&gt;"",SUM(laptimes!J$2:'laptimes'!J41),"")</f>
        <v/>
      </c>
      <c r="K41" s="4" t="str">
        <f>IF(laptimes!K41&lt;&gt;"",SUM(laptimes!K$2:'laptimes'!K41),"")</f>
        <v/>
      </c>
      <c r="L41" s="4" t="str">
        <f>IF(laptimes!L41&lt;&gt;"",SUM(laptimes!L$2:'laptimes'!L41),"")</f>
        <v/>
      </c>
      <c r="M41" s="4" t="str">
        <f>IF(laptimes!M41&lt;&gt;"",SUM(laptimes!M$2:'laptimes'!M41),"")</f>
        <v/>
      </c>
      <c r="N41" s="4" t="str">
        <f>IF(laptimes!N41&lt;&gt;"",SUM(laptimes!N$2:'laptimes'!N41),"")</f>
        <v/>
      </c>
      <c r="O41" s="4" t="str">
        <f>IF(laptimes!O41&lt;&gt;"",SUM(laptimes!O$2:'laptimes'!O41),"")</f>
        <v/>
      </c>
      <c r="P41" s="4" t="str">
        <f>IF(laptimes!P41&lt;&gt;"",SUM(laptimes!P$2:'laptimes'!P41),"")</f>
        <v/>
      </c>
      <c r="Q41" s="4" t="str">
        <f>IF(laptimes!Q41&lt;&gt;"",SUM(laptimes!Q$2:'laptimes'!Q41),"")</f>
        <v/>
      </c>
      <c r="R41" s="4" t="str">
        <f>IF(laptimes!R41&lt;&gt;"",SUM(laptimes!R$2:'laptimes'!R41),"")</f>
        <v/>
      </c>
      <c r="S41" s="4" t="str">
        <f>IF(laptimes!S41&lt;&gt;"",SUM(laptimes!S$2:'laptimes'!S41),"")</f>
        <v/>
      </c>
      <c r="T41" s="4" t="str">
        <f>IF(laptimes!T41&lt;&gt;"",SUM(laptimes!T$2:'laptimes'!T41),"")</f>
        <v/>
      </c>
      <c r="U41" s="4" t="str">
        <f>IF(laptimes!U41&lt;&gt;"",SUM(laptimes!U$2:'laptimes'!U41),"")</f>
        <v/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 t="str">
        <f>IF(laptimes!D42&lt;&gt;"",SUM(laptimes!D$2:'laptimes'!D42),"")</f>
        <v/>
      </c>
      <c r="E42" s="4" t="str">
        <f>IF(laptimes!E42&lt;&gt;"",SUM(laptimes!E$2:'laptimes'!E42),"")</f>
        <v/>
      </c>
      <c r="F42" s="4" t="str">
        <f>IF(laptimes!F42&lt;&gt;"",SUM(laptimes!F$2:'laptimes'!F42),"")</f>
        <v/>
      </c>
      <c r="G42" s="4" t="str">
        <f>IF(laptimes!G42&lt;&gt;"",SUM(laptimes!G$2:'laptimes'!G42),"")</f>
        <v/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 t="str">
        <f>IF(laptimes!J42&lt;&gt;"",SUM(laptimes!J$2:'laptimes'!J42),"")</f>
        <v/>
      </c>
      <c r="K42" s="4" t="str">
        <f>IF(laptimes!K42&lt;&gt;"",SUM(laptimes!K$2:'laptimes'!K42),"")</f>
        <v/>
      </c>
      <c r="L42" s="4" t="str">
        <f>IF(laptimes!L42&lt;&gt;"",SUM(laptimes!L$2:'laptimes'!L42),"")</f>
        <v/>
      </c>
      <c r="M42" s="4" t="str">
        <f>IF(laptimes!M42&lt;&gt;"",SUM(laptimes!M$2:'laptimes'!M42),"")</f>
        <v/>
      </c>
      <c r="N42" s="4" t="str">
        <f>IF(laptimes!N42&lt;&gt;"",SUM(laptimes!N$2:'laptimes'!N42),"")</f>
        <v/>
      </c>
      <c r="O42" s="4" t="str">
        <f>IF(laptimes!O42&lt;&gt;"",SUM(laptimes!O$2:'laptimes'!O42),"")</f>
        <v/>
      </c>
      <c r="P42" s="4" t="str">
        <f>IF(laptimes!P42&lt;&gt;"",SUM(laptimes!P$2:'laptimes'!P42),"")</f>
        <v/>
      </c>
      <c r="Q42" s="4" t="str">
        <f>IF(laptimes!Q42&lt;&gt;"",SUM(laptimes!Q$2:'laptimes'!Q42),"")</f>
        <v/>
      </c>
      <c r="R42" s="4" t="str">
        <f>IF(laptimes!R42&lt;&gt;"",SUM(laptimes!R$2:'laptimes'!R42),"")</f>
        <v/>
      </c>
      <c r="S42" s="4" t="str">
        <f>IF(laptimes!S42&lt;&gt;"",SUM(laptimes!S$2:'laptimes'!S42),"")</f>
        <v/>
      </c>
      <c r="T42" s="4" t="str">
        <f>IF(laptimes!T42&lt;&gt;"",SUM(laptimes!T$2:'laptimes'!T42),"")</f>
        <v/>
      </c>
      <c r="U42" s="4" t="str">
        <f>IF(laptimes!U42&lt;&gt;"",SUM(laptimes!U$2:'laptimes'!U42),"")</f>
        <v/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 t="str">
        <f>IF(laptimes!D43&lt;&gt;"",SUM(laptimes!D$2:'laptimes'!D43),"")</f>
        <v/>
      </c>
      <c r="E43" s="4" t="str">
        <f>IF(laptimes!E43&lt;&gt;"",SUM(laptimes!E$2:'laptimes'!E43),"")</f>
        <v/>
      </c>
      <c r="F43" s="4" t="str">
        <f>IF(laptimes!F43&lt;&gt;"",SUM(laptimes!F$2:'laptimes'!F43),"")</f>
        <v/>
      </c>
      <c r="G43" s="4" t="str">
        <f>IF(laptimes!G43&lt;&gt;"",SUM(laptimes!G$2:'laptimes'!G43),"")</f>
        <v/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 t="str">
        <f>IF(laptimes!J43&lt;&gt;"",SUM(laptimes!J$2:'laptimes'!J43),"")</f>
        <v/>
      </c>
      <c r="K43" s="4" t="str">
        <f>IF(laptimes!K43&lt;&gt;"",SUM(laptimes!K$2:'laptimes'!K43),"")</f>
        <v/>
      </c>
      <c r="L43" s="4" t="str">
        <f>IF(laptimes!L43&lt;&gt;"",SUM(laptimes!L$2:'laptimes'!L43),"")</f>
        <v/>
      </c>
      <c r="M43" s="4" t="str">
        <f>IF(laptimes!M43&lt;&gt;"",SUM(laptimes!M$2:'laptimes'!M43),"")</f>
        <v/>
      </c>
      <c r="N43" s="4" t="str">
        <f>IF(laptimes!N43&lt;&gt;"",SUM(laptimes!N$2:'laptimes'!N43),"")</f>
        <v/>
      </c>
      <c r="O43" s="4" t="str">
        <f>IF(laptimes!O43&lt;&gt;"",SUM(laptimes!O$2:'laptimes'!O43),"")</f>
        <v/>
      </c>
      <c r="P43" s="4" t="str">
        <f>IF(laptimes!P43&lt;&gt;"",SUM(laptimes!P$2:'laptimes'!P43),"")</f>
        <v/>
      </c>
      <c r="Q43" s="4" t="str">
        <f>IF(laptimes!Q43&lt;&gt;"",SUM(laptimes!Q$2:'laptimes'!Q43),"")</f>
        <v/>
      </c>
      <c r="R43" s="4" t="str">
        <f>IF(laptimes!R43&lt;&gt;"",SUM(laptimes!R$2:'laptimes'!R43),"")</f>
        <v/>
      </c>
      <c r="S43" s="4" t="str">
        <f>IF(laptimes!S43&lt;&gt;"",SUM(laptimes!S$2:'laptimes'!S43),"")</f>
        <v/>
      </c>
      <c r="T43" s="4" t="str">
        <f>IF(laptimes!T43&lt;&gt;"",SUM(laptimes!T$2:'laptimes'!T43),"")</f>
        <v/>
      </c>
      <c r="U43" s="4" t="str">
        <f>IF(laptimes!U43&lt;&gt;"",SUM(laptimes!U$2:'laptimes'!U43),"")</f>
        <v/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 t="str">
        <f>IF(laptimes!D44&lt;&gt;"",SUM(laptimes!D$2:'laptimes'!D44),"")</f>
        <v/>
      </c>
      <c r="E44" s="4" t="str">
        <f>IF(laptimes!E44&lt;&gt;"",SUM(laptimes!E$2:'laptimes'!E44),"")</f>
        <v/>
      </c>
      <c r="F44" s="4" t="str">
        <f>IF(laptimes!F44&lt;&gt;"",SUM(laptimes!F$2:'laptimes'!F44),"")</f>
        <v/>
      </c>
      <c r="G44" s="4" t="str">
        <f>IF(laptimes!G44&lt;&gt;"",SUM(laptimes!G$2:'laptimes'!G44),"")</f>
        <v/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 t="str">
        <f>IF(laptimes!J44&lt;&gt;"",SUM(laptimes!J$2:'laptimes'!J44),"")</f>
        <v/>
      </c>
      <c r="K44" s="4" t="str">
        <f>IF(laptimes!K44&lt;&gt;"",SUM(laptimes!K$2:'laptimes'!K44),"")</f>
        <v/>
      </c>
      <c r="L44" s="4" t="str">
        <f>IF(laptimes!L44&lt;&gt;"",SUM(laptimes!L$2:'laptimes'!L44),"")</f>
        <v/>
      </c>
      <c r="M44" s="4" t="str">
        <f>IF(laptimes!M44&lt;&gt;"",SUM(laptimes!M$2:'laptimes'!M44),"")</f>
        <v/>
      </c>
      <c r="N44" s="4" t="str">
        <f>IF(laptimes!N44&lt;&gt;"",SUM(laptimes!N$2:'laptimes'!N44),"")</f>
        <v/>
      </c>
      <c r="O44" s="4" t="str">
        <f>IF(laptimes!O44&lt;&gt;"",SUM(laptimes!O$2:'laptimes'!O44),"")</f>
        <v/>
      </c>
      <c r="P44" s="4" t="str">
        <f>IF(laptimes!P44&lt;&gt;"",SUM(laptimes!P$2:'laptimes'!P44),"")</f>
        <v/>
      </c>
      <c r="Q44" s="4" t="str">
        <f>IF(laptimes!Q44&lt;&gt;"",SUM(laptimes!Q$2:'laptimes'!Q44),"")</f>
        <v/>
      </c>
      <c r="R44" s="4" t="str">
        <f>IF(laptimes!R44&lt;&gt;"",SUM(laptimes!R$2:'laptimes'!R44),"")</f>
        <v/>
      </c>
      <c r="S44" s="4" t="str">
        <f>IF(laptimes!S44&lt;&gt;"",SUM(laptimes!S$2:'laptimes'!S44),"")</f>
        <v/>
      </c>
      <c r="T44" s="4" t="str">
        <f>IF(laptimes!T44&lt;&gt;"",SUM(laptimes!T$2:'laptimes'!T44),"")</f>
        <v/>
      </c>
      <c r="U44" s="4" t="str">
        <f>IF(laptimes!U44&lt;&gt;"",SUM(laptimes!U$2:'laptimes'!U44),"")</f>
        <v/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 t="str">
        <f>IF(laptimes!D45&lt;&gt;"",SUM(laptimes!D$2:'laptimes'!D45),"")</f>
        <v/>
      </c>
      <c r="E45" s="4" t="str">
        <f>IF(laptimes!E45&lt;&gt;"",SUM(laptimes!E$2:'laptimes'!E45),"")</f>
        <v/>
      </c>
      <c r="F45" s="4" t="str">
        <f>IF(laptimes!F45&lt;&gt;"",SUM(laptimes!F$2:'laptimes'!F45),"")</f>
        <v/>
      </c>
      <c r="G45" s="4" t="str">
        <f>IF(laptimes!G45&lt;&gt;"",SUM(laptimes!G$2:'laptimes'!G45),"")</f>
        <v/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 t="str">
        <f>IF(laptimes!J45&lt;&gt;"",SUM(laptimes!J$2:'laptimes'!J45),"")</f>
        <v/>
      </c>
      <c r="K45" s="4" t="str">
        <f>IF(laptimes!K45&lt;&gt;"",SUM(laptimes!K$2:'laptimes'!K45),"")</f>
        <v/>
      </c>
      <c r="L45" s="4" t="str">
        <f>IF(laptimes!L45&lt;&gt;"",SUM(laptimes!L$2:'laptimes'!L45),"")</f>
        <v/>
      </c>
      <c r="M45" s="4" t="str">
        <f>IF(laptimes!M45&lt;&gt;"",SUM(laptimes!M$2:'laptimes'!M45),"")</f>
        <v/>
      </c>
      <c r="N45" s="4" t="str">
        <f>IF(laptimes!N45&lt;&gt;"",SUM(laptimes!N$2:'laptimes'!N45),"")</f>
        <v/>
      </c>
      <c r="O45" s="4" t="str">
        <f>IF(laptimes!O45&lt;&gt;"",SUM(laptimes!O$2:'laptimes'!O45),"")</f>
        <v/>
      </c>
      <c r="P45" s="4" t="str">
        <f>IF(laptimes!P45&lt;&gt;"",SUM(laptimes!P$2:'laptimes'!P45),"")</f>
        <v/>
      </c>
      <c r="Q45" s="4" t="str">
        <f>IF(laptimes!Q45&lt;&gt;"",SUM(laptimes!Q$2:'laptimes'!Q45),"")</f>
        <v/>
      </c>
      <c r="R45" s="4" t="str">
        <f>IF(laptimes!R45&lt;&gt;"",SUM(laptimes!R$2:'laptimes'!R45),"")</f>
        <v/>
      </c>
      <c r="S45" s="4" t="str">
        <f>IF(laptimes!S45&lt;&gt;"",SUM(laptimes!S$2:'laptimes'!S45),"")</f>
        <v/>
      </c>
      <c r="T45" s="4" t="str">
        <f>IF(laptimes!T45&lt;&gt;"",SUM(laptimes!T$2:'laptimes'!T45),"")</f>
        <v/>
      </c>
      <c r="U45" s="4" t="str">
        <f>IF(laptimes!U45&lt;&gt;"",SUM(laptimes!U$2:'laptimes'!U45),"")</f>
        <v/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 t="str">
        <f>IF(laptimes!D46&lt;&gt;"",SUM(laptimes!D$2:'laptimes'!D46),"")</f>
        <v/>
      </c>
      <c r="E46" s="4" t="str">
        <f>IF(laptimes!E46&lt;&gt;"",SUM(laptimes!E$2:'laptimes'!E46),"")</f>
        <v/>
      </c>
      <c r="F46" s="4" t="str">
        <f>IF(laptimes!F46&lt;&gt;"",SUM(laptimes!F$2:'laptimes'!F46),"")</f>
        <v/>
      </c>
      <c r="G46" s="4" t="str">
        <f>IF(laptimes!G46&lt;&gt;"",SUM(laptimes!G$2:'laptimes'!G46),"")</f>
        <v/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 t="str">
        <f>IF(laptimes!J46&lt;&gt;"",SUM(laptimes!J$2:'laptimes'!J46),"")</f>
        <v/>
      </c>
      <c r="K46" s="4" t="str">
        <f>IF(laptimes!K46&lt;&gt;"",SUM(laptimes!K$2:'laptimes'!K46),"")</f>
        <v/>
      </c>
      <c r="L46" s="4" t="str">
        <f>IF(laptimes!L46&lt;&gt;"",SUM(laptimes!L$2:'laptimes'!L46),"")</f>
        <v/>
      </c>
      <c r="M46" s="4" t="str">
        <f>IF(laptimes!M46&lt;&gt;"",SUM(laptimes!M$2:'laptimes'!M46),"")</f>
        <v/>
      </c>
      <c r="N46" s="4" t="str">
        <f>IF(laptimes!N46&lt;&gt;"",SUM(laptimes!N$2:'laptimes'!N46),"")</f>
        <v/>
      </c>
      <c r="O46" s="4" t="str">
        <f>IF(laptimes!O46&lt;&gt;"",SUM(laptimes!O$2:'laptimes'!O46),"")</f>
        <v/>
      </c>
      <c r="P46" s="4" t="str">
        <f>IF(laptimes!P46&lt;&gt;"",SUM(laptimes!P$2:'laptimes'!P46),"")</f>
        <v/>
      </c>
      <c r="Q46" s="4" t="str">
        <f>IF(laptimes!Q46&lt;&gt;"",SUM(laptimes!Q$2:'laptimes'!Q46),"")</f>
        <v/>
      </c>
      <c r="R46" s="4" t="str">
        <f>IF(laptimes!R46&lt;&gt;"",SUM(laptimes!R$2:'laptimes'!R46),"")</f>
        <v/>
      </c>
      <c r="S46" s="4" t="str">
        <f>IF(laptimes!S46&lt;&gt;"",SUM(laptimes!S$2:'laptimes'!S46),"")</f>
        <v/>
      </c>
      <c r="T46" s="4" t="str">
        <f>IF(laptimes!T46&lt;&gt;"",SUM(laptimes!T$2:'laptimes'!T46),"")</f>
        <v/>
      </c>
      <c r="U46" s="4" t="str">
        <f>IF(laptimes!U46&lt;&gt;"",SUM(laptimes!U$2:'laptimes'!U46),"")</f>
        <v/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 t="str">
        <f>IF(laptimes!D47&lt;&gt;"",SUM(laptimes!D$2:'laptimes'!D47),"")</f>
        <v/>
      </c>
      <c r="E47" s="4" t="str">
        <f>IF(laptimes!E47&lt;&gt;"",SUM(laptimes!E$2:'laptimes'!E47),"")</f>
        <v/>
      </c>
      <c r="F47" s="4" t="str">
        <f>IF(laptimes!F47&lt;&gt;"",SUM(laptimes!F$2:'laptimes'!F47),"")</f>
        <v/>
      </c>
      <c r="G47" s="4" t="str">
        <f>IF(laptimes!G47&lt;&gt;"",SUM(laptimes!G$2:'laptimes'!G47),"")</f>
        <v/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 t="str">
        <f>IF(laptimes!J47&lt;&gt;"",SUM(laptimes!J$2:'laptimes'!J47),"")</f>
        <v/>
      </c>
      <c r="K47" s="4" t="str">
        <f>IF(laptimes!K47&lt;&gt;"",SUM(laptimes!K$2:'laptimes'!K47),"")</f>
        <v/>
      </c>
      <c r="L47" s="4" t="str">
        <f>IF(laptimes!L47&lt;&gt;"",SUM(laptimes!L$2:'laptimes'!L47),"")</f>
        <v/>
      </c>
      <c r="M47" s="4" t="str">
        <f>IF(laptimes!M47&lt;&gt;"",SUM(laptimes!M$2:'laptimes'!M47),"")</f>
        <v/>
      </c>
      <c r="N47" s="4" t="str">
        <f>IF(laptimes!N47&lt;&gt;"",SUM(laptimes!N$2:'laptimes'!N47),"")</f>
        <v/>
      </c>
      <c r="O47" s="4" t="str">
        <f>IF(laptimes!O47&lt;&gt;"",SUM(laptimes!O$2:'laptimes'!O47),"")</f>
        <v/>
      </c>
      <c r="P47" s="4" t="str">
        <f>IF(laptimes!P47&lt;&gt;"",SUM(laptimes!P$2:'laptimes'!P47),"")</f>
        <v/>
      </c>
      <c r="Q47" s="4" t="str">
        <f>IF(laptimes!Q47&lt;&gt;"",SUM(laptimes!Q$2:'laptimes'!Q47),"")</f>
        <v/>
      </c>
      <c r="R47" s="4" t="str">
        <f>IF(laptimes!R47&lt;&gt;"",SUM(laptimes!R$2:'laptimes'!R47),"")</f>
        <v/>
      </c>
      <c r="S47" s="4" t="str">
        <f>IF(laptimes!S47&lt;&gt;"",SUM(laptimes!S$2:'laptimes'!S47),"")</f>
        <v/>
      </c>
      <c r="T47" s="4" t="str">
        <f>IF(laptimes!T47&lt;&gt;"",SUM(laptimes!T$2:'laptimes'!T47),"")</f>
        <v/>
      </c>
      <c r="U47" s="4" t="str">
        <f>IF(laptimes!U47&lt;&gt;"",SUM(laptimes!U$2:'laptimes'!U47),"")</f>
        <v/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 t="str">
        <f>IF(laptimes!D48&lt;&gt;"",SUM(laptimes!D$2:'laptimes'!D48),"")</f>
        <v/>
      </c>
      <c r="E48" s="4" t="str">
        <f>IF(laptimes!E48&lt;&gt;"",SUM(laptimes!E$2:'laptimes'!E48),"")</f>
        <v/>
      </c>
      <c r="F48" s="4" t="str">
        <f>IF(laptimes!F48&lt;&gt;"",SUM(laptimes!F$2:'laptimes'!F48),"")</f>
        <v/>
      </c>
      <c r="G48" s="4" t="str">
        <f>IF(laptimes!G48&lt;&gt;"",SUM(laptimes!G$2:'laptimes'!G48),"")</f>
        <v/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 t="str">
        <f>IF(laptimes!J48&lt;&gt;"",SUM(laptimes!J$2:'laptimes'!J48),"")</f>
        <v/>
      </c>
      <c r="K48" s="4" t="str">
        <f>IF(laptimes!K48&lt;&gt;"",SUM(laptimes!K$2:'laptimes'!K48),"")</f>
        <v/>
      </c>
      <c r="L48" s="4" t="str">
        <f>IF(laptimes!L48&lt;&gt;"",SUM(laptimes!L$2:'laptimes'!L48),"")</f>
        <v/>
      </c>
      <c r="M48" s="4" t="str">
        <f>IF(laptimes!M48&lt;&gt;"",SUM(laptimes!M$2:'laptimes'!M48),"")</f>
        <v/>
      </c>
      <c r="N48" s="4" t="str">
        <f>IF(laptimes!N48&lt;&gt;"",SUM(laptimes!N$2:'laptimes'!N48),"")</f>
        <v/>
      </c>
      <c r="O48" s="4" t="str">
        <f>IF(laptimes!O48&lt;&gt;"",SUM(laptimes!O$2:'laptimes'!O48),"")</f>
        <v/>
      </c>
      <c r="P48" s="4" t="str">
        <f>IF(laptimes!P48&lt;&gt;"",SUM(laptimes!P$2:'laptimes'!P48),"")</f>
        <v/>
      </c>
      <c r="Q48" s="4" t="str">
        <f>IF(laptimes!Q48&lt;&gt;"",SUM(laptimes!Q$2:'laptimes'!Q48),"")</f>
        <v/>
      </c>
      <c r="R48" s="4" t="str">
        <f>IF(laptimes!R48&lt;&gt;"",SUM(laptimes!R$2:'laptimes'!R48),"")</f>
        <v/>
      </c>
      <c r="S48" s="4" t="str">
        <f>IF(laptimes!S48&lt;&gt;"",SUM(laptimes!S$2:'laptimes'!S48),"")</f>
        <v/>
      </c>
      <c r="T48" s="4" t="str">
        <f>IF(laptimes!T48&lt;&gt;"",SUM(laptimes!T$2:'laptimes'!T48),"")</f>
        <v/>
      </c>
      <c r="U48" s="4" t="str">
        <f>IF(laptimes!U48&lt;&gt;"",SUM(laptimes!U$2:'laptimes'!U48),"")</f>
        <v/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 t="str">
        <f>IF(laptimes!D49&lt;&gt;"",SUM(laptimes!D$2:'laptimes'!D49),"")</f>
        <v/>
      </c>
      <c r="E49" s="4" t="str">
        <f>IF(laptimes!E49&lt;&gt;"",SUM(laptimes!E$2:'laptimes'!E49),"")</f>
        <v/>
      </c>
      <c r="F49" s="4" t="str">
        <f>IF(laptimes!F49&lt;&gt;"",SUM(laptimes!F$2:'laptimes'!F49),"")</f>
        <v/>
      </c>
      <c r="G49" s="4" t="str">
        <f>IF(laptimes!G49&lt;&gt;"",SUM(laptimes!G$2:'laptimes'!G49),"")</f>
        <v/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 t="str">
        <f>IF(laptimes!J49&lt;&gt;"",SUM(laptimes!J$2:'laptimes'!J49),"")</f>
        <v/>
      </c>
      <c r="K49" s="4" t="str">
        <f>IF(laptimes!K49&lt;&gt;"",SUM(laptimes!K$2:'laptimes'!K49),"")</f>
        <v/>
      </c>
      <c r="L49" s="4" t="str">
        <f>IF(laptimes!L49&lt;&gt;"",SUM(laptimes!L$2:'laptimes'!L49),"")</f>
        <v/>
      </c>
      <c r="M49" s="4" t="str">
        <f>IF(laptimes!M49&lt;&gt;"",SUM(laptimes!M$2:'laptimes'!M49),"")</f>
        <v/>
      </c>
      <c r="N49" s="4" t="str">
        <f>IF(laptimes!N49&lt;&gt;"",SUM(laptimes!N$2:'laptimes'!N49),"")</f>
        <v/>
      </c>
      <c r="O49" s="4" t="str">
        <f>IF(laptimes!O49&lt;&gt;"",SUM(laptimes!O$2:'laptimes'!O49),"")</f>
        <v/>
      </c>
      <c r="P49" s="4" t="str">
        <f>IF(laptimes!P49&lt;&gt;"",SUM(laptimes!P$2:'laptimes'!P49),"")</f>
        <v/>
      </c>
      <c r="Q49" s="4" t="str">
        <f>IF(laptimes!Q49&lt;&gt;"",SUM(laptimes!Q$2:'laptimes'!Q49),"")</f>
        <v/>
      </c>
      <c r="R49" s="4" t="str">
        <f>IF(laptimes!R49&lt;&gt;"",SUM(laptimes!R$2:'laptimes'!R49),"")</f>
        <v/>
      </c>
      <c r="S49" s="4" t="str">
        <f>IF(laptimes!S49&lt;&gt;"",SUM(laptimes!S$2:'laptimes'!S49),"")</f>
        <v/>
      </c>
      <c r="T49" s="4" t="str">
        <f>IF(laptimes!T49&lt;&gt;"",SUM(laptimes!T$2:'laptimes'!T49),"")</f>
        <v/>
      </c>
      <c r="U49" s="4" t="str">
        <f>IF(laptimes!U49&lt;&gt;"",SUM(laptimes!U$2:'laptimes'!U49),"")</f>
        <v/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 t="str">
        <f>IF(laptimes!D50&lt;&gt;"",SUM(laptimes!D$2:'laptimes'!D50),"")</f>
        <v/>
      </c>
      <c r="E50" s="4" t="str">
        <f>IF(laptimes!E50&lt;&gt;"",SUM(laptimes!E$2:'laptimes'!E50),"")</f>
        <v/>
      </c>
      <c r="F50" s="4" t="str">
        <f>IF(laptimes!F50&lt;&gt;"",SUM(laptimes!F$2:'laptimes'!F50),"")</f>
        <v/>
      </c>
      <c r="G50" s="4" t="str">
        <f>IF(laptimes!G50&lt;&gt;"",SUM(laptimes!G$2:'laptimes'!G50),"")</f>
        <v/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 t="str">
        <f>IF(laptimes!J50&lt;&gt;"",SUM(laptimes!J$2:'laptimes'!J50),"")</f>
        <v/>
      </c>
      <c r="K50" s="4" t="str">
        <f>IF(laptimes!K50&lt;&gt;"",SUM(laptimes!K$2:'laptimes'!K50),"")</f>
        <v/>
      </c>
      <c r="L50" s="4" t="str">
        <f>IF(laptimes!L50&lt;&gt;"",SUM(laptimes!L$2:'laptimes'!L50),"")</f>
        <v/>
      </c>
      <c r="M50" s="4" t="str">
        <f>IF(laptimes!M50&lt;&gt;"",SUM(laptimes!M$2:'laptimes'!M50),"")</f>
        <v/>
      </c>
      <c r="N50" s="4" t="str">
        <f>IF(laptimes!N50&lt;&gt;"",SUM(laptimes!N$2:'laptimes'!N50),"")</f>
        <v/>
      </c>
      <c r="O50" s="4" t="str">
        <f>IF(laptimes!O50&lt;&gt;"",SUM(laptimes!O$2:'laptimes'!O50),"")</f>
        <v/>
      </c>
      <c r="P50" s="4" t="str">
        <f>IF(laptimes!P50&lt;&gt;"",SUM(laptimes!P$2:'laptimes'!P50),"")</f>
        <v/>
      </c>
      <c r="Q50" s="4" t="str">
        <f>IF(laptimes!Q50&lt;&gt;"",SUM(laptimes!Q$2:'laptimes'!Q50),"")</f>
        <v/>
      </c>
      <c r="R50" s="4" t="str">
        <f>IF(laptimes!R50&lt;&gt;"",SUM(laptimes!R$2:'laptimes'!R50),"")</f>
        <v/>
      </c>
      <c r="S50" s="4" t="str">
        <f>IF(laptimes!S50&lt;&gt;"",SUM(laptimes!S$2:'laptimes'!S50),"")</f>
        <v/>
      </c>
      <c r="T50" s="4" t="str">
        <f>IF(laptimes!T50&lt;&gt;"",SUM(laptimes!T$2:'laptimes'!T50),"")</f>
        <v/>
      </c>
      <c r="U50" s="4" t="str">
        <f>IF(laptimes!U50&lt;&gt;"",SUM(laptimes!U$2:'laptimes'!U50),"")</f>
        <v/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 t="str">
        <f>IF(laptimes!D51&lt;&gt;"",SUM(laptimes!D$2:'laptimes'!D51),"")</f>
        <v/>
      </c>
      <c r="E51" s="4" t="str">
        <f>IF(laptimes!E51&lt;&gt;"",SUM(laptimes!E$2:'laptimes'!E51),"")</f>
        <v/>
      </c>
      <c r="F51" s="4" t="str">
        <f>IF(laptimes!F51&lt;&gt;"",SUM(laptimes!F$2:'laptimes'!F51),"")</f>
        <v/>
      </c>
      <c r="G51" s="4" t="str">
        <f>IF(laptimes!G51&lt;&gt;"",SUM(laptimes!G$2:'laptimes'!G51),"")</f>
        <v/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 t="str">
        <f>IF(laptimes!J51&lt;&gt;"",SUM(laptimes!J$2:'laptimes'!J51),"")</f>
        <v/>
      </c>
      <c r="K51" s="4" t="str">
        <f>IF(laptimes!K51&lt;&gt;"",SUM(laptimes!K$2:'laptimes'!K51),"")</f>
        <v/>
      </c>
      <c r="L51" s="4" t="str">
        <f>IF(laptimes!L51&lt;&gt;"",SUM(laptimes!L$2:'laptimes'!L51),"")</f>
        <v/>
      </c>
      <c r="M51" s="4" t="str">
        <f>IF(laptimes!M51&lt;&gt;"",SUM(laptimes!M$2:'laptimes'!M51),"")</f>
        <v/>
      </c>
      <c r="N51" s="4" t="str">
        <f>IF(laptimes!N51&lt;&gt;"",SUM(laptimes!N$2:'laptimes'!N51),"")</f>
        <v/>
      </c>
      <c r="O51" s="4" t="str">
        <f>IF(laptimes!O51&lt;&gt;"",SUM(laptimes!O$2:'laptimes'!O51),"")</f>
        <v/>
      </c>
      <c r="P51" s="4" t="str">
        <f>IF(laptimes!P51&lt;&gt;"",SUM(laptimes!P$2:'laptimes'!P51),"")</f>
        <v/>
      </c>
      <c r="Q51" s="4" t="str">
        <f>IF(laptimes!Q51&lt;&gt;"",SUM(laptimes!Q$2:'laptimes'!Q51),"")</f>
        <v/>
      </c>
      <c r="R51" s="4" t="str">
        <f>IF(laptimes!R51&lt;&gt;"",SUM(laptimes!R$2:'laptimes'!R51),"")</f>
        <v/>
      </c>
      <c r="S51" s="4" t="str">
        <f>IF(laptimes!S51&lt;&gt;"",SUM(laptimes!S$2:'laptimes'!S51),"")</f>
        <v/>
      </c>
      <c r="T51" s="4" t="str">
        <f>IF(laptimes!T51&lt;&gt;"",SUM(laptimes!T$2:'laptimes'!T51),"")</f>
        <v/>
      </c>
      <c r="U51" s="4" t="str">
        <f>IF(laptimes!U51&lt;&gt;"",SUM(laptimes!U$2:'laptimes'!U51),"")</f>
        <v/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 t="str">
        <f>IF(laptimes!D52&lt;&gt;"",SUM(laptimes!D$2:'laptimes'!D52),"")</f>
        <v/>
      </c>
      <c r="E52" s="4" t="str">
        <f>IF(laptimes!E52&lt;&gt;"",SUM(laptimes!E$2:'laptimes'!E52),"")</f>
        <v/>
      </c>
      <c r="F52" s="4" t="str">
        <f>IF(laptimes!F52&lt;&gt;"",SUM(laptimes!F$2:'laptimes'!F52),"")</f>
        <v/>
      </c>
      <c r="G52" s="4" t="str">
        <f>IF(laptimes!G52&lt;&gt;"",SUM(laptimes!G$2:'laptimes'!G52),"")</f>
        <v/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 t="str">
        <f>IF(laptimes!J52&lt;&gt;"",SUM(laptimes!J$2:'laptimes'!J52),"")</f>
        <v/>
      </c>
      <c r="K52" s="4" t="str">
        <f>IF(laptimes!K52&lt;&gt;"",SUM(laptimes!K$2:'laptimes'!K52),"")</f>
        <v/>
      </c>
      <c r="L52" s="4" t="str">
        <f>IF(laptimes!L52&lt;&gt;"",SUM(laptimes!L$2:'laptimes'!L52),"")</f>
        <v/>
      </c>
      <c r="M52" s="4" t="str">
        <f>IF(laptimes!M52&lt;&gt;"",SUM(laptimes!M$2:'laptimes'!M52),"")</f>
        <v/>
      </c>
      <c r="N52" s="4" t="str">
        <f>IF(laptimes!N52&lt;&gt;"",SUM(laptimes!N$2:'laptimes'!N52),"")</f>
        <v/>
      </c>
      <c r="O52" s="4" t="str">
        <f>IF(laptimes!O52&lt;&gt;"",SUM(laptimes!O$2:'laptimes'!O52),"")</f>
        <v/>
      </c>
      <c r="P52" s="4" t="str">
        <f>IF(laptimes!P52&lt;&gt;"",SUM(laptimes!P$2:'laptimes'!P52),"")</f>
        <v/>
      </c>
      <c r="Q52" s="4" t="str">
        <f>IF(laptimes!Q52&lt;&gt;"",SUM(laptimes!Q$2:'laptimes'!Q52),"")</f>
        <v/>
      </c>
      <c r="R52" s="4" t="str">
        <f>IF(laptimes!R52&lt;&gt;"",SUM(laptimes!R$2:'laptimes'!R52),"")</f>
        <v/>
      </c>
      <c r="S52" s="4" t="str">
        <f>IF(laptimes!S52&lt;&gt;"",SUM(laptimes!S$2:'laptimes'!S52),"")</f>
        <v/>
      </c>
      <c r="T52" s="4" t="str">
        <f>IF(laptimes!T52&lt;&gt;"",SUM(laptimes!T$2:'laptimes'!T52),"")</f>
        <v/>
      </c>
      <c r="U52" s="4" t="str">
        <f>IF(laptimes!U52&lt;&gt;"",SUM(laptimes!U$2:'laptimes'!U52),"")</f>
        <v/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 t="str">
        <f>IF(laptimes!D53&lt;&gt;"",SUM(laptimes!D$2:'laptimes'!D53),"")</f>
        <v/>
      </c>
      <c r="E53" s="4" t="str">
        <f>IF(laptimes!E53&lt;&gt;"",SUM(laptimes!E$2:'laptimes'!E53),"")</f>
        <v/>
      </c>
      <c r="F53" s="4" t="str">
        <f>IF(laptimes!F53&lt;&gt;"",SUM(laptimes!F$2:'laptimes'!F53),"")</f>
        <v/>
      </c>
      <c r="G53" s="4" t="str">
        <f>IF(laptimes!G53&lt;&gt;"",SUM(laptimes!G$2:'laptimes'!G53),"")</f>
        <v/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 t="str">
        <f>IF(laptimes!J53&lt;&gt;"",SUM(laptimes!J$2:'laptimes'!J53),"")</f>
        <v/>
      </c>
      <c r="K53" s="4" t="str">
        <f>IF(laptimes!K53&lt;&gt;"",SUM(laptimes!K$2:'laptimes'!K53),"")</f>
        <v/>
      </c>
      <c r="L53" s="4" t="str">
        <f>IF(laptimes!L53&lt;&gt;"",SUM(laptimes!L$2:'laptimes'!L53),"")</f>
        <v/>
      </c>
      <c r="M53" s="4" t="str">
        <f>IF(laptimes!M53&lt;&gt;"",SUM(laptimes!M$2:'laptimes'!M53),"")</f>
        <v/>
      </c>
      <c r="N53" s="4" t="str">
        <f>IF(laptimes!N53&lt;&gt;"",SUM(laptimes!N$2:'laptimes'!N53),"")</f>
        <v/>
      </c>
      <c r="O53" s="4" t="str">
        <f>IF(laptimes!O53&lt;&gt;"",SUM(laptimes!O$2:'laptimes'!O53),"")</f>
        <v/>
      </c>
      <c r="P53" s="4" t="str">
        <f>IF(laptimes!P53&lt;&gt;"",SUM(laptimes!P$2:'laptimes'!P53),"")</f>
        <v/>
      </c>
      <c r="Q53" s="4" t="str">
        <f>IF(laptimes!Q53&lt;&gt;"",SUM(laptimes!Q$2:'laptimes'!Q53),"")</f>
        <v/>
      </c>
      <c r="R53" s="4" t="str">
        <f>IF(laptimes!R53&lt;&gt;"",SUM(laptimes!R$2:'laptimes'!R53),"")</f>
        <v/>
      </c>
      <c r="S53" s="4" t="str">
        <f>IF(laptimes!S53&lt;&gt;"",SUM(laptimes!S$2:'laptimes'!S53),"")</f>
        <v/>
      </c>
      <c r="T53" s="4" t="str">
        <f>IF(laptimes!T53&lt;&gt;"",SUM(laptimes!T$2:'laptimes'!T53),"")</f>
        <v/>
      </c>
      <c r="U53" s="4" t="str">
        <f>IF(laptimes!U53&lt;&gt;"",SUM(laptimes!U$2:'laptimes'!U53),"")</f>
        <v/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 t="str">
        <f>IF(laptimes!D54&lt;&gt;"",SUM(laptimes!D$2:'laptimes'!D54),"")</f>
        <v/>
      </c>
      <c r="E54" s="4" t="str">
        <f>IF(laptimes!E54&lt;&gt;"",SUM(laptimes!E$2:'laptimes'!E54),"")</f>
        <v/>
      </c>
      <c r="F54" s="4" t="str">
        <f>IF(laptimes!F54&lt;&gt;"",SUM(laptimes!F$2:'laptimes'!F54),"")</f>
        <v/>
      </c>
      <c r="G54" s="4" t="str">
        <f>IF(laptimes!G54&lt;&gt;"",SUM(laptimes!G$2:'laptimes'!G54),"")</f>
        <v/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 t="str">
        <f>IF(laptimes!J54&lt;&gt;"",SUM(laptimes!J$2:'laptimes'!J54),"")</f>
        <v/>
      </c>
      <c r="K54" s="4" t="str">
        <f>IF(laptimes!K54&lt;&gt;"",SUM(laptimes!K$2:'laptimes'!K54),"")</f>
        <v/>
      </c>
      <c r="L54" s="4" t="str">
        <f>IF(laptimes!L54&lt;&gt;"",SUM(laptimes!L$2:'laptimes'!L54),"")</f>
        <v/>
      </c>
      <c r="M54" s="4" t="str">
        <f>IF(laptimes!M54&lt;&gt;"",SUM(laptimes!M$2:'laptimes'!M54),"")</f>
        <v/>
      </c>
      <c r="N54" s="4" t="str">
        <f>IF(laptimes!N54&lt;&gt;"",SUM(laptimes!N$2:'laptimes'!N54),"")</f>
        <v/>
      </c>
      <c r="O54" s="4" t="str">
        <f>IF(laptimes!O54&lt;&gt;"",SUM(laptimes!O$2:'laptimes'!O54),"")</f>
        <v/>
      </c>
      <c r="P54" s="4" t="str">
        <f>IF(laptimes!P54&lt;&gt;"",SUM(laptimes!P$2:'laptimes'!P54),"")</f>
        <v/>
      </c>
      <c r="Q54" s="4" t="str">
        <f>IF(laptimes!Q54&lt;&gt;"",SUM(laptimes!Q$2:'laptimes'!Q54),"")</f>
        <v/>
      </c>
      <c r="R54" s="4" t="str">
        <f>IF(laptimes!R54&lt;&gt;"",SUM(laptimes!R$2:'laptimes'!R54),"")</f>
        <v/>
      </c>
      <c r="S54" s="4" t="str">
        <f>IF(laptimes!S54&lt;&gt;"",SUM(laptimes!S$2:'laptimes'!S54),"")</f>
        <v/>
      </c>
      <c r="T54" s="4" t="str">
        <f>IF(laptimes!T54&lt;&gt;"",SUM(laptimes!T$2:'laptimes'!T54),"")</f>
        <v/>
      </c>
      <c r="U54" s="4" t="str">
        <f>IF(laptimes!U54&lt;&gt;"",SUM(laptimes!U$2:'laptimes'!U54),"")</f>
        <v/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 t="str">
        <f>IF(laptimes!D55&lt;&gt;"",SUM(laptimes!D$2:'laptimes'!D55),"")</f>
        <v/>
      </c>
      <c r="E55" s="4" t="str">
        <f>IF(laptimes!E55&lt;&gt;"",SUM(laptimes!E$2:'laptimes'!E55),"")</f>
        <v/>
      </c>
      <c r="F55" s="4" t="str">
        <f>IF(laptimes!F55&lt;&gt;"",SUM(laptimes!F$2:'laptimes'!F55),"")</f>
        <v/>
      </c>
      <c r="G55" s="4" t="str">
        <f>IF(laptimes!G55&lt;&gt;"",SUM(laptimes!G$2:'laptimes'!G55),"")</f>
        <v/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 t="str">
        <f>IF(laptimes!J55&lt;&gt;"",SUM(laptimes!J$2:'laptimes'!J55),"")</f>
        <v/>
      </c>
      <c r="K55" s="4" t="str">
        <f>IF(laptimes!K55&lt;&gt;"",SUM(laptimes!K$2:'laptimes'!K55),"")</f>
        <v/>
      </c>
      <c r="L55" s="4" t="str">
        <f>IF(laptimes!L55&lt;&gt;"",SUM(laptimes!L$2:'laptimes'!L55),"")</f>
        <v/>
      </c>
      <c r="M55" s="4" t="str">
        <f>IF(laptimes!M55&lt;&gt;"",SUM(laptimes!M$2:'laptimes'!M55),"")</f>
        <v/>
      </c>
      <c r="N55" s="4" t="str">
        <f>IF(laptimes!N55&lt;&gt;"",SUM(laptimes!N$2:'laptimes'!N55),"")</f>
        <v/>
      </c>
      <c r="O55" s="4" t="str">
        <f>IF(laptimes!O55&lt;&gt;"",SUM(laptimes!O$2:'laptimes'!O55),"")</f>
        <v/>
      </c>
      <c r="P55" s="4" t="str">
        <f>IF(laptimes!P55&lt;&gt;"",SUM(laptimes!P$2:'laptimes'!P55),"")</f>
        <v/>
      </c>
      <c r="Q55" s="4" t="str">
        <f>IF(laptimes!Q55&lt;&gt;"",SUM(laptimes!Q$2:'laptimes'!Q55),"")</f>
        <v/>
      </c>
      <c r="R55" s="4" t="str">
        <f>IF(laptimes!R55&lt;&gt;"",SUM(laptimes!R$2:'laptimes'!R55),"")</f>
        <v/>
      </c>
      <c r="S55" s="4" t="str">
        <f>IF(laptimes!S55&lt;&gt;"",SUM(laptimes!S$2:'laptimes'!S55),"")</f>
        <v/>
      </c>
      <c r="T55" s="4" t="str">
        <f>IF(laptimes!T55&lt;&gt;"",SUM(laptimes!T$2:'laptimes'!T55),"")</f>
        <v/>
      </c>
      <c r="U55" s="4" t="str">
        <f>IF(laptimes!U55&lt;&gt;"",SUM(laptimes!U$2:'laptimes'!U55),"")</f>
        <v/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 t="str">
        <f>IF(laptimes!D56&lt;&gt;"",SUM(laptimes!D$2:'laptimes'!D56),"")</f>
        <v/>
      </c>
      <c r="E56" s="4" t="str">
        <f>IF(laptimes!E56&lt;&gt;"",SUM(laptimes!E$2:'laptimes'!E56),"")</f>
        <v/>
      </c>
      <c r="F56" s="4" t="str">
        <f>IF(laptimes!F56&lt;&gt;"",SUM(laptimes!F$2:'laptimes'!F56),"")</f>
        <v/>
      </c>
      <c r="G56" s="4" t="str">
        <f>IF(laptimes!G56&lt;&gt;"",SUM(laptimes!G$2:'laptimes'!G56),"")</f>
        <v/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 t="str">
        <f>IF(laptimes!J56&lt;&gt;"",SUM(laptimes!J$2:'laptimes'!J56),"")</f>
        <v/>
      </c>
      <c r="K56" s="4" t="str">
        <f>IF(laptimes!K56&lt;&gt;"",SUM(laptimes!K$2:'laptimes'!K56),"")</f>
        <v/>
      </c>
      <c r="L56" s="4" t="str">
        <f>IF(laptimes!L56&lt;&gt;"",SUM(laptimes!L$2:'laptimes'!L56),"")</f>
        <v/>
      </c>
      <c r="M56" s="4" t="str">
        <f>IF(laptimes!M56&lt;&gt;"",SUM(laptimes!M$2:'laptimes'!M56),"")</f>
        <v/>
      </c>
      <c r="N56" s="4" t="str">
        <f>IF(laptimes!N56&lt;&gt;"",SUM(laptimes!N$2:'laptimes'!N56),"")</f>
        <v/>
      </c>
      <c r="O56" s="4" t="str">
        <f>IF(laptimes!O56&lt;&gt;"",SUM(laptimes!O$2:'laptimes'!O56),"")</f>
        <v/>
      </c>
      <c r="P56" s="4" t="str">
        <f>IF(laptimes!P56&lt;&gt;"",SUM(laptimes!P$2:'laptimes'!P56),"")</f>
        <v/>
      </c>
      <c r="Q56" s="4" t="str">
        <f>IF(laptimes!Q56&lt;&gt;"",SUM(laptimes!Q$2:'laptimes'!Q56),"")</f>
        <v/>
      </c>
      <c r="R56" s="4" t="str">
        <f>IF(laptimes!R56&lt;&gt;"",SUM(laptimes!R$2:'laptimes'!R56),"")</f>
        <v/>
      </c>
      <c r="S56" s="4" t="str">
        <f>IF(laptimes!S56&lt;&gt;"",SUM(laptimes!S$2:'laptimes'!S56),"")</f>
        <v/>
      </c>
      <c r="T56" s="4" t="str">
        <f>IF(laptimes!T56&lt;&gt;"",SUM(laptimes!T$2:'laptimes'!T56),"")</f>
        <v/>
      </c>
      <c r="U56" s="4" t="str">
        <f>IF(laptimes!U56&lt;&gt;"",SUM(laptimes!U$2:'laptimes'!U56),"")</f>
        <v/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 t="str">
        <f>IF(laptimes!D57&lt;&gt;"",SUM(laptimes!D$2:'laptimes'!D57),"")</f>
        <v/>
      </c>
      <c r="E57" s="4" t="str">
        <f>IF(laptimes!E57&lt;&gt;"",SUM(laptimes!E$2:'laptimes'!E57),"")</f>
        <v/>
      </c>
      <c r="F57" s="4" t="str">
        <f>IF(laptimes!F57&lt;&gt;"",SUM(laptimes!F$2:'laptimes'!F57),"")</f>
        <v/>
      </c>
      <c r="G57" s="4" t="str">
        <f>IF(laptimes!G57&lt;&gt;"",SUM(laptimes!G$2:'laptimes'!G57),"")</f>
        <v/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 t="str">
        <f>IF(laptimes!J57&lt;&gt;"",SUM(laptimes!J$2:'laptimes'!J57),"")</f>
        <v/>
      </c>
      <c r="K57" s="4" t="str">
        <f>IF(laptimes!K57&lt;&gt;"",SUM(laptimes!K$2:'laptimes'!K57),"")</f>
        <v/>
      </c>
      <c r="L57" s="4" t="str">
        <f>IF(laptimes!L57&lt;&gt;"",SUM(laptimes!L$2:'laptimes'!L57),"")</f>
        <v/>
      </c>
      <c r="M57" s="4" t="str">
        <f>IF(laptimes!M57&lt;&gt;"",SUM(laptimes!M$2:'laptimes'!M57),"")</f>
        <v/>
      </c>
      <c r="N57" s="4" t="str">
        <f>IF(laptimes!N57&lt;&gt;"",SUM(laptimes!N$2:'laptimes'!N57),"")</f>
        <v/>
      </c>
      <c r="O57" s="4" t="str">
        <f>IF(laptimes!O57&lt;&gt;"",SUM(laptimes!O$2:'laptimes'!O57),"")</f>
        <v/>
      </c>
      <c r="P57" s="4" t="str">
        <f>IF(laptimes!P57&lt;&gt;"",SUM(laptimes!P$2:'laptimes'!P57),"")</f>
        <v/>
      </c>
      <c r="Q57" s="4" t="str">
        <f>IF(laptimes!Q57&lt;&gt;"",SUM(laptimes!Q$2:'laptimes'!Q57),"")</f>
        <v/>
      </c>
      <c r="R57" s="4" t="str">
        <f>IF(laptimes!R57&lt;&gt;"",SUM(laptimes!R$2:'laptimes'!R57),"")</f>
        <v/>
      </c>
      <c r="S57" s="4" t="str">
        <f>IF(laptimes!S57&lt;&gt;"",SUM(laptimes!S$2:'laptimes'!S57),"")</f>
        <v/>
      </c>
      <c r="T57" s="4" t="str">
        <f>IF(laptimes!T57&lt;&gt;"",SUM(laptimes!T$2:'laptimes'!T57),"")</f>
        <v/>
      </c>
      <c r="U57" s="4" t="str">
        <f>IF(laptimes!U57&lt;&gt;"",SUM(laptimes!U$2:'laptimes'!U57),"")</f>
        <v/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 t="str">
        <f>IF(laptimes!D58&lt;&gt;"",SUM(laptimes!D$2:'laptimes'!D58),"")</f>
        <v/>
      </c>
      <c r="E58" s="4" t="str">
        <f>IF(laptimes!E58&lt;&gt;"",SUM(laptimes!E$2:'laptimes'!E58),"")</f>
        <v/>
      </c>
      <c r="F58" s="4" t="str">
        <f>IF(laptimes!F58&lt;&gt;"",SUM(laptimes!F$2:'laptimes'!F58),"")</f>
        <v/>
      </c>
      <c r="G58" s="4" t="str">
        <f>IF(laptimes!G58&lt;&gt;"",SUM(laptimes!G$2:'laptimes'!G58),"")</f>
        <v/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 t="str">
        <f>IF(laptimes!J58&lt;&gt;"",SUM(laptimes!J$2:'laptimes'!J58),"")</f>
        <v/>
      </c>
      <c r="K58" s="4" t="str">
        <f>IF(laptimes!K58&lt;&gt;"",SUM(laptimes!K$2:'laptimes'!K58),"")</f>
        <v/>
      </c>
      <c r="L58" s="4" t="str">
        <f>IF(laptimes!L58&lt;&gt;"",SUM(laptimes!L$2:'laptimes'!L58),"")</f>
        <v/>
      </c>
      <c r="M58" s="4" t="str">
        <f>IF(laptimes!M58&lt;&gt;"",SUM(laptimes!M$2:'laptimes'!M58),"")</f>
        <v/>
      </c>
      <c r="N58" s="4" t="str">
        <f>IF(laptimes!N58&lt;&gt;"",SUM(laptimes!N$2:'laptimes'!N58),"")</f>
        <v/>
      </c>
      <c r="O58" s="4" t="str">
        <f>IF(laptimes!O58&lt;&gt;"",SUM(laptimes!O$2:'laptimes'!O58),"")</f>
        <v/>
      </c>
      <c r="P58" s="4" t="str">
        <f>IF(laptimes!P58&lt;&gt;"",SUM(laptimes!P$2:'laptimes'!P58),"")</f>
        <v/>
      </c>
      <c r="Q58" s="4" t="str">
        <f>IF(laptimes!Q58&lt;&gt;"",SUM(laptimes!Q$2:'laptimes'!Q58),"")</f>
        <v/>
      </c>
      <c r="R58" s="4" t="str">
        <f>IF(laptimes!R58&lt;&gt;"",SUM(laptimes!R$2:'laptimes'!R58),"")</f>
        <v/>
      </c>
      <c r="S58" s="4" t="str">
        <f>IF(laptimes!S58&lt;&gt;"",SUM(laptimes!S$2:'laptimes'!S58),"")</f>
        <v/>
      </c>
      <c r="T58" s="4" t="str">
        <f>IF(laptimes!T58&lt;&gt;"",SUM(laptimes!T$2:'laptimes'!T58),"")</f>
        <v/>
      </c>
      <c r="U58" s="4" t="str">
        <f>IF(laptimes!U58&lt;&gt;"",SUM(laptimes!U$2:'laptimes'!U58),"")</f>
        <v/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 t="str">
        <f>IF(laptimes!D59&lt;&gt;"",SUM(laptimes!D$2:'laptimes'!D59),"")</f>
        <v/>
      </c>
      <c r="E59" s="4" t="str">
        <f>IF(laptimes!E59&lt;&gt;"",SUM(laptimes!E$2:'laptimes'!E59),"")</f>
        <v/>
      </c>
      <c r="F59" s="4" t="str">
        <f>IF(laptimes!F59&lt;&gt;"",SUM(laptimes!F$2:'laptimes'!F59),"")</f>
        <v/>
      </c>
      <c r="G59" s="4" t="str">
        <f>IF(laptimes!G59&lt;&gt;"",SUM(laptimes!G$2:'laptimes'!G59),"")</f>
        <v/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 t="str">
        <f>IF(laptimes!J59&lt;&gt;"",SUM(laptimes!J$2:'laptimes'!J59),"")</f>
        <v/>
      </c>
      <c r="K59" s="4" t="str">
        <f>IF(laptimes!K59&lt;&gt;"",SUM(laptimes!K$2:'laptimes'!K59),"")</f>
        <v/>
      </c>
      <c r="L59" s="4" t="str">
        <f>IF(laptimes!L59&lt;&gt;"",SUM(laptimes!L$2:'laptimes'!L59),"")</f>
        <v/>
      </c>
      <c r="M59" s="4" t="str">
        <f>IF(laptimes!M59&lt;&gt;"",SUM(laptimes!M$2:'laptimes'!M59),"")</f>
        <v/>
      </c>
      <c r="N59" s="4" t="str">
        <f>IF(laptimes!N59&lt;&gt;"",SUM(laptimes!N$2:'laptimes'!N59),"")</f>
        <v/>
      </c>
      <c r="O59" s="4" t="str">
        <f>IF(laptimes!O59&lt;&gt;"",SUM(laptimes!O$2:'laptimes'!O59),"")</f>
        <v/>
      </c>
      <c r="P59" s="4" t="str">
        <f>IF(laptimes!P59&lt;&gt;"",SUM(laptimes!P$2:'laptimes'!P59),"")</f>
        <v/>
      </c>
      <c r="Q59" s="4" t="str">
        <f>IF(laptimes!Q59&lt;&gt;"",SUM(laptimes!Q$2:'laptimes'!Q59),"")</f>
        <v/>
      </c>
      <c r="R59" s="4" t="str">
        <f>IF(laptimes!R59&lt;&gt;"",SUM(laptimes!R$2:'laptimes'!R59),"")</f>
        <v/>
      </c>
      <c r="S59" s="4" t="str">
        <f>IF(laptimes!S59&lt;&gt;"",SUM(laptimes!S$2:'laptimes'!S59),"")</f>
        <v/>
      </c>
      <c r="T59" s="4" t="str">
        <f>IF(laptimes!T59&lt;&gt;"",SUM(laptimes!T$2:'laptimes'!T59),"")</f>
        <v/>
      </c>
      <c r="U59" s="4" t="str">
        <f>IF(laptimes!U59&lt;&gt;"",SUM(laptimes!U$2:'laptimes'!U59),"")</f>
        <v/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 t="str">
        <f>IF(laptimes!D60&lt;&gt;"",SUM(laptimes!D$2:'laptimes'!D60),"")</f>
        <v/>
      </c>
      <c r="E60" s="4" t="str">
        <f>IF(laptimes!E60&lt;&gt;"",SUM(laptimes!E$2:'laptimes'!E60),"")</f>
        <v/>
      </c>
      <c r="F60" s="4" t="str">
        <f>IF(laptimes!F60&lt;&gt;"",SUM(laptimes!F$2:'laptimes'!F60),"")</f>
        <v/>
      </c>
      <c r="G60" s="4" t="str">
        <f>IF(laptimes!G60&lt;&gt;"",SUM(laptimes!G$2:'laptimes'!G60),"")</f>
        <v/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 t="str">
        <f>IF(laptimes!J60&lt;&gt;"",SUM(laptimes!J$2:'laptimes'!J60),"")</f>
        <v/>
      </c>
      <c r="K60" s="4" t="str">
        <f>IF(laptimes!K60&lt;&gt;"",SUM(laptimes!K$2:'laptimes'!K60),"")</f>
        <v/>
      </c>
      <c r="L60" s="4" t="str">
        <f>IF(laptimes!L60&lt;&gt;"",SUM(laptimes!L$2:'laptimes'!L60),"")</f>
        <v/>
      </c>
      <c r="M60" s="4" t="str">
        <f>IF(laptimes!M60&lt;&gt;"",SUM(laptimes!M$2:'laptimes'!M60),"")</f>
        <v/>
      </c>
      <c r="N60" s="4" t="str">
        <f>IF(laptimes!N60&lt;&gt;"",SUM(laptimes!N$2:'laptimes'!N60),"")</f>
        <v/>
      </c>
      <c r="O60" s="4" t="str">
        <f>IF(laptimes!O60&lt;&gt;"",SUM(laptimes!O$2:'laptimes'!O60),"")</f>
        <v/>
      </c>
      <c r="P60" s="4" t="str">
        <f>IF(laptimes!P60&lt;&gt;"",SUM(laptimes!P$2:'laptimes'!P60),"")</f>
        <v/>
      </c>
      <c r="Q60" s="4" t="str">
        <f>IF(laptimes!Q60&lt;&gt;"",SUM(laptimes!Q$2:'laptimes'!Q60),"")</f>
        <v/>
      </c>
      <c r="R60" s="4" t="str">
        <f>IF(laptimes!R60&lt;&gt;"",SUM(laptimes!R$2:'laptimes'!R60),"")</f>
        <v/>
      </c>
      <c r="S60" s="4" t="str">
        <f>IF(laptimes!S60&lt;&gt;"",SUM(laptimes!S$2:'laptimes'!S60),"")</f>
        <v/>
      </c>
      <c r="T60" s="4" t="str">
        <f>IF(laptimes!T60&lt;&gt;"",SUM(laptimes!T$2:'laptimes'!T60),"")</f>
        <v/>
      </c>
      <c r="U60" s="4" t="str">
        <f>IF(laptimes!U60&lt;&gt;"",SUM(laptimes!U$2:'laptimes'!U60),"")</f>
        <v/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 t="str">
        <f>IF(laptimes!D61&lt;&gt;"",SUM(laptimes!D$2:'laptimes'!D61),"")</f>
        <v/>
      </c>
      <c r="E61" s="4" t="str">
        <f>IF(laptimes!E61&lt;&gt;"",SUM(laptimes!E$2:'laptimes'!E61),"")</f>
        <v/>
      </c>
      <c r="F61" s="4" t="str">
        <f>IF(laptimes!F61&lt;&gt;"",SUM(laptimes!F$2:'laptimes'!F61),"")</f>
        <v/>
      </c>
      <c r="G61" s="4" t="str">
        <f>IF(laptimes!G61&lt;&gt;"",SUM(laptimes!G$2:'laptimes'!G61),"")</f>
        <v/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 t="str">
        <f>IF(laptimes!J61&lt;&gt;"",SUM(laptimes!J$2:'laptimes'!J61),"")</f>
        <v/>
      </c>
      <c r="K61" s="4" t="str">
        <f>IF(laptimes!K61&lt;&gt;"",SUM(laptimes!K$2:'laptimes'!K61),"")</f>
        <v/>
      </c>
      <c r="L61" s="4" t="str">
        <f>IF(laptimes!L61&lt;&gt;"",SUM(laptimes!L$2:'laptimes'!L61),"")</f>
        <v/>
      </c>
      <c r="M61" s="4" t="str">
        <f>IF(laptimes!M61&lt;&gt;"",SUM(laptimes!M$2:'laptimes'!M61),"")</f>
        <v/>
      </c>
      <c r="N61" s="4" t="str">
        <f>IF(laptimes!N61&lt;&gt;"",SUM(laptimes!N$2:'laptimes'!N61),"")</f>
        <v/>
      </c>
      <c r="O61" s="4" t="str">
        <f>IF(laptimes!O61&lt;&gt;"",SUM(laptimes!O$2:'laptimes'!O61),"")</f>
        <v/>
      </c>
      <c r="P61" s="4" t="str">
        <f>IF(laptimes!P61&lt;&gt;"",SUM(laptimes!P$2:'laptimes'!P61),"")</f>
        <v/>
      </c>
      <c r="Q61" s="4" t="str">
        <f>IF(laptimes!Q61&lt;&gt;"",SUM(laptimes!Q$2:'laptimes'!Q61),"")</f>
        <v/>
      </c>
      <c r="R61" s="4" t="str">
        <f>IF(laptimes!R61&lt;&gt;"",SUM(laptimes!R$2:'laptimes'!R61),"")</f>
        <v/>
      </c>
      <c r="S61" s="4" t="str">
        <f>IF(laptimes!S61&lt;&gt;"",SUM(laptimes!S$2:'laptimes'!S61),"")</f>
        <v/>
      </c>
      <c r="T61" s="4" t="str">
        <f>IF(laptimes!T61&lt;&gt;"",SUM(laptimes!T$2:'laptimes'!T61),"")</f>
        <v/>
      </c>
      <c r="U61" s="4" t="str">
        <f>IF(laptimes!U61&lt;&gt;"",SUM(laptimes!U$2:'laptimes'!U61),"")</f>
        <v/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 t="str">
        <f>IF(laptimes!D62&lt;&gt;"",SUM(laptimes!D$2:'laptimes'!D62),"")</f>
        <v/>
      </c>
      <c r="E62" s="4" t="str">
        <f>IF(laptimes!E62&lt;&gt;"",SUM(laptimes!E$2:'laptimes'!E62),"")</f>
        <v/>
      </c>
      <c r="F62" s="4" t="str">
        <f>IF(laptimes!F62&lt;&gt;"",SUM(laptimes!F$2:'laptimes'!F62),"")</f>
        <v/>
      </c>
      <c r="G62" s="4" t="str">
        <f>IF(laptimes!G62&lt;&gt;"",SUM(laptimes!G$2:'laptimes'!G62),"")</f>
        <v/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 t="str">
        <f>IF(laptimes!J62&lt;&gt;"",SUM(laptimes!J$2:'laptimes'!J62),"")</f>
        <v/>
      </c>
      <c r="K62" s="4" t="str">
        <f>IF(laptimes!K62&lt;&gt;"",SUM(laptimes!K$2:'laptimes'!K62),"")</f>
        <v/>
      </c>
      <c r="L62" s="4" t="str">
        <f>IF(laptimes!L62&lt;&gt;"",SUM(laptimes!L$2:'laptimes'!L62),"")</f>
        <v/>
      </c>
      <c r="M62" s="4" t="str">
        <f>IF(laptimes!M62&lt;&gt;"",SUM(laptimes!M$2:'laptimes'!M62),"")</f>
        <v/>
      </c>
      <c r="N62" s="4" t="str">
        <f>IF(laptimes!N62&lt;&gt;"",SUM(laptimes!N$2:'laptimes'!N62),"")</f>
        <v/>
      </c>
      <c r="O62" s="4" t="str">
        <f>IF(laptimes!O62&lt;&gt;"",SUM(laptimes!O$2:'laptimes'!O62),"")</f>
        <v/>
      </c>
      <c r="P62" s="4" t="str">
        <f>IF(laptimes!P62&lt;&gt;"",SUM(laptimes!P$2:'laptimes'!P62),"")</f>
        <v/>
      </c>
      <c r="Q62" s="4" t="str">
        <f>IF(laptimes!Q62&lt;&gt;"",SUM(laptimes!Q$2:'laptimes'!Q62),"")</f>
        <v/>
      </c>
      <c r="R62" s="4" t="str">
        <f>IF(laptimes!R62&lt;&gt;"",SUM(laptimes!R$2:'laptimes'!R62),"")</f>
        <v/>
      </c>
      <c r="S62" s="4" t="str">
        <f>IF(laptimes!S62&lt;&gt;"",SUM(laptimes!S$2:'laptimes'!S62),"")</f>
        <v/>
      </c>
      <c r="T62" s="4" t="str">
        <f>IF(laptimes!T62&lt;&gt;"",SUM(laptimes!T$2:'laptimes'!T62),"")</f>
        <v/>
      </c>
      <c r="U62" s="4" t="str">
        <f>IF(laptimes!U62&lt;&gt;"",SUM(laptimes!U$2:'laptimes'!U62),"")</f>
        <v/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 t="str">
        <f>IF(laptimes!D63&lt;&gt;"",SUM(laptimes!D$2:'laptimes'!D63),"")</f>
        <v/>
      </c>
      <c r="E63" s="4" t="str">
        <f>IF(laptimes!E63&lt;&gt;"",SUM(laptimes!E$2:'laptimes'!E63),"")</f>
        <v/>
      </c>
      <c r="F63" s="4" t="str">
        <f>IF(laptimes!F63&lt;&gt;"",SUM(laptimes!F$2:'laptimes'!F63),"")</f>
        <v/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 t="str">
        <f>IF(laptimes!J63&lt;&gt;"",SUM(laptimes!J$2:'laptimes'!J63),"")</f>
        <v/>
      </c>
      <c r="K63" s="4" t="str">
        <f>IF(laptimes!K63&lt;&gt;"",SUM(laptimes!K$2:'laptimes'!K63),"")</f>
        <v/>
      </c>
      <c r="L63" s="4" t="str">
        <f>IF(laptimes!L63&lt;&gt;"",SUM(laptimes!L$2:'laptimes'!L63),"")</f>
        <v/>
      </c>
      <c r="M63" s="4" t="str">
        <f>IF(laptimes!M63&lt;&gt;"",SUM(laptimes!M$2:'laptimes'!M63),"")</f>
        <v/>
      </c>
      <c r="N63" s="4" t="str">
        <f>IF(laptimes!N63&lt;&gt;"",SUM(laptimes!N$2:'laptimes'!N63),"")</f>
        <v/>
      </c>
      <c r="O63" s="4" t="str">
        <f>IF(laptimes!O63&lt;&gt;"",SUM(laptimes!O$2:'laptimes'!O63),"")</f>
        <v/>
      </c>
      <c r="P63" s="4" t="str">
        <f>IF(laptimes!P63&lt;&gt;"",SUM(laptimes!P$2:'laptimes'!P63),"")</f>
        <v/>
      </c>
      <c r="Q63" s="4" t="str">
        <f>IF(laptimes!Q63&lt;&gt;"",SUM(laptimes!Q$2:'laptimes'!Q63),"")</f>
        <v/>
      </c>
      <c r="R63" s="4" t="str">
        <f>IF(laptimes!R63&lt;&gt;"",SUM(laptimes!R$2:'laptimes'!R63),"")</f>
        <v/>
      </c>
      <c r="S63" s="4" t="str">
        <f>IF(laptimes!S63&lt;&gt;"",SUM(laptimes!S$2:'laptimes'!S63),"")</f>
        <v/>
      </c>
      <c r="T63" s="4" t="str">
        <f>IF(laptimes!T63&lt;&gt;"",SUM(laptimes!T$2:'laptimes'!T63),"")</f>
        <v/>
      </c>
      <c r="U63" s="4" t="str">
        <f>IF(laptimes!U63&lt;&gt;"",SUM(laptimes!U$2:'laptimes'!U63),"")</f>
        <v/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 t="str">
        <f>IF(laptimes!D64&lt;&gt;"",SUM(laptimes!D$2:'laptimes'!D64),"")</f>
        <v/>
      </c>
      <c r="E64" s="4" t="str">
        <f>IF(laptimes!E64&lt;&gt;"",SUM(laptimes!E$2:'laptimes'!E64),"")</f>
        <v/>
      </c>
      <c r="F64" s="4" t="str">
        <f>IF(laptimes!F64&lt;&gt;"",SUM(laptimes!F$2:'laptimes'!F64),"")</f>
        <v/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 t="str">
        <f>IF(laptimes!J64&lt;&gt;"",SUM(laptimes!J$2:'laptimes'!J64),"")</f>
        <v/>
      </c>
      <c r="K64" s="4" t="str">
        <f>IF(laptimes!K64&lt;&gt;"",SUM(laptimes!K$2:'laptimes'!K64),"")</f>
        <v/>
      </c>
      <c r="L64" s="4" t="str">
        <f>IF(laptimes!L64&lt;&gt;"",SUM(laptimes!L$2:'laptimes'!L64),"")</f>
        <v/>
      </c>
      <c r="M64" s="4" t="str">
        <f>IF(laptimes!M64&lt;&gt;"",SUM(laptimes!M$2:'laptimes'!M64),"")</f>
        <v/>
      </c>
      <c r="N64" s="4" t="str">
        <f>IF(laptimes!N64&lt;&gt;"",SUM(laptimes!N$2:'laptimes'!N64),"")</f>
        <v/>
      </c>
      <c r="O64" s="4" t="str">
        <f>IF(laptimes!O64&lt;&gt;"",SUM(laptimes!O$2:'laptimes'!O64),"")</f>
        <v/>
      </c>
      <c r="P64" s="4" t="str">
        <f>IF(laptimes!P64&lt;&gt;"",SUM(laptimes!P$2:'laptimes'!P64),"")</f>
        <v/>
      </c>
      <c r="Q64" s="4" t="str">
        <f>IF(laptimes!Q64&lt;&gt;"",SUM(laptimes!Q$2:'laptimes'!Q64),"")</f>
        <v/>
      </c>
      <c r="R64" s="4" t="str">
        <f>IF(laptimes!R64&lt;&gt;"",SUM(laptimes!R$2:'laptimes'!R64),"")</f>
        <v/>
      </c>
      <c r="S64" s="4" t="str">
        <f>IF(laptimes!S64&lt;&gt;"",SUM(laptimes!S$2:'laptimes'!S64),"")</f>
        <v/>
      </c>
      <c r="T64" s="4" t="str">
        <f>IF(laptimes!T64&lt;&gt;"",SUM(laptimes!T$2:'laptimes'!T64),"")</f>
        <v/>
      </c>
      <c r="U64" s="4" t="str">
        <f>IF(laptimes!U64&lt;&gt;"",SUM(laptimes!U$2:'laptimes'!U64),"")</f>
        <v/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 t="str">
        <f>IF(laptimes!D65&lt;&gt;"",SUM(laptimes!D$2:'laptimes'!D65),"")</f>
        <v/>
      </c>
      <c r="E65" s="4" t="str">
        <f>IF(laptimes!E65&lt;&gt;"",SUM(laptimes!E$2:'laptimes'!E65),"")</f>
        <v/>
      </c>
      <c r="F65" s="4" t="str">
        <f>IF(laptimes!F65&lt;&gt;"",SUM(laptimes!F$2:'laptimes'!F65),"")</f>
        <v/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 t="str">
        <f>IF(laptimes!J65&lt;&gt;"",SUM(laptimes!J$2:'laptimes'!J65),"")</f>
        <v/>
      </c>
      <c r="K65" s="4" t="str">
        <f>IF(laptimes!K65&lt;&gt;"",SUM(laptimes!K$2:'laptimes'!K65),"")</f>
        <v/>
      </c>
      <c r="L65" s="4" t="str">
        <f>IF(laptimes!L65&lt;&gt;"",SUM(laptimes!L$2:'laptimes'!L65),"")</f>
        <v/>
      </c>
      <c r="M65" s="4" t="str">
        <f>IF(laptimes!M65&lt;&gt;"",SUM(laptimes!M$2:'laptimes'!M65),"")</f>
        <v/>
      </c>
      <c r="N65" s="4" t="str">
        <f>IF(laptimes!N65&lt;&gt;"",SUM(laptimes!N$2:'laptimes'!N65),"")</f>
        <v/>
      </c>
      <c r="O65" s="4" t="str">
        <f>IF(laptimes!O65&lt;&gt;"",SUM(laptimes!O$2:'laptimes'!O65),"")</f>
        <v/>
      </c>
      <c r="P65" s="4" t="str">
        <f>IF(laptimes!P65&lt;&gt;"",SUM(laptimes!P$2:'laptimes'!P65),"")</f>
        <v/>
      </c>
      <c r="Q65" s="4" t="str">
        <f>IF(laptimes!Q65&lt;&gt;"",SUM(laptimes!Q$2:'laptimes'!Q65),"")</f>
        <v/>
      </c>
      <c r="R65" s="4" t="str">
        <f>IF(laptimes!R65&lt;&gt;"",SUM(laptimes!R$2:'laptimes'!R65),"")</f>
        <v/>
      </c>
      <c r="S65" s="4" t="str">
        <f>IF(laptimes!S65&lt;&gt;"",SUM(laptimes!S$2:'laptimes'!S65),"")</f>
        <v/>
      </c>
      <c r="T65" s="4" t="str">
        <f>IF(laptimes!T65&lt;&gt;"",SUM(laptimes!T$2:'laptimes'!T65),"")</f>
        <v/>
      </c>
      <c r="U65" s="4" t="str">
        <f>IF(laptimes!U65&lt;&gt;"",SUM(laptimes!U$2:'laptimes'!U65),"")</f>
        <v/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86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52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52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25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53</v>
      </c>
      <c r="C5">
        <f>_xlfn.MAXIFS(pitstop!E:E,pitstop!A:A,A5)</f>
        <v>2</v>
      </c>
      <c r="D5">
        <f t="shared" ca="1" si="0"/>
        <v>2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55</v>
      </c>
      <c r="C6">
        <f>_xlfn.MAXIFS(pitstop!E:E,pitstop!A:A,A6)</f>
        <v>3</v>
      </c>
      <c r="D6">
        <f t="shared" ca="1" si="0"/>
        <v>10</v>
      </c>
      <c r="E6" cm="1">
        <f t="array" aca="1" ref="E6" ca="1">IFERROR(IF(D6=1,"",INDEX(lapchart!$B:$U,B6+1,D6-1)),"")</f>
        <v>55</v>
      </c>
      <c r="F6">
        <f t="shared" ca="1" si="1"/>
        <v>10</v>
      </c>
      <c r="G6">
        <f t="shared" ca="1" si="2"/>
        <v>1</v>
      </c>
      <c r="H6">
        <f t="shared" ca="1" si="3"/>
        <v>0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18</v>
      </c>
      <c r="E7" cm="1">
        <f t="array" aca="1" ref="E7" ca="1">IFERROR(IF(D7=1,"",INDEX(lapchart!$B:$U,B7+1,D7-1)),"")</f>
        <v>14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44</v>
      </c>
      <c r="F8">
        <f t="shared" ca="1" si="1"/>
        <v>4</v>
      </c>
      <c r="G8">
        <f t="shared" ca="1" si="2"/>
        <v>20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16</v>
      </c>
      <c r="E9" cm="1">
        <f t="array" aca="1" ref="E9" ca="1">IFERROR(IF(D9=1,"",INDEX(lapchart!$B:$U,B9+1,D9-1)),"")</f>
        <v>35</v>
      </c>
      <c r="F9">
        <f t="shared" ca="1" si="1"/>
        <v>15</v>
      </c>
      <c r="G9">
        <f t="shared" ca="1" si="2"/>
        <v>2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13</v>
      </c>
      <c r="E10" cm="1">
        <f t="array" aca="1" ref="E10" ca="1">IFERROR(IF(D10=1,"",INDEX(lapchart!$B:$U,B10+1,D10-1)),"")</f>
        <v>9</v>
      </c>
      <c r="F10">
        <f t="shared" ca="1" si="1"/>
        <v>9</v>
      </c>
      <c r="G10">
        <f t="shared" ca="1" si="2"/>
        <v>5</v>
      </c>
      <c r="H10">
        <f t="shared" ca="1" si="3"/>
        <v>-4</v>
      </c>
    </row>
    <row r="11" spans="1:8" x14ac:dyDescent="0.25">
      <c r="A11">
        <v>20</v>
      </c>
      <c r="B11">
        <f>VLOOKUP(A11,pitstop!$1:$1048576,4)</f>
        <v>55</v>
      </c>
      <c r="C11">
        <f>_xlfn.MAXIFS(pitstop!E:E,pitstop!A:A,A11)</f>
        <v>3</v>
      </c>
      <c r="D11">
        <f t="shared" ca="1" si="0"/>
        <v>11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55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55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55</v>
      </c>
      <c r="C14">
        <f>_xlfn.MAXIFS(pitstop!E:E,pitstop!A:A,A14)</f>
        <v>3</v>
      </c>
      <c r="D14">
        <f t="shared" ca="1" si="0"/>
        <v>5</v>
      </c>
      <c r="E14" cm="1">
        <f t="array" aca="1" ref="E14" ca="1">IFERROR(IF(D14=1,"",INDEX(lapchart!$B:$U,B14+1,D14-1)),"")</f>
        <v>33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3</v>
      </c>
      <c r="D15">
        <f t="shared" ca="1" si="0"/>
        <v>5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</v>
      </c>
      <c r="F16">
        <f t="shared" ca="1" si="1"/>
        <v>2</v>
      </c>
      <c r="G16">
        <f t="shared" ca="1" si="2"/>
        <v>11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56</v>
      </c>
      <c r="C17">
        <f>_xlfn.MAXIFS(pitstop!E:E,pitstop!A:A,A17)</f>
        <v>3</v>
      </c>
      <c r="D17">
        <f t="shared" ca="1" si="0"/>
        <v>8</v>
      </c>
      <c r="E17" cm="1">
        <f t="array" aca="1" ref="E17" ca="1">IFERROR(IF(D17=1,"",INDEX(lapchart!$B:$U,B17+1,D17-1)),"")</f>
        <v>31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52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34-FF68-489A-A195-58EF454BDBBE}">
  <dimension ref="A1:B6"/>
  <sheetViews>
    <sheetView tabSelected="1" workbookViewId="0">
      <selection activeCell="B1" sqref="A1:B6"/>
    </sheetView>
  </sheetViews>
  <sheetFormatPr defaultRowHeight="15" x14ac:dyDescent="0.25"/>
  <cols>
    <col min="1" max="1" width="15.7109375" bestFit="1" customWidth="1"/>
    <col min="2" max="2" width="17.7109375" bestFit="1" customWidth="1"/>
  </cols>
  <sheetData>
    <row r="1" spans="1:2" x14ac:dyDescent="0.25">
      <c r="A1" t="s">
        <v>100</v>
      </c>
      <c r="B1" t="s">
        <v>139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140</v>
      </c>
    </row>
    <row r="4" spans="1:2" x14ac:dyDescent="0.25">
      <c r="A4" t="s">
        <v>104</v>
      </c>
      <c r="B4" s="5">
        <v>0.51</v>
      </c>
    </row>
    <row r="5" spans="1:2" x14ac:dyDescent="0.25">
      <c r="A5" t="s">
        <v>105</v>
      </c>
      <c r="B5" t="s">
        <v>141</v>
      </c>
    </row>
    <row r="6" spans="1:2" x14ac:dyDescent="0.25">
      <c r="A6" t="s">
        <v>106</v>
      </c>
      <c r="B6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1A0-E1CE-4840-B4DC-C34CB6A549D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</v>
      </c>
      <c r="B1">
        <v>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0216-800A-409B-8C74-7692917CB583}">
  <dimension ref="A1:K21"/>
  <sheetViews>
    <sheetView workbookViewId="0">
      <selection activeCell="O57" sqref="O57"/>
    </sheetView>
  </sheetViews>
  <sheetFormatPr defaultRowHeight="15" x14ac:dyDescent="0.25"/>
  <cols>
    <col min="7" max="7" width="10.5703125" style="6" bestFit="1" customWidth="1"/>
    <col min="8" max="8" width="9.140625" style="7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26</v>
      </c>
      <c r="K4" s="1"/>
    </row>
    <row r="5" spans="1:11" x14ac:dyDescent="0.25">
      <c r="A5">
        <v>4</v>
      </c>
      <c r="B5">
        <v>18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8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44</v>
      </c>
      <c r="K10" s="1"/>
    </row>
    <row r="11" spans="1:11" x14ac:dyDescent="0.25">
      <c r="A11">
        <v>10</v>
      </c>
      <c r="B11">
        <v>88</v>
      </c>
      <c r="K11" s="1"/>
    </row>
    <row r="12" spans="1:11" x14ac:dyDescent="0.25">
      <c r="A12">
        <v>11</v>
      </c>
      <c r="B12">
        <v>63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99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 t="s">
        <v>110</v>
      </c>
      <c r="B16">
        <v>77</v>
      </c>
      <c r="K16" s="1"/>
    </row>
    <row r="17" spans="1:11" x14ac:dyDescent="0.25">
      <c r="A17" t="s">
        <v>110</v>
      </c>
      <c r="B17">
        <v>27</v>
      </c>
      <c r="K17" s="1"/>
    </row>
    <row r="18" spans="1:11" x14ac:dyDescent="0.25">
      <c r="A18" t="s">
        <v>110</v>
      </c>
      <c r="B18">
        <v>16</v>
      </c>
      <c r="K18" s="1"/>
    </row>
    <row r="19" spans="1:11" x14ac:dyDescent="0.25">
      <c r="A19" t="s">
        <v>110</v>
      </c>
      <c r="B19">
        <v>4</v>
      </c>
      <c r="K19" s="1"/>
    </row>
    <row r="20" spans="1:11" x14ac:dyDescent="0.25">
      <c r="A20" t="s">
        <v>110</v>
      </c>
      <c r="B20">
        <v>3</v>
      </c>
      <c r="K20" s="1"/>
    </row>
    <row r="21" spans="1:11" x14ac:dyDescent="0.25">
      <c r="A21" t="s">
        <v>110</v>
      </c>
      <c r="B21">
        <v>11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C433-84E4-4C82-AC8E-68FB9D6867C1}">
  <dimension ref="A1:L21"/>
  <sheetViews>
    <sheetView workbookViewId="0">
      <selection activeCell="K3" sqref="K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86</v>
      </c>
      <c r="B1" t="s">
        <v>111</v>
      </c>
      <c r="C1" t="s">
        <v>112</v>
      </c>
      <c r="D1" s="8" t="s">
        <v>113</v>
      </c>
      <c r="E1" s="8" t="s">
        <v>114</v>
      </c>
      <c r="F1" s="8" t="s">
        <v>115</v>
      </c>
      <c r="G1" s="8" t="s">
        <v>116</v>
      </c>
      <c r="H1" s="8" t="s">
        <v>117</v>
      </c>
      <c r="I1" s="8" t="s">
        <v>118</v>
      </c>
      <c r="J1" s="8" t="s">
        <v>119</v>
      </c>
      <c r="K1" s="9" t="s">
        <v>120</v>
      </c>
      <c r="L1" s="9" t="s">
        <v>121</v>
      </c>
    </row>
    <row r="2" spans="1:12" x14ac:dyDescent="0.25">
      <c r="A2">
        <v>3</v>
      </c>
      <c r="B2">
        <f>MATCH(A2,lapchart!$B$2:$U$2,0)</f>
        <v>19</v>
      </c>
      <c r="C2" t="str">
        <f>INDEX(finalstanding!A:A,MATCH(compoundchange!A2,finalstanding!B:B,0))</f>
        <v>DNF</v>
      </c>
      <c r="D2">
        <f>COUNTIF(pitstop!A:A, A2)</f>
        <v>0</v>
      </c>
      <c r="E2" t="str" cm="1">
        <f t="array" ref="E2">IFERROR(INDEX(pitstop!H:H,SMALL(IF(pitstop!A:A=A2,ROW(pitstop!A:A),""),COLUMNS($E$1:E1))),"")</f>
        <v/>
      </c>
      <c r="F2" t="str" cm="1">
        <f t="array" ref="F2">IFERROR(IFERROR(INDEX(pitstop!H:H,SMALL(IF(pitstop!A:A=A2,ROW(pitstop!A:A),""),COLUMNS($E$1:F1))),INDEX(pitstop!I:I,SMALL(IF(pitstop!A:A=A2,ROW(pitstop!A:A),""),COLUMNS($E$1:E1)))),"")</f>
        <v/>
      </c>
      <c r="G2" t="str" cm="1">
        <f t="array" ref="G2">IFERROR(INDEX(pitstop!I:I,SMALL(IF(pitstop!A:A=A2,ROW(pitstop!A:A),""),COLUMNS($E$1:F1))),F2)</f>
        <v/>
      </c>
      <c r="H2" t="str" cm="1">
        <f t="array" ref="H2">IFERROR(INDEX(pitstop!D:D,SMALL(IF(pitstop!A:A=A2,ROW(pitstop!A:A),""),1)),"")</f>
        <v/>
      </c>
      <c r="I2" t="str" cm="1">
        <f t="array" ref="I2">IFERROR(IF(D2=1,LOOKUP(2,1/(laptimes!A:A&lt;&gt;""),laptimes!A:A)-H2,INDEX(pitstop!$D$2:$D$100,SMALL(IF(compoundchange!$A2=pitstop!$A$2:$A$100,ROW(pitstop!$A$2:$A$100)-ROW(pitstop!$A$2)+2),1))-H2),"")</f>
        <v/>
      </c>
      <c r="J2" t="str" cm="1">
        <f t="array" ref="J2">IFERROR(IF(D2=1,0,IF(D2=2,LOOKUP(2,1/(laptimes!A:A&lt;&gt;""),laptimes!A:A)-H2-I2,INDEX(pitstop!$D$2:$D$100,SMALL(IF(compoundchange!$A2=pitstop!$A$2:$A$100,ROW(pitstop!$A$2:$A$100)-ROW(pitstop!$A$2)+2),1))-H2-I2)),"")</f>
        <v/>
      </c>
      <c r="K2" t="str">
        <f>IFERROR((C2-B2)*-1,"")</f>
        <v/>
      </c>
      <c r="L2">
        <f t="shared" ref="L2:L21" si="0">IF(C2=1,25,IF(C2=2,18,IF(C2=3,15,IF(C2=4,12,IF(C2=5,10,IF(C2=6,8,IF(C2=7,6,IF(C2=8,4,IF(C2=9,2,IF(C2=10,1,0))))))))))</f>
        <v>0</v>
      </c>
    </row>
    <row r="3" spans="1:12" x14ac:dyDescent="0.25">
      <c r="A3">
        <v>4</v>
      </c>
      <c r="B3" t="e">
        <f>MATCH(A3,lapchart!$B$2:$U$2,0)</f>
        <v>#N/A</v>
      </c>
      <c r="C3" t="str">
        <f>INDEX(finalstanding!A:A,MATCH(compoundchange!A3,finalstanding!B:B,0))</f>
        <v>DNF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 t="str">
        <f t="shared" ref="K3:K21" si="1">IFERROR((C3-B3)*-1,"")</f>
        <v/>
      </c>
      <c r="L3">
        <f t="shared" si="0"/>
        <v>0</v>
      </c>
    </row>
    <row r="4" spans="1:12" x14ac:dyDescent="0.25">
      <c r="A4">
        <v>5</v>
      </c>
      <c r="B4">
        <f>MATCH(A4,lapchart!$B$2:$U$2,0)</f>
        <v>1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0</v>
      </c>
      <c r="F4" cm="1">
        <f t="array" ref="F4">IFERROR(IFERROR(INDEX(pitstop!H:H,SMALL(IF(pitstop!A:A=A4,ROW(pitstop!A:A),""),COLUMNS($E$1:F3))),INDEX(pitstop!I:I,SMALL(IF(pitstop!A:A=A4,ROW(pitstop!A:A),""),COLUMNS($E$1:E3)))),"")</f>
        <v>0</v>
      </c>
      <c r="G4" cm="1">
        <f t="array" ref="G4">IFERROR(INDEX(pitstop!I:I,SMALL(IF(pitstop!A:A=A4,ROW(pitstop!A:A),""),COLUMNS($E$1:F3))),F4)</f>
        <v>0</v>
      </c>
      <c r="H4" cm="1">
        <f t="array" ref="H4">IFERROR(INDEX(pitstop!D:D,SMALL(IF(pitstop!A:A=A4,ROW(pitstop!A:A),""),1)),"")</f>
        <v>25</v>
      </c>
      <c r="I4" t="str" cm="1">
        <f t="array" ref="I4">IFERROR(IF(D4=1,LOOKUP(2,1/(laptimes!A:A&lt;&gt;""),laptimes!A:A)-H4,INDEX(pitstop!$D$2:$D$100,SMALL(IF(compoundchange!$A4=pitstop!$A$2:$A$100,ROW(pitstop!$A$2:$A$100)-ROW(pitstop!$A$2)+2),1))-H4),"")</f>
        <v/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f t="shared" si="1"/>
        <v>-1</v>
      </c>
      <c r="L4">
        <f t="shared" si="0"/>
        <v>18</v>
      </c>
    </row>
    <row r="5" spans="1:12" x14ac:dyDescent="0.25">
      <c r="A5">
        <v>7</v>
      </c>
      <c r="B5">
        <f>MATCH(A5,lapchart!$B$2:$U$2,0)</f>
        <v>3</v>
      </c>
      <c r="C5">
        <f>INDEX(finalstanding!A:A,MATCH(compoundchange!A5,finalstanding!B:B,0))</f>
        <v>12</v>
      </c>
      <c r="D5">
        <f>COUNTIF(pitstop!A:A, A5)</f>
        <v>2</v>
      </c>
      <c r="E5" cm="1">
        <f t="array" ref="E5">IFERROR(INDEX(pitstop!H:H,SMALL(IF(pitstop!A:A=A5,ROW(pitstop!A:A),""),COLUMNS($E$1:E4))),"")</f>
        <v>0</v>
      </c>
      <c r="F5" cm="1">
        <f t="array" ref="F5">IFERROR(IFERROR(INDEX(pitstop!H:H,SMALL(IF(pitstop!A:A=A5,ROW(pitstop!A:A),""),COLUMNS($E$1:F4))),INDEX(pitstop!I:I,SMALL(IF(pitstop!A:A=A5,ROW(pitstop!A:A),""),COLUMNS($E$1:E4)))),"")</f>
        <v>0</v>
      </c>
      <c r="G5" cm="1">
        <f t="array" ref="G5">IFERROR(INDEX(pitstop!I:I,SMALL(IF(pitstop!A:A=A5,ROW(pitstop!A:A),""),COLUMNS($E$1:F4))),F5)</f>
        <v>0</v>
      </c>
      <c r="H5" cm="1">
        <f t="array" ref="H5">IFERROR(INDEX(pitstop!D:D,SMALL(IF(pitstop!A:A=A5,ROW(pitstop!A:A),""),1)),"")</f>
        <v>14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39</v>
      </c>
      <c r="J5" t="str" cm="1">
        <f t="array" ref="J5">IFERROR(IF(D5=1,0,IF(D5=2,LOOKUP(2,1/(laptimes!A:A&lt;&gt;""),laptimes!A:A)-H5-I5,INDEX(pitstop!$D$2:$D$100,SMALL(IF(compoundchange!$A5=pitstop!$A$2:$A$100,ROW(pitstop!$A$2:$A$100)-ROW(pitstop!$A$2)+2),1))-H5-I5)),"")</f>
        <v/>
      </c>
      <c r="K5">
        <f t="shared" si="1"/>
        <v>-9</v>
      </c>
      <c r="L5">
        <f t="shared" si="0"/>
        <v>0</v>
      </c>
    </row>
    <row r="6" spans="1:12" x14ac:dyDescent="0.25">
      <c r="A6">
        <v>8</v>
      </c>
      <c r="B6">
        <f>MATCH(A6,lapchart!$B$2:$U$2,0)</f>
        <v>6</v>
      </c>
      <c r="C6">
        <f>INDEX(finalstanding!A:A,MATCH(compoundchange!A6,finalstanding!B:B,0))</f>
        <v>7</v>
      </c>
      <c r="D6">
        <f>COUNTIF(pitstop!A:A, A6)</f>
        <v>3</v>
      </c>
      <c r="E6" cm="1">
        <f t="array" ref="E6">IFERROR(INDEX(pitstop!H:H,SMALL(IF(pitstop!A:A=A6,ROW(pitstop!A:A),""),COLUMNS($E$1:E5))),"")</f>
        <v>0</v>
      </c>
      <c r="F6" cm="1">
        <f t="array" ref="F6">IFERROR(IFERROR(INDEX(pitstop!H:H,SMALL(IF(pitstop!A:A=A6,ROW(pitstop!A:A),""),COLUMNS($E$1:F5))),INDEX(pitstop!I:I,SMALL(IF(pitstop!A:A=A6,ROW(pitstop!A:A),""),COLUMNS($E$1:E5)))),"")</f>
        <v>0</v>
      </c>
      <c r="G6" cm="1">
        <f t="array" ref="G6">IFERROR(INDEX(pitstop!I:I,SMALL(IF(pitstop!A:A=A6,ROW(pitstop!A:A),""),COLUMNS($E$1:F5))),F6)</f>
        <v>0</v>
      </c>
      <c r="H6" cm="1">
        <f t="array" ref="H6">IFERROR(INDEX(pitstop!D:D,SMALL(IF(pitstop!A:A=A6,ROW(pitstop!A:A),""),1)),"")</f>
        <v>21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30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f t="shared" si="1"/>
        <v>-1</v>
      </c>
      <c r="L6">
        <f t="shared" si="0"/>
        <v>6</v>
      </c>
    </row>
    <row r="7" spans="1:12" x14ac:dyDescent="0.25">
      <c r="A7">
        <v>10</v>
      </c>
      <c r="B7">
        <f>MATCH(A7,lapchart!$B$2:$U$2,0)</f>
        <v>20</v>
      </c>
      <c r="C7">
        <f>INDEX(finalstanding!A:A,MATCH(compoundchange!A7,finalstanding!B:B,0))</f>
        <v>14</v>
      </c>
      <c r="D7">
        <f>COUNTIF(pitstop!A:A, A7)</f>
        <v>2</v>
      </c>
      <c r="E7" cm="1">
        <f t="array" ref="E7">IFERROR(INDEX(pitstop!H:H,SMALL(IF(pitstop!A:A=A7,ROW(pitstop!A:A),""),COLUMNS($E$1:E6))),"")</f>
        <v>0</v>
      </c>
      <c r="F7" cm="1">
        <f t="array" ref="F7">IFERROR(IFERROR(INDEX(pitstop!H:H,SMALL(IF(pitstop!A:A=A7,ROW(pitstop!A:A),""),COLUMNS($E$1:F6))),INDEX(pitstop!I:I,SMALL(IF(pitstop!A:A=A7,ROW(pitstop!A:A),""),COLUMNS($E$1:E6)))),"")</f>
        <v>0</v>
      </c>
      <c r="G7" cm="1">
        <f t="array" ref="G7">IFERROR(INDEX(pitstop!I:I,SMALL(IF(pitstop!A:A=A7,ROW(pitstop!A:A),""),COLUMNS($E$1:F6))),F7)</f>
        <v>0</v>
      </c>
      <c r="H7" cm="1">
        <f t="array" ref="H7">IFERROR(INDEX(pitstop!D:D,SMALL(IF(pitstop!A:A=A7,ROW(pitstop!A:A),""),1)),"")</f>
        <v>43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</v>
      </c>
      <c r="J7" t="str" cm="1">
        <f t="array" ref="J7">IFERROR(IF(D7=1,0,IF(D7=2,LOOKUP(2,1/(laptimes!A:A&lt;&gt;""),laptimes!A:A)-H7-I7,INDEX(pitstop!$D$2:$D$100,SMALL(IF(compoundchange!$A7=pitstop!$A$2:$A$100,ROW(pitstop!$A$2:$A$100)-ROW(pitstop!$A$2)+2),1))-H7-I7)),"")</f>
        <v/>
      </c>
      <c r="K7">
        <f t="shared" si="1"/>
        <v>6</v>
      </c>
      <c r="L7">
        <f t="shared" si="0"/>
        <v>0</v>
      </c>
    </row>
    <row r="8" spans="1:12" x14ac:dyDescent="0.25">
      <c r="A8">
        <v>11</v>
      </c>
      <c r="B8">
        <f>MATCH(A8,lapchart!$B$2:$U$2,0)</f>
        <v>10</v>
      </c>
      <c r="C8" t="str">
        <f>INDEX(finalstanding!A:A,MATCH(compoundchange!A8,finalstanding!B:B,0))</f>
        <v>DNF</v>
      </c>
      <c r="D8">
        <f>COUNTIF(pitstop!A:A, A8)</f>
        <v>1</v>
      </c>
      <c r="E8" cm="1">
        <f t="array" ref="E8">IFERROR(INDEX(pitstop!H:H,SMALL(IF(pitstop!A:A=A8,ROW(pitstop!A:A),""),COLUMNS($E$1:E7))),"")</f>
        <v>0</v>
      </c>
      <c r="F8" cm="1">
        <f t="array" ref="F8">IFERROR(IFERROR(INDEX(pitstop!H:H,SMALL(IF(pitstop!A:A=A8,ROW(pitstop!A:A),""),COLUMNS($E$1:F7))),INDEX(pitstop!I:I,SMALL(IF(pitstop!A:A=A8,ROW(pitstop!A:A),""),COLUMNS($E$1:E7)))),"")</f>
        <v>0</v>
      </c>
      <c r="G8" cm="1">
        <f t="array" ref="G8">IFERROR(INDEX(pitstop!I:I,SMALL(IF(pitstop!A:A=A8,ROW(pitstop!A:A),""),COLUMNS($E$1:F7))),F8)</f>
        <v>0</v>
      </c>
      <c r="H8" cm="1">
        <f t="array" ref="H8">IFERROR(INDEX(pitstop!D:D,SMALL(IF(pitstop!A:A=A8,ROW(pitstop!A:A),""),1)),"")</f>
        <v>22</v>
      </c>
      <c r="I8" t="str" cm="1">
        <f t="array" ref="I8">IFERROR(IF(D8=1,LOOKUP(2,1/(laptimes!A:A&lt;&gt;""),laptimes!A:A)-H8,INDEX(pitstop!$D$2:$D$100,SMALL(IF(compoundchange!$A8=pitstop!$A$2:$A$100,ROW(pitstop!$A$2:$A$100)-ROW(pitstop!$A$2)+2),1))-H8),"")</f>
        <v/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 t="str">
        <f t="shared" si="1"/>
        <v/>
      </c>
      <c r="L8">
        <f t="shared" si="0"/>
        <v>0</v>
      </c>
    </row>
    <row r="9" spans="1:12" x14ac:dyDescent="0.25">
      <c r="A9">
        <v>16</v>
      </c>
      <c r="B9">
        <f>MATCH(A9,lapchart!$B$2:$U$2,0)</f>
        <v>9</v>
      </c>
      <c r="C9" t="str">
        <f>INDEX(finalstanding!A:A,MATCH(compoundchange!A9,finalstanding!B:B,0))</f>
        <v>DNF</v>
      </c>
      <c r="D9">
        <f>COUNTIF(pitstop!A:A, A9)</f>
        <v>3</v>
      </c>
      <c r="E9" cm="1">
        <f t="array" ref="E9">IFERROR(INDEX(pitstop!H:H,SMALL(IF(pitstop!A:A=A9,ROW(pitstop!A:A),""),COLUMNS($E$1:E8))),"")</f>
        <v>0</v>
      </c>
      <c r="F9" cm="1">
        <f t="array" ref="F9">IFERROR(IFERROR(INDEX(pitstop!H:H,SMALL(IF(pitstop!A:A=A9,ROW(pitstop!A:A),""),COLUMNS($E$1:F8))),INDEX(pitstop!I:I,SMALL(IF(pitstop!A:A=A9,ROW(pitstop!A:A),""),COLUMNS($E$1:E8)))),"")</f>
        <v>0</v>
      </c>
      <c r="G9" cm="1">
        <f t="array" ref="G9">IFERROR(INDEX(pitstop!I:I,SMALL(IF(pitstop!A:A=A9,ROW(pitstop!A:A),""),COLUMNS($E$1:F8))),F9)</f>
        <v>0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 t="str">
        <f t="shared" si="1"/>
        <v/>
      </c>
      <c r="L9">
        <f t="shared" si="0"/>
        <v>0</v>
      </c>
    </row>
    <row r="10" spans="1:12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4</v>
      </c>
      <c r="D10">
        <f>COUNTIF(pitstop!A:A, A10)</f>
        <v>2</v>
      </c>
      <c r="E10" cm="1">
        <f t="array" ref="E10">IFERROR(INDEX(pitstop!H:H,SMALL(IF(pitstop!A:A=A10,ROW(pitstop!A:A),""),COLUMNS($E$1:E9))),"")</f>
        <v>0</v>
      </c>
      <c r="F10" cm="1">
        <f t="array" ref="F10">IFERROR(IFERROR(INDEX(pitstop!H:H,SMALL(IF(pitstop!A:A=A10,ROW(pitstop!A:A),""),COLUMNS($E$1:F9))),INDEX(pitstop!I:I,SMALL(IF(pitstop!A:A=A10,ROW(pitstop!A:A),""),COLUMNS($E$1:E9)))),"")</f>
        <v>0</v>
      </c>
      <c r="G10" cm="1">
        <f t="array" ref="G10">IFERROR(INDEX(pitstop!I:I,SMALL(IF(pitstop!A:A=A10,ROW(pitstop!A:A),""),COLUMNS($E$1:F9))),F10)</f>
        <v>0</v>
      </c>
      <c r="H10" cm="1">
        <f t="array" ref="H10">IFERROR(INDEX(pitstop!D:D,SMALL(IF(pitstop!A:A=A10,ROW(pitstop!A:A),""),1)),"")</f>
        <v>27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23</v>
      </c>
      <c r="J10" t="str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/>
      </c>
      <c r="K10">
        <f t="shared" si="1"/>
        <v>13</v>
      </c>
      <c r="L10">
        <f t="shared" si="0"/>
        <v>12</v>
      </c>
    </row>
    <row r="11" spans="1:12" x14ac:dyDescent="0.25">
      <c r="A11">
        <v>20</v>
      </c>
      <c r="B11">
        <f>MATCH(A11,lapchart!$B$2:$U$2,0)</f>
        <v>5</v>
      </c>
      <c r="C11">
        <f>INDEX(finalstanding!A:A,MATCH(compoundchange!A11,finalstanding!B:B,0))</f>
        <v>8</v>
      </c>
      <c r="D11">
        <f>COUNTIF(pitstop!A:A, A11)</f>
        <v>3</v>
      </c>
      <c r="E11" cm="1">
        <f t="array" ref="E11">IFERROR(INDEX(pitstop!H:H,SMALL(IF(pitstop!A:A=A11,ROW(pitstop!A:A),""),COLUMNS($E$1:E10))),"")</f>
        <v>0</v>
      </c>
      <c r="F11" cm="1">
        <f t="array" ref="F11">IFERROR(IFERROR(INDEX(pitstop!H:H,SMALL(IF(pitstop!A:A=A11,ROW(pitstop!A:A),""),COLUMNS($E$1:F10))),INDEX(pitstop!I:I,SMALL(IF(pitstop!A:A=A11,ROW(pitstop!A:A),""),COLUMNS($E$1:E10)))),"")</f>
        <v>0</v>
      </c>
      <c r="G11" cm="1">
        <f t="array" ref="G11">IFERROR(INDEX(pitstop!I:I,SMALL(IF(pitstop!A:A=A11,ROW(pitstop!A:A),""),COLUMNS($E$1:F10))),F11)</f>
        <v>0</v>
      </c>
      <c r="H11" cm="1">
        <f t="array" ref="H11">IFERROR(INDEX(pitstop!D:D,SMALL(IF(pitstop!A:A=A11,ROW(pitstop!A:A),""),1)),"")</f>
        <v>20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31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f t="shared" si="1"/>
        <v>-3</v>
      </c>
      <c r="L11">
        <f t="shared" si="0"/>
        <v>4</v>
      </c>
    </row>
    <row r="12" spans="1:12" x14ac:dyDescent="0.25">
      <c r="A12">
        <v>23</v>
      </c>
      <c r="B12" t="e">
        <f>MATCH(A12,lapchart!$B$2:$U$2,0)</f>
        <v>#N/A</v>
      </c>
      <c r="C12">
        <f>INDEX(finalstanding!A:A,MATCH(compoundchange!A12,finalstanding!B:B,0))</f>
        <v>6</v>
      </c>
      <c r="D12">
        <f>COUNTIF(pitstop!A:A, A12)</f>
        <v>0</v>
      </c>
      <c r="E12" t="str" cm="1">
        <f t="array" ref="E12">IFERROR(INDEX(pitstop!H:H,SMALL(IF(pitstop!A:A=A12,ROW(pitstop!A:A),""),COLUMNS($E$1:E11))),"")</f>
        <v/>
      </c>
      <c r="F12" t="str" cm="1">
        <f t="array" ref="F12">IFERROR(IFERROR(INDEX(pitstop!H:H,SMALL(IF(pitstop!A:A=A12,ROW(pitstop!A:A),""),COLUMNS($E$1:F11))),INDEX(pitstop!I:I,SMALL(IF(pitstop!A:A=A12,ROW(pitstop!A:A),""),COLUMNS($E$1:E11)))),"")</f>
        <v/>
      </c>
      <c r="G12" t="str" cm="1">
        <f t="array" ref="G12">IFERROR(INDEX(pitstop!I:I,SMALL(IF(pitstop!A:A=A12,ROW(pitstop!A:A),""),COLUMNS($E$1:F11))),F12)</f>
        <v/>
      </c>
      <c r="H12" t="str" cm="1">
        <f t="array" ref="H12">IFERROR(INDEX(pitstop!D:D,SMALL(IF(pitstop!A:A=A12,ROW(pitstop!A:A),""),1)),"")</f>
        <v/>
      </c>
      <c r="I12" t="str" cm="1">
        <f t="array" ref="I12">IFERROR(IF(D12=1,LOOKUP(2,1/(laptimes!A:A&lt;&gt;""),laptimes!A:A)-H12,INDEX(pitstop!$D$2:$D$100,SMALL(IF(compoundchange!$A12=pitstop!$A$2:$A$100,ROW(pitstop!$A$2:$A$100)-ROW(pitstop!$A$2)+2),1))-H12),"")</f>
        <v/>
      </c>
      <c r="J12" t="str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/>
      </c>
      <c r="K12" t="str">
        <f t="shared" si="1"/>
        <v/>
      </c>
      <c r="L12">
        <f t="shared" si="0"/>
        <v>8</v>
      </c>
    </row>
    <row r="13" spans="1:12" x14ac:dyDescent="0.25">
      <c r="A13">
        <v>26</v>
      </c>
      <c r="B13" t="e">
        <f>MATCH(A13,lapchart!$B$2:$U$2,0)</f>
        <v>#N/A</v>
      </c>
      <c r="C13">
        <f>INDEX(finalstanding!A:A,MATCH(compoundchange!A13,finalstanding!B:B,0))</f>
        <v>3</v>
      </c>
      <c r="D13">
        <f>COUNTIF(pitstop!A:A, A13)</f>
        <v>0</v>
      </c>
      <c r="E13" t="str" cm="1">
        <f t="array" ref="E13">IFERROR(INDEX(pitstop!H:H,SMALL(IF(pitstop!A:A=A13,ROW(pitstop!A:A),""),COLUMNS($E$1:E12))),"")</f>
        <v/>
      </c>
      <c r="F13" t="str" cm="1">
        <f t="array" ref="F13">IFERROR(IFERROR(INDEX(pitstop!H:H,SMALL(IF(pitstop!A:A=A13,ROW(pitstop!A:A),""),COLUMNS($E$1:F12))),INDEX(pitstop!I:I,SMALL(IF(pitstop!A:A=A13,ROW(pitstop!A:A),""),COLUMNS($E$1:E12)))),"")</f>
        <v/>
      </c>
      <c r="G13" t="str" cm="1">
        <f t="array" ref="G13">IFERROR(INDEX(pitstop!I:I,SMALL(IF(pitstop!A:A=A13,ROW(pitstop!A:A),""),COLUMNS($E$1:F12))),F13)</f>
        <v/>
      </c>
      <c r="H13" t="str" cm="1">
        <f t="array" ref="H13">IFERROR(INDEX(pitstop!D:D,SMALL(IF(pitstop!A:A=A13,ROW(pitstop!A:A),""),1)),"")</f>
        <v/>
      </c>
      <c r="I13" t="str" cm="1">
        <f t="array" ref="I13">IFERROR(IF(D13=1,LOOKUP(2,1/(laptimes!A:A&lt;&gt;""),laptimes!A:A)-H13,INDEX(pitstop!$D$2:$D$100,SMALL(IF(compoundchange!$A13=pitstop!$A$2:$A$100,ROW(pitstop!$A$2:$A$100)-ROW(pitstop!$A$2)+2),1))-H13),"")</f>
        <v/>
      </c>
      <c r="J13" t="str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/>
      </c>
      <c r="K13" t="str">
        <f t="shared" si="1"/>
        <v/>
      </c>
      <c r="L13">
        <f t="shared" si="0"/>
        <v>15</v>
      </c>
    </row>
    <row r="14" spans="1:12" x14ac:dyDescent="0.25">
      <c r="A14">
        <v>27</v>
      </c>
      <c r="B14">
        <f>MATCH(A14,lapchart!$B$2:$U$2,0)</f>
        <v>7</v>
      </c>
      <c r="C14" t="str">
        <f>INDEX(finalstanding!A:A,MATCH(compoundchange!A14,finalstanding!B:B,0))</f>
        <v>DNF</v>
      </c>
      <c r="D14">
        <f>COUNTIF(pitstop!A:A, A14)</f>
        <v>3</v>
      </c>
      <c r="E14" cm="1">
        <f t="array" ref="E14">IFERROR(INDEX(pitstop!H:H,SMALL(IF(pitstop!A:A=A14,ROW(pitstop!A:A),""),COLUMNS($E$1:E13))),"")</f>
        <v>0</v>
      </c>
      <c r="F14" cm="1">
        <f t="array" ref="F14">IFERROR(IFERROR(INDEX(pitstop!H:H,SMALL(IF(pitstop!A:A=A14,ROW(pitstop!A:A),""),COLUMNS($E$1:F13))),INDEX(pitstop!I:I,SMALL(IF(pitstop!A:A=A14,ROW(pitstop!A:A),""),COLUMNS($E$1:E13)))),"")</f>
        <v>0</v>
      </c>
      <c r="G14" cm="1">
        <f t="array" ref="G14">IFERROR(INDEX(pitstop!I:I,SMALL(IF(pitstop!A:A=A14,ROW(pitstop!A:A),""),COLUMNS($E$1:F13))),F14)</f>
        <v>0</v>
      </c>
      <c r="H14" cm="1">
        <f t="array" ref="H14">IFERROR(INDEX(pitstop!D:D,SMALL(IF(pitstop!A:A=A14,ROW(pitstop!A:A),""),1)),"")</f>
        <v>18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33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 t="str">
        <f t="shared" si="1"/>
        <v/>
      </c>
      <c r="L14">
        <f t="shared" si="0"/>
        <v>0</v>
      </c>
    </row>
    <row r="15" spans="1:12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1</v>
      </c>
      <c r="D15">
        <f>COUNTIF(pitstop!A:A, A15)</f>
        <v>3</v>
      </c>
      <c r="E15" cm="1">
        <f t="array" ref="E15">IFERROR(INDEX(pitstop!H:H,SMALL(IF(pitstop!A:A=A15,ROW(pitstop!A:A),""),COLUMNS($E$1:E14))),"")</f>
        <v>0</v>
      </c>
      <c r="F15" cm="1">
        <f t="array" ref="F15">IFERROR(IFERROR(INDEX(pitstop!H:H,SMALL(IF(pitstop!A:A=A15,ROW(pitstop!A:A),""),COLUMNS($E$1:F14))),INDEX(pitstop!I:I,SMALL(IF(pitstop!A:A=A15,ROW(pitstop!A:A),""),COLUMNS($E$1:E14)))),"")</f>
        <v>0</v>
      </c>
      <c r="G15" cm="1">
        <f t="array" ref="G15">IFERROR(INDEX(pitstop!I:I,SMALL(IF(pitstop!A:A=A15,ROW(pitstop!A:A),""),COLUMNS($E$1:F14))),F15)</f>
        <v>0</v>
      </c>
      <c r="H15" cm="1">
        <f t="array" ref="H15">IFERROR(INDEX(pitstop!D:D,SMALL(IF(pitstop!A:A=A15,ROW(pitstop!A:A),""),1)),"")</f>
        <v>29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17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f t="shared" si="1"/>
        <v>3</v>
      </c>
      <c r="L15">
        <f t="shared" si="0"/>
        <v>25</v>
      </c>
    </row>
    <row r="16" spans="1:12" x14ac:dyDescent="0.25">
      <c r="A16">
        <v>44</v>
      </c>
      <c r="B16">
        <f>MATCH(A16,lapchart!$B$2:$U$2,0)</f>
        <v>14</v>
      </c>
      <c r="C16">
        <f>INDEX(finalstanding!A:A,MATCH(compoundchange!A16,finalstanding!B:B,0))</f>
        <v>9</v>
      </c>
      <c r="D16">
        <f>COUNTIF(pitstop!A:A, A16)</f>
        <v>1</v>
      </c>
      <c r="E16" cm="1">
        <f t="array" ref="E16">IFERROR(INDEX(pitstop!H:H,SMALL(IF(pitstop!A:A=A16,ROW(pitstop!A:A),""),COLUMNS($E$1:E15))),"")</f>
        <v>0</v>
      </c>
      <c r="F16" cm="1">
        <f t="array" ref="F16">IFERROR(IFERROR(INDEX(pitstop!H:H,SMALL(IF(pitstop!A:A=A16,ROW(pitstop!A:A),""),COLUMNS($E$1:F15))),INDEX(pitstop!I:I,SMALL(IF(pitstop!A:A=A16,ROW(pitstop!A:A),""),COLUMNS($E$1:E15)))),"")</f>
        <v>0</v>
      </c>
      <c r="G16" cm="1">
        <f t="array" ref="G16">IFERROR(INDEX(pitstop!I:I,SMALL(IF(pitstop!A:A=A16,ROW(pitstop!A:A),""),COLUMNS($E$1:F15))),F16)</f>
        <v>0</v>
      </c>
      <c r="H16" cm="1">
        <f t="array" ref="H16">IFERROR(INDEX(pitstop!D:D,SMALL(IF(pitstop!A:A=A16,ROW(pitstop!A:A),""),1)),"")</f>
        <v>42</v>
      </c>
      <c r="I16" t="str" cm="1">
        <f t="array" ref="I16">IFERROR(IF(D16=1,LOOKUP(2,1/(laptimes!A:A&lt;&gt;""),laptimes!A:A)-H16,INDEX(pitstop!$D$2:$D$100,SMALL(IF(compoundchange!$A16=pitstop!$A$2:$A$100,ROW(pitstop!$A$2:$A$100)-ROW(pitstop!$A$2)+2),1))-H16),"")</f>
        <v/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f t="shared" si="1"/>
        <v>5</v>
      </c>
      <c r="L16">
        <f t="shared" si="0"/>
        <v>2</v>
      </c>
    </row>
    <row r="17" spans="1:12" x14ac:dyDescent="0.25">
      <c r="A17">
        <v>55</v>
      </c>
      <c r="B17">
        <f>MATCH(A17,lapchart!$B$2:$U$2,0)</f>
        <v>8</v>
      </c>
      <c r="C17">
        <f>INDEX(finalstanding!A:A,MATCH(compoundchange!A17,finalstanding!B:B,0))</f>
        <v>5</v>
      </c>
      <c r="D17">
        <f>COUNTIF(pitstop!A:A, A17)</f>
        <v>3</v>
      </c>
      <c r="E17" cm="1">
        <f t="array" ref="E17">IFERROR(INDEX(pitstop!H:H,SMALL(IF(pitstop!A:A=A17,ROW(pitstop!A:A),""),COLUMNS($E$1:E16))),"")</f>
        <v>0</v>
      </c>
      <c r="F17" cm="1">
        <f t="array" ref="F17">IFERROR(IFERROR(INDEX(pitstop!H:H,SMALL(IF(pitstop!A:A=A17,ROW(pitstop!A:A),""),COLUMNS($E$1:F16))),INDEX(pitstop!I:I,SMALL(IF(pitstop!A:A=A17,ROW(pitstop!A:A),""),COLUMNS($E$1:E16)))),"")</f>
        <v>0</v>
      </c>
      <c r="G17" cm="1">
        <f t="array" ref="G17">IFERROR(INDEX(pitstop!I:I,SMALL(IF(pitstop!A:A=A17,ROW(pitstop!A:A),""),COLUMNS($E$1:F16))),F17)</f>
        <v>0</v>
      </c>
      <c r="H17" cm="1">
        <f t="array" ref="H17">IFERROR(INDEX(pitstop!D:D,SMALL(IF(pitstop!A:A=A17,ROW(pitstop!A:A),""),1)),"")</f>
        <v>20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30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f t="shared" si="1"/>
        <v>3</v>
      </c>
      <c r="L17">
        <f t="shared" si="0"/>
        <v>10</v>
      </c>
    </row>
    <row r="18" spans="1:12" x14ac:dyDescent="0.25">
      <c r="A18">
        <v>63</v>
      </c>
      <c r="B18" t="e">
        <f>MATCH(A18,lapchart!$B$2:$U$2,0)</f>
        <v>#N/A</v>
      </c>
      <c r="C18">
        <f>INDEX(finalstanding!A:A,MATCH(compoundchange!A18,finalstanding!B:B,0))</f>
        <v>11</v>
      </c>
      <c r="D18">
        <f>COUNTIF(pitstop!A:A, A18)</f>
        <v>0</v>
      </c>
      <c r="E18" t="str" cm="1">
        <f t="array" ref="E18">IFERROR(INDEX(pitstop!H:H,SMALL(IF(pitstop!A:A=A18,ROW(pitstop!A:A),""),COLUMNS($E$1:E17))),"")</f>
        <v/>
      </c>
      <c r="F18" t="str" cm="1">
        <f t="array" ref="F18">IFERROR(IFERROR(INDEX(pitstop!H:H,SMALL(IF(pitstop!A:A=A18,ROW(pitstop!A:A),""),COLUMNS($E$1:F17))),INDEX(pitstop!I:I,SMALL(IF(pitstop!A:A=A18,ROW(pitstop!A:A),""),COLUMNS($E$1:E17)))),"")</f>
        <v/>
      </c>
      <c r="G18" t="str" cm="1">
        <f t="array" ref="G18">IFERROR(INDEX(pitstop!I:I,SMALL(IF(pitstop!A:A=A18,ROW(pitstop!A:A),""),COLUMNS($E$1:F17))),F18)</f>
        <v/>
      </c>
      <c r="H18" t="str" cm="1">
        <f t="array" ref="H18">IFERROR(INDEX(pitstop!D:D,SMALL(IF(pitstop!A:A=A18,ROW(pitstop!A:A),""),1)),"")</f>
        <v/>
      </c>
      <c r="I18" t="str" cm="1">
        <f t="array" ref="I18">IFERROR(IF(D18=1,LOOKUP(2,1/(laptimes!A:A&lt;&gt;""),laptimes!A:A)-H18,INDEX(pitstop!$D$2:$D$100,SMALL(IF(compoundchange!$A18=pitstop!$A$2:$A$100,ROW(pitstop!$A$2:$A$100)-ROW(pitstop!$A$2)+2),1))-H18),"")</f>
        <v/>
      </c>
      <c r="J18" t="str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/>
      </c>
      <c r="K18" t="str">
        <f t="shared" si="1"/>
        <v/>
      </c>
      <c r="L18">
        <f t="shared" si="0"/>
        <v>0</v>
      </c>
    </row>
    <row r="19" spans="1:12" x14ac:dyDescent="0.25">
      <c r="A19">
        <v>77</v>
      </c>
      <c r="B19">
        <f>MATCH(A19,lapchart!$B$2:$U$2,0)</f>
        <v>2</v>
      </c>
      <c r="C19" t="str">
        <f>INDEX(finalstanding!A:A,MATCH(compoundchange!A19,finalstanding!B:B,0))</f>
        <v>DNF</v>
      </c>
      <c r="D19">
        <f>COUNTIF(pitstop!A:A, A19)</f>
        <v>2</v>
      </c>
      <c r="E19" cm="1">
        <f t="array" ref="E19">IFERROR(INDEX(pitstop!H:H,SMALL(IF(pitstop!A:A=A19,ROW(pitstop!A:A),""),COLUMNS($E$1:E18))),"")</f>
        <v>0</v>
      </c>
      <c r="F19" cm="1">
        <f t="array" ref="F19">IFERROR(IFERROR(INDEX(pitstop!H:H,SMALL(IF(pitstop!A:A=A19,ROW(pitstop!A:A),""),COLUMNS($E$1:F18))),INDEX(pitstop!I:I,SMALL(IF(pitstop!A:A=A19,ROW(pitstop!A:A),""),COLUMNS($E$1:E18)))),"")</f>
        <v>0</v>
      </c>
      <c r="G19" cm="1">
        <f t="array" ref="G19">IFERROR(INDEX(pitstop!I:I,SMALL(IF(pitstop!A:A=A19,ROW(pitstop!A:A),""),COLUMNS($E$1:F18))),F19)</f>
        <v>0</v>
      </c>
      <c r="H19" cm="1">
        <f t="array" ref="H19">IFERROR(INDEX(pitstop!D:D,SMALL(IF(pitstop!A:A=A19,ROW(pitstop!A:A),""),1)),"")</f>
        <v>28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24</v>
      </c>
      <c r="J19" t="str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/>
      </c>
      <c r="K19" t="str">
        <f t="shared" si="1"/>
        <v/>
      </c>
      <c r="L19">
        <f t="shared" si="0"/>
        <v>0</v>
      </c>
    </row>
    <row r="20" spans="1:12" x14ac:dyDescent="0.25">
      <c r="A20">
        <v>88</v>
      </c>
      <c r="B20" t="e">
        <f>MATCH(A20,lapchart!$B$2:$U$2,0)</f>
        <v>#N/A</v>
      </c>
      <c r="C20">
        <f>INDEX(finalstanding!A:A,MATCH(compoundchange!A20,finalstanding!B:B,0))</f>
        <v>10</v>
      </c>
      <c r="D20">
        <f>COUNTIF(pitstop!A:A, A20)</f>
        <v>0</v>
      </c>
      <c r="E20" t="str" cm="1">
        <f t="array" ref="E20">IFERROR(INDEX(pitstop!H:H,SMALL(IF(pitstop!A:A=A20,ROW(pitstop!A:A),""),COLUMNS($E$1:E19))),"")</f>
        <v/>
      </c>
      <c r="F20" t="str" cm="1">
        <f t="array" ref="F20">IFERROR(IFERROR(INDEX(pitstop!H:H,SMALL(IF(pitstop!A:A=A20,ROW(pitstop!A:A),""),COLUMNS($E$1:F19))),INDEX(pitstop!I:I,SMALL(IF(pitstop!A:A=A20,ROW(pitstop!A:A),""),COLUMNS($E$1:E19)))),"")</f>
        <v/>
      </c>
      <c r="G20" t="str" cm="1">
        <f t="array" ref="G20">IFERROR(INDEX(pitstop!I:I,SMALL(IF(pitstop!A:A=A20,ROW(pitstop!A:A),""),COLUMNS($E$1:F19))),F20)</f>
        <v/>
      </c>
      <c r="H20" t="str" cm="1">
        <f t="array" ref="H20">IFERROR(INDEX(pitstop!D:D,SMALL(IF(pitstop!A:A=A20,ROW(pitstop!A:A),""),1)),"")</f>
        <v/>
      </c>
      <c r="I20" t="str" cm="1">
        <f t="array" ref="I20">IFERROR(IF(D20=1,LOOKUP(2,1/(laptimes!A:A&lt;&gt;""),laptimes!A:A)-H20,INDEX(pitstop!$D$2:$D$100,SMALL(IF(compoundchange!$A20=pitstop!$A$2:$A$100,ROW(pitstop!$A$2:$A$100)-ROW(pitstop!$A$2)+2),1))-H20),"")</f>
        <v/>
      </c>
      <c r="J20" t="str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/>
      </c>
      <c r="K20" t="str">
        <f t="shared" si="1"/>
        <v/>
      </c>
      <c r="L20">
        <f t="shared" si="0"/>
        <v>1</v>
      </c>
    </row>
    <row r="21" spans="1:12" x14ac:dyDescent="0.25">
      <c r="A21">
        <v>99</v>
      </c>
      <c r="B21" t="e">
        <f>MATCH(A21,lapchart!$B$2:$U$2,0)</f>
        <v>#N/A</v>
      </c>
      <c r="C21">
        <f>INDEX(finalstanding!A:A,MATCH(compoundchange!A21,finalstanding!B:B,0))</f>
        <v>13</v>
      </c>
      <c r="D21">
        <f>COUNTIF(pitstop!A:A, A21)</f>
        <v>0</v>
      </c>
      <c r="E21" t="str" cm="1">
        <f t="array" ref="E21">IFERROR(INDEX(pitstop!H:H,SMALL(IF(pitstop!A:A=A21,ROW(pitstop!A:A),""),COLUMNS($E$1:E20))),"")</f>
        <v/>
      </c>
      <c r="F21" t="str" cm="1">
        <f t="array" ref="F21">IFERROR(IFERROR(INDEX(pitstop!H:H,SMALL(IF(pitstop!A:A=A21,ROW(pitstop!A:A),""),COLUMNS($E$1:F20))),INDEX(pitstop!I:I,SMALL(IF(pitstop!A:A=A21,ROW(pitstop!A:A),""),COLUMNS($E$1:E20)))),"")</f>
        <v/>
      </c>
      <c r="G21" t="str" cm="1">
        <f t="array" ref="G21">IFERROR(INDEX(pitstop!I:I,SMALL(IF(pitstop!A:A=A21,ROW(pitstop!A:A),""),COLUMNS($E$1:F20))),F21)</f>
        <v/>
      </c>
      <c r="H21" t="str" cm="1">
        <f t="array" ref="H21">IFERROR(INDEX(pitstop!D:D,SMALL(IF(pitstop!A:A=A21,ROW(pitstop!A:A),""),1)),"")</f>
        <v/>
      </c>
      <c r="I21" t="str" cm="1">
        <f t="array" ref="I21">IFERROR(IF(D21=1,LOOKUP(2,1/(laptimes!A:A&lt;&gt;""),laptimes!A:A)-H21,INDEX(pitstop!$D$2:$D$100,SMALL(IF(compoundchange!$A21=pitstop!$A$2:$A$100,ROW(pitstop!$A$2:$A$100)-ROW(pitstop!$A$2)+2),1))-H21),"")</f>
        <v/>
      </c>
      <c r="J21" t="str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/>
      </c>
      <c r="K21" t="str">
        <f t="shared" si="1"/>
        <v/>
      </c>
      <c r="L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2021-01-02T17:55:39Z</dcterms:modified>
</cp:coreProperties>
</file>