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14A3A63D-CC3D-4C4B-8726-0822349821D6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H9" i="15" a="1"/>
  <c r="H9" i="15" s="1"/>
  <c r="G9" i="15" a="1"/>
  <c r="G9" i="15" s="1"/>
  <c r="F9" i="15" a="1"/>
  <c r="F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H7" i="15" a="1"/>
  <c r="H7" i="15" s="1"/>
  <c r="G7" i="15" a="1"/>
  <c r="G7" i="15" s="1"/>
  <c r="F7" i="15" a="1"/>
  <c r="F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L6" i="15" s="1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M20" i="15"/>
  <c r="C20" i="15"/>
  <c r="C19" i="15"/>
  <c r="M19" i="15" s="1"/>
  <c r="C18" i="15"/>
  <c r="C17" i="15"/>
  <c r="M17" i="15" s="1"/>
  <c r="C16" i="15"/>
  <c r="C15" i="15"/>
  <c r="M15" i="15" s="1"/>
  <c r="M14" i="15"/>
  <c r="C14" i="15"/>
  <c r="L14" i="15" s="1"/>
  <c r="C13" i="15"/>
  <c r="M13" i="15" s="1"/>
  <c r="M12" i="15"/>
  <c r="C12" i="15"/>
  <c r="C11" i="15"/>
  <c r="M11" i="15" s="1"/>
  <c r="C10" i="15"/>
  <c r="C9" i="15"/>
  <c r="M9" i="15" s="1"/>
  <c r="C8" i="15"/>
  <c r="M8" i="15" s="1"/>
  <c r="C7" i="15"/>
  <c r="M7" i="15" s="1"/>
  <c r="M6" i="15"/>
  <c r="C6" i="15"/>
  <c r="C5" i="15"/>
  <c r="M5" i="15" s="1"/>
  <c r="C4" i="15"/>
  <c r="C3" i="15"/>
  <c r="M3" i="15" s="1"/>
  <c r="M2" i="15"/>
  <c r="C2" i="15"/>
  <c r="L2" i="15" s="1"/>
  <c r="J9" i="15" l="1" a="1"/>
  <c r="J9" i="15" s="1"/>
  <c r="I9" i="15" a="1"/>
  <c r="I9" i="15" s="1"/>
  <c r="J7" i="15" a="1"/>
  <c r="J7" i="15" s="1"/>
  <c r="I7" i="15" a="1"/>
  <c r="I7" i="15" s="1"/>
  <c r="J19" i="15" a="1"/>
  <c r="J19" i="15" s="1"/>
  <c r="I19" i="15" a="1"/>
  <c r="I19" i="15" s="1"/>
  <c r="L4" i="15"/>
  <c r="L10" i="15"/>
  <c r="L16" i="15"/>
  <c r="L12" i="15"/>
  <c r="L18" i="15"/>
  <c r="I21" i="15" a="1"/>
  <c r="I21" i="15" s="1"/>
  <c r="L20" i="15"/>
  <c r="L3" i="15"/>
  <c r="M10" i="15"/>
  <c r="M4" i="15"/>
  <c r="M16" i="15"/>
  <c r="M18" i="15"/>
  <c r="L7" i="15"/>
  <c r="L15" i="15"/>
  <c r="L8" i="15"/>
  <c r="L9" i="15"/>
  <c r="L17" i="15"/>
  <c r="L11" i="15"/>
  <c r="L19" i="15"/>
  <c r="L5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N80" i="10"/>
  <c r="O80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G7" i="10" s="1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G9" i="10" s="1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G11" i="10" s="1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O15" i="10" s="1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O17" i="10" s="1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O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O21" i="10" s="1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O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9" i="10" s="1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R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R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R36" i="10" s="1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R38" i="10" s="1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R40" i="10" s="1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Q42" i="10" s="1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Q44" i="10" s="1"/>
  <c r="S43" i="9"/>
  <c r="T43" i="9"/>
  <c r="U44" i="10" s="1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5" i="10" s="1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Q46" i="10" s="1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P48" i="10" s="1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M50" i="10" s="1"/>
  <c r="L49" i="9"/>
  <c r="M49" i="9"/>
  <c r="N49" i="9"/>
  <c r="O49" i="9"/>
  <c r="P49" i="9"/>
  <c r="Q49" i="9"/>
  <c r="R49" i="9"/>
  <c r="P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M51" i="10" s="1"/>
  <c r="L50" i="9"/>
  <c r="M50" i="9"/>
  <c r="N50" i="9"/>
  <c r="O50" i="9"/>
  <c r="P50" i="9"/>
  <c r="Q50" i="9"/>
  <c r="R50" i="9"/>
  <c r="S50" i="9"/>
  <c r="T50" i="9"/>
  <c r="U50" i="9"/>
  <c r="B51" i="9"/>
  <c r="K52" i="10" s="1"/>
  <c r="C51" i="9"/>
  <c r="D51" i="9"/>
  <c r="E51" i="9"/>
  <c r="F51" i="9"/>
  <c r="G51" i="9"/>
  <c r="H51" i="9"/>
  <c r="I51" i="9"/>
  <c r="J51" i="9"/>
  <c r="K51" i="9"/>
  <c r="M52" i="10" s="1"/>
  <c r="L51" i="9"/>
  <c r="M51" i="9"/>
  <c r="N51" i="9"/>
  <c r="O51" i="9"/>
  <c r="P51" i="9"/>
  <c r="Q51" i="9"/>
  <c r="R51" i="9"/>
  <c r="P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K54" i="10" s="1"/>
  <c r="C53" i="9"/>
  <c r="D53" i="9"/>
  <c r="E53" i="9"/>
  <c r="F53" i="9"/>
  <c r="G53" i="9"/>
  <c r="H53" i="9"/>
  <c r="I53" i="9"/>
  <c r="J53" i="9"/>
  <c r="K53" i="9"/>
  <c r="M54" i="10" s="1"/>
  <c r="L53" i="9"/>
  <c r="M53" i="9"/>
  <c r="N53" i="9"/>
  <c r="O53" i="9"/>
  <c r="P53" i="9"/>
  <c r="Q53" i="9"/>
  <c r="R53" i="9"/>
  <c r="P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K56" i="10" s="1"/>
  <c r="C55" i="9"/>
  <c r="D55" i="9"/>
  <c r="E55" i="9"/>
  <c r="F55" i="9"/>
  <c r="G55" i="9"/>
  <c r="H55" i="9"/>
  <c r="I55" i="9"/>
  <c r="J55" i="9"/>
  <c r="K55" i="9"/>
  <c r="M56" i="10" s="1"/>
  <c r="L55" i="9"/>
  <c r="M55" i="9"/>
  <c r="N55" i="9"/>
  <c r="O55" i="9"/>
  <c r="P55" i="9"/>
  <c r="Q55" i="9"/>
  <c r="R55" i="9"/>
  <c r="P56" i="10" s="1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M57" i="10" s="1"/>
  <c r="L56" i="9"/>
  <c r="M56" i="9"/>
  <c r="N56" i="9"/>
  <c r="O56" i="9"/>
  <c r="P56" i="9"/>
  <c r="Q56" i="9"/>
  <c r="R56" i="9"/>
  <c r="S56" i="9"/>
  <c r="T56" i="9"/>
  <c r="U56" i="9"/>
  <c r="B57" i="9"/>
  <c r="K58" i="10" s="1"/>
  <c r="C57" i="9"/>
  <c r="D57" i="9"/>
  <c r="E57" i="9"/>
  <c r="F57" i="9"/>
  <c r="G57" i="9"/>
  <c r="H57" i="9"/>
  <c r="I57" i="9"/>
  <c r="J57" i="9"/>
  <c r="K57" i="9"/>
  <c r="M58" i="10" s="1"/>
  <c r="L57" i="9"/>
  <c r="M57" i="9"/>
  <c r="N57" i="9"/>
  <c r="O57" i="9"/>
  <c r="P57" i="9"/>
  <c r="Q57" i="9"/>
  <c r="R57" i="9"/>
  <c r="P58" i="10" s="1"/>
  <c r="S57" i="9"/>
  <c r="T57" i="9"/>
  <c r="U57" i="9"/>
  <c r="U58" i="10" s="1"/>
  <c r="B58" i="9"/>
  <c r="C58" i="9"/>
  <c r="D58" i="9"/>
  <c r="E58" i="9"/>
  <c r="F58" i="9"/>
  <c r="G58" i="9"/>
  <c r="H58" i="9"/>
  <c r="I58" i="9"/>
  <c r="J58" i="9"/>
  <c r="K58" i="9"/>
  <c r="M59" i="10" s="1"/>
  <c r="L58" i="9"/>
  <c r="M58" i="9"/>
  <c r="N58" i="9"/>
  <c r="O58" i="9"/>
  <c r="P58" i="9"/>
  <c r="Q58" i="9"/>
  <c r="R58" i="9"/>
  <c r="S58" i="9"/>
  <c r="T58" i="9"/>
  <c r="U58" i="9"/>
  <c r="B59" i="9"/>
  <c r="K60" i="10" s="1"/>
  <c r="C59" i="9"/>
  <c r="D59" i="9"/>
  <c r="E59" i="9"/>
  <c r="F59" i="9"/>
  <c r="G59" i="9"/>
  <c r="H59" i="9"/>
  <c r="I59" i="9"/>
  <c r="J59" i="9"/>
  <c r="K59" i="9"/>
  <c r="M60" i="10" s="1"/>
  <c r="L59" i="9"/>
  <c r="M59" i="9"/>
  <c r="N59" i="9"/>
  <c r="O59" i="9"/>
  <c r="P59" i="9"/>
  <c r="Q59" i="9"/>
  <c r="R59" i="9"/>
  <c r="P60" i="10" s="1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M61" i="10" s="1"/>
  <c r="L60" i="9"/>
  <c r="M60" i="9"/>
  <c r="N60" i="9"/>
  <c r="O60" i="9"/>
  <c r="P60" i="9"/>
  <c r="Q60" i="9"/>
  <c r="R60" i="9"/>
  <c r="S60" i="9"/>
  <c r="T60" i="9"/>
  <c r="U60" i="9"/>
  <c r="B61" i="9"/>
  <c r="K62" i="10" s="1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P62" i="10" s="1"/>
  <c r="S61" i="9"/>
  <c r="T61" i="9"/>
  <c r="U61" i="9"/>
  <c r="B62" i="9"/>
  <c r="C62" i="9"/>
  <c r="L63" i="10" s="1"/>
  <c r="D62" i="9"/>
  <c r="E62" i="9"/>
  <c r="F62" i="9"/>
  <c r="G62" i="9"/>
  <c r="H62" i="9"/>
  <c r="I62" i="9"/>
  <c r="J62" i="9"/>
  <c r="K62" i="9"/>
  <c r="M63" i="10" s="1"/>
  <c r="L62" i="9"/>
  <c r="M62" i="9"/>
  <c r="N62" i="9"/>
  <c r="O62" i="9"/>
  <c r="P62" i="9"/>
  <c r="Q62" i="9"/>
  <c r="R62" i="9"/>
  <c r="S62" i="9"/>
  <c r="T62" i="9"/>
  <c r="U62" i="9"/>
  <c r="B63" i="9"/>
  <c r="K64" i="10" s="1"/>
  <c r="C63" i="9"/>
  <c r="D63" i="9"/>
  <c r="E63" i="9"/>
  <c r="F63" i="9"/>
  <c r="G63" i="9"/>
  <c r="H63" i="9"/>
  <c r="I63" i="9"/>
  <c r="J63" i="9"/>
  <c r="K63" i="9"/>
  <c r="M64" i="10" s="1"/>
  <c r="L63" i="9"/>
  <c r="M63" i="9"/>
  <c r="N63" i="9"/>
  <c r="O63" i="9"/>
  <c r="P63" i="9"/>
  <c r="Q63" i="9"/>
  <c r="R63" i="9"/>
  <c r="P64" i="10" s="1"/>
  <c r="S63" i="9"/>
  <c r="T63" i="9"/>
  <c r="U63" i="9"/>
  <c r="B64" i="9"/>
  <c r="C64" i="9"/>
  <c r="L65" i="10" s="1"/>
  <c r="D64" i="9"/>
  <c r="E64" i="9"/>
  <c r="F64" i="9"/>
  <c r="G64" i="9"/>
  <c r="H64" i="9"/>
  <c r="I64" i="9"/>
  <c r="J64" i="9"/>
  <c r="K64" i="9"/>
  <c r="M65" i="10" s="1"/>
  <c r="L64" i="9"/>
  <c r="M64" i="9"/>
  <c r="N64" i="9"/>
  <c r="O64" i="9"/>
  <c r="P64" i="9"/>
  <c r="Q64" i="9"/>
  <c r="R64" i="9"/>
  <c r="S64" i="9"/>
  <c r="T64" i="9"/>
  <c r="U64" i="9"/>
  <c r="B65" i="9"/>
  <c r="K66" i="10" s="1"/>
  <c r="C65" i="9"/>
  <c r="D65" i="9"/>
  <c r="E65" i="9"/>
  <c r="F65" i="9"/>
  <c r="G65" i="9"/>
  <c r="H65" i="9"/>
  <c r="I65" i="9"/>
  <c r="J65" i="9"/>
  <c r="K65" i="9"/>
  <c r="M66" i="10" s="1"/>
  <c r="L65" i="9"/>
  <c r="M65" i="9"/>
  <c r="N65" i="9"/>
  <c r="O65" i="9"/>
  <c r="P65" i="9"/>
  <c r="Q65" i="9"/>
  <c r="R65" i="9"/>
  <c r="P66" i="10" s="1"/>
  <c r="S65" i="9"/>
  <c r="T65" i="9"/>
  <c r="U65" i="9"/>
  <c r="B66" i="9"/>
  <c r="C66" i="9"/>
  <c r="L67" i="10" s="1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K68" i="10" s="1"/>
  <c r="C67" i="9"/>
  <c r="D67" i="9"/>
  <c r="E67" i="9"/>
  <c r="F67" i="9"/>
  <c r="G67" i="9"/>
  <c r="H67" i="9"/>
  <c r="I67" i="9"/>
  <c r="J67" i="9"/>
  <c r="K67" i="9"/>
  <c r="M68" i="10" s="1"/>
  <c r="L67" i="9"/>
  <c r="M67" i="9"/>
  <c r="N67" i="9"/>
  <c r="O67" i="9"/>
  <c r="P67" i="9"/>
  <c r="Q67" i="9"/>
  <c r="R67" i="9"/>
  <c r="P68" i="10" s="1"/>
  <c r="S67" i="9"/>
  <c r="T67" i="9"/>
  <c r="U67" i="9"/>
  <c r="B68" i="9"/>
  <c r="C68" i="9"/>
  <c r="L69" i="10" s="1"/>
  <c r="D68" i="9"/>
  <c r="E68" i="9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K70" i="10" s="1"/>
  <c r="C69" i="9"/>
  <c r="D69" i="9"/>
  <c r="E69" i="9"/>
  <c r="F69" i="9"/>
  <c r="G69" i="9"/>
  <c r="H69" i="9"/>
  <c r="I69" i="9"/>
  <c r="J69" i="9"/>
  <c r="K69" i="9"/>
  <c r="M70" i="10" s="1"/>
  <c r="L69" i="9"/>
  <c r="M69" i="9"/>
  <c r="N69" i="9"/>
  <c r="O69" i="9"/>
  <c r="P69" i="9"/>
  <c r="Q69" i="9"/>
  <c r="R69" i="9"/>
  <c r="P70" i="10" s="1"/>
  <c r="S69" i="9"/>
  <c r="T69" i="9"/>
  <c r="U69" i="9"/>
  <c r="B70" i="9"/>
  <c r="C70" i="9"/>
  <c r="L71" i="10" s="1"/>
  <c r="D70" i="9"/>
  <c r="E70" i="9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K72" i="10" s="1"/>
  <c r="C71" i="9"/>
  <c r="D71" i="9"/>
  <c r="E71" i="9"/>
  <c r="F71" i="9"/>
  <c r="G71" i="9"/>
  <c r="H71" i="9"/>
  <c r="I71" i="9"/>
  <c r="J71" i="9"/>
  <c r="K71" i="9"/>
  <c r="M72" i="10" s="1"/>
  <c r="L71" i="9"/>
  <c r="M71" i="9"/>
  <c r="N71" i="9"/>
  <c r="O71" i="9"/>
  <c r="P71" i="9"/>
  <c r="Q71" i="9"/>
  <c r="R71" i="9"/>
  <c r="P72" i="10" s="1"/>
  <c r="S71" i="9"/>
  <c r="T71" i="9"/>
  <c r="U71" i="9"/>
  <c r="B72" i="9"/>
  <c r="C72" i="9"/>
  <c r="L73" i="10" s="1"/>
  <c r="D72" i="9"/>
  <c r="E72" i="9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K74" i="10" s="1"/>
  <c r="C73" i="9"/>
  <c r="D73" i="9"/>
  <c r="E73" i="9"/>
  <c r="F73" i="9"/>
  <c r="G73" i="9"/>
  <c r="H73" i="9"/>
  <c r="I73" i="9"/>
  <c r="J73" i="9"/>
  <c r="K73" i="9"/>
  <c r="M74" i="10" s="1"/>
  <c r="L73" i="9"/>
  <c r="M73" i="9"/>
  <c r="N73" i="9"/>
  <c r="O73" i="9"/>
  <c r="P73" i="9"/>
  <c r="Q73" i="9"/>
  <c r="R73" i="9"/>
  <c r="P74" i="10" s="1"/>
  <c r="S73" i="9"/>
  <c r="T73" i="9"/>
  <c r="U73" i="9"/>
  <c r="B74" i="9"/>
  <c r="C74" i="9"/>
  <c r="L75" i="10" s="1"/>
  <c r="D74" i="9"/>
  <c r="E74" i="9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K76" i="10" s="1"/>
  <c r="C75" i="9"/>
  <c r="D75" i="9"/>
  <c r="E75" i="9"/>
  <c r="F75" i="9"/>
  <c r="G75" i="9"/>
  <c r="H75" i="9"/>
  <c r="I75" i="9"/>
  <c r="J75" i="9"/>
  <c r="K75" i="9"/>
  <c r="M76" i="10" s="1"/>
  <c r="L75" i="9"/>
  <c r="M75" i="9"/>
  <c r="N75" i="9"/>
  <c r="O75" i="9"/>
  <c r="P75" i="9"/>
  <c r="Q75" i="9"/>
  <c r="R75" i="9"/>
  <c r="P76" i="10" s="1"/>
  <c r="S75" i="9"/>
  <c r="T75" i="9"/>
  <c r="U75" i="9"/>
  <c r="B76" i="9"/>
  <c r="C76" i="9"/>
  <c r="L77" i="10" s="1"/>
  <c r="D76" i="9"/>
  <c r="E76" i="9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K78" i="10" s="1"/>
  <c r="C77" i="9"/>
  <c r="D77" i="9"/>
  <c r="E77" i="9"/>
  <c r="F77" i="9"/>
  <c r="G77" i="9"/>
  <c r="H77" i="9"/>
  <c r="I77" i="9"/>
  <c r="J77" i="9"/>
  <c r="K77" i="9"/>
  <c r="M78" i="10" s="1"/>
  <c r="L77" i="9"/>
  <c r="M77" i="9"/>
  <c r="N77" i="9"/>
  <c r="O77" i="9"/>
  <c r="P77" i="9"/>
  <c r="Q77" i="9"/>
  <c r="R77" i="9"/>
  <c r="P78" i="10" s="1"/>
  <c r="S77" i="9"/>
  <c r="T77" i="9"/>
  <c r="U77" i="9"/>
  <c r="B78" i="9"/>
  <c r="C78" i="9"/>
  <c r="L79" i="10" s="1"/>
  <c r="D78" i="9"/>
  <c r="E78" i="9"/>
  <c r="F78" i="9"/>
  <c r="G78" i="9"/>
  <c r="H78" i="9"/>
  <c r="I78" i="9"/>
  <c r="J78" i="9"/>
  <c r="K78" i="9"/>
  <c r="M79" i="10" s="1"/>
  <c r="L78" i="9"/>
  <c r="M78" i="9"/>
  <c r="N78" i="9"/>
  <c r="O78" i="9"/>
  <c r="P78" i="9"/>
  <c r="Q78" i="9"/>
  <c r="R78" i="9"/>
  <c r="S78" i="9"/>
  <c r="T78" i="9"/>
  <c r="U78" i="9"/>
  <c r="B79" i="9"/>
  <c r="K80" i="10" s="1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3" i="10" s="1"/>
  <c r="H2" i="9"/>
  <c r="I2" i="9"/>
  <c r="J2" i="9"/>
  <c r="K2" i="9"/>
  <c r="L2" i="9"/>
  <c r="M2" i="9"/>
  <c r="N2" i="9"/>
  <c r="O2" i="9"/>
  <c r="D3" i="10" s="1"/>
  <c r="P2" i="9"/>
  <c r="Q2" i="9"/>
  <c r="R2" i="9"/>
  <c r="S2" i="9"/>
  <c r="T2" i="9"/>
  <c r="U2" i="9"/>
  <c r="B2" i="9"/>
  <c r="G2" i="10"/>
  <c r="D21" i="11"/>
  <c r="D19" i="11"/>
  <c r="D15" i="11"/>
  <c r="D14" i="11"/>
  <c r="D16" i="11"/>
  <c r="D9" i="11"/>
  <c r="D18" i="11"/>
  <c r="D12" i="11"/>
  <c r="D8" i="11"/>
  <c r="D20" i="11"/>
  <c r="D10" i="11"/>
  <c r="D11" i="11"/>
  <c r="D13" i="11"/>
  <c r="D17" i="11"/>
  <c r="M67" i="10" l="1"/>
  <c r="R79" i="10"/>
  <c r="R77" i="10"/>
  <c r="R75" i="10"/>
  <c r="R73" i="10"/>
  <c r="R71" i="10"/>
  <c r="R69" i="10"/>
  <c r="R67" i="10"/>
  <c r="R65" i="10"/>
  <c r="R63" i="10"/>
  <c r="R61" i="10"/>
  <c r="R59" i="10"/>
  <c r="R57" i="10"/>
  <c r="R55" i="10"/>
  <c r="R53" i="10"/>
  <c r="R51" i="10"/>
  <c r="R49" i="10"/>
  <c r="R45" i="10"/>
  <c r="R43" i="10"/>
  <c r="R41" i="10"/>
  <c r="S39" i="10"/>
  <c r="M39" i="10"/>
  <c r="S37" i="10"/>
  <c r="M37" i="10"/>
  <c r="S35" i="10"/>
  <c r="M35" i="10"/>
  <c r="S33" i="10"/>
  <c r="M33" i="10"/>
  <c r="I32" i="10"/>
  <c r="S31" i="10"/>
  <c r="M62" i="10"/>
  <c r="R30" i="10"/>
  <c r="R28" i="10"/>
  <c r="R26" i="10"/>
  <c r="R24" i="10"/>
  <c r="R22" i="10"/>
  <c r="N9" i="10"/>
  <c r="U6" i="10"/>
  <c r="S21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E9" i="11" a="1"/>
  <c r="E9" i="11" s="1"/>
  <c r="E17" i="11" a="1"/>
  <c r="E17" i="11" s="1"/>
  <c r="F17" i="11" s="1"/>
  <c r="E12" i="11" a="1"/>
  <c r="E12" i="11" s="1"/>
  <c r="F12" i="11" s="1"/>
  <c r="E20" i="11" a="1"/>
  <c r="E20" i="11" s="1"/>
  <c r="F20" i="11" s="1"/>
  <c r="E15" i="11" a="1"/>
  <c r="E15" i="11" s="1"/>
  <c r="E10" i="11" a="1"/>
  <c r="E10" i="11" s="1"/>
  <c r="E18" i="11" a="1"/>
  <c r="E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F16" i="11" s="1"/>
  <c r="E11" i="11" a="1"/>
  <c r="E11" i="11" s="1"/>
  <c r="F11" i="11" s="1"/>
  <c r="E19" i="11" a="1"/>
  <c r="E19" i="11" s="1"/>
  <c r="F19" i="11" s="1"/>
  <c r="D5" i="11"/>
  <c r="D2" i="11"/>
  <c r="F9" i="11"/>
  <c r="D7" i="11"/>
  <c r="D3" i="11"/>
  <c r="D4" i="11"/>
  <c r="F10" i="11"/>
  <c r="F18" i="11"/>
  <c r="D6" i="11"/>
  <c r="F14" i="11"/>
  <c r="F8" i="11"/>
  <c r="F15" i="11"/>
  <c r="E5" i="11" l="1" a="1"/>
  <c r="E5" i="11" s="1"/>
  <c r="E6" i="11" a="1"/>
  <c r="E6" i="11" s="1"/>
  <c r="F6" i="11" s="1"/>
  <c r="E4" i="11" a="1"/>
  <c r="E4" i="11" s="1"/>
  <c r="F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5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<sst xmlns="http://schemas.openxmlformats.org/spreadsheetml/2006/main" count="385" uniqueCount="178">
  <si>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</si>
  <si>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</si>
  <si>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</si>
  <si>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</si>
  <si>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</si>
  <si>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</si>
  <si>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</si>
  <si>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</si>
  <si>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</si>
  <si>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</si>
  <si>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</si>
  <si>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</si>
  <si>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</si>
  <si>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</si>
  <si>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</si>
  <si>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</si>
  <si>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</si>
  <si>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</si>
  <si>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</si>
  <si>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</si>
  <si>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</si>
  <si>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</si>
  <si>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</si>
  <si>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</si>
  <si>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</si>
  <si>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</si>
  <si>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</si>
  <si>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</si>
  <si>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</si>
  <si>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</si>
  <si>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</si>
  <si>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</si>
  <si>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</si>
  <si>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</si>
  <si>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</si>
  <si>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</si>
  <si>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</si>
  <si>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</si>
  <si>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</si>
  <si>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</si>
  <si>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</si>
  <si>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</si>
  <si>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</si>
  <si>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</si>
  <si>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</si>
  <si>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</si>
  <si>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</si>
  <si>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</si>
  <si>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</si>
  <si>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</si>
  <si>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</si>
  <si>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</si>
  <si>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</si>
  <si>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</si>
  <si>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</si>
  <si>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</si>
  <si>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</si>
  <si>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</si>
  <si>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</si>
  <si>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</si>
  <si>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</si>
  <si>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</si>
  <si>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</si>
  <si>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</si>
  <si>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</si>
  <si>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</si>
  <si>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</si>
  <si>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</si>
  <si>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</si>
  <si>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</si>
  <si>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</si>
  <si>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</si>
  <si>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</si>
  <si>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</si>
  <si>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</si>
  <si>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</si>
  <si>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</si>
  <si>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</si>
  <si>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</si>
  <si>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</si>
  <si>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</si>
  <si>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</si>
  <si>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</si>
  <si>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</si>
  <si>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</si>
  <si>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</si>
  <si>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</si>
  <si>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</si>
  <si>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</si>
  <si>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</si>
  <si>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</si>
  <si>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</si>
  <si>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</si>
  <si>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</si>
  <si>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</si>
  <si>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</si>
  <si>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</si>
  <si>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</si>
  <si>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</si>
  <si>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</si>
  <si>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</si>
  <si>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</si>
  <si>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</si>
  <si>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</si>
  <si>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</si>
  <si>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</si>
  <si>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</si>
  <si>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</si>
  <si>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</si>
  <si>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</si>
  <si>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</si>
  <si>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</si>
  <si>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</si>
  <si>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</si>
  <si>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</si>
  <si>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</si>
  <si>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</si>
  <si>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</si>
  <si>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</si>
  <si>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</si>
  <si>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</si>
  <si>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</si>
  <si>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</si>
  <si>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</si>
  <si>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</si>
  <si>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</si>
  <si>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</si>
  <si>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</si>
  <si>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</si>
  <si>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</si>
  <si>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</si>
  <si>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</si>
  <si>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69.35°F</t>
  </si>
  <si>
    <t>Humidity</t>
  </si>
  <si>
    <t>Wind speed</t>
  </si>
  <si>
    <t>5.26 mph</t>
  </si>
  <si>
    <t>Wind bearing</t>
  </si>
  <si>
    <t>229°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</si>
  <si>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</si>
  <si>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</si>
  <si>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</si>
  <si>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</si>
  <si>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</si>
  <si>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</si>
  <si>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</si>
  <si>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</si>
  <si>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</si>
  <si>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</si>
  <si>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</si>
  <si>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</si>
  <si>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</si>
  <si>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</si>
  <si>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</si>
  <si>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</si>
  <si>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</si>
  <si>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</si>
  <si>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</si>
  <si>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</si>
  <si>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</si>
  <si>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</si>
  <si>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Germany</t>
  </si>
  <si>
    <t>Finland</t>
  </si>
  <si>
    <t>Netherlands</t>
  </si>
  <si>
    <t>France</t>
  </si>
  <si>
    <t>Spain</t>
  </si>
  <si>
    <t>Russia</t>
  </si>
  <si>
    <t>Thailand</t>
  </si>
  <si>
    <t>Australia</t>
  </si>
  <si>
    <t>Mexico</t>
  </si>
  <si>
    <t>1 Lap</t>
  </si>
  <si>
    <t>Denmark</t>
  </si>
  <si>
    <t>Canada</t>
  </si>
  <si>
    <t>Poland</t>
  </si>
  <si>
    <t>Italy</t>
  </si>
  <si>
    <t>Monaco</t>
  </si>
  <si>
    <t>+ 1:00.894</t>
  </si>
  <si>
    <t>2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</si>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</sst>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10</v>
      </c>
      <c r="C2" t="s">
        <v>73</v>
      </c>
      <c r="D2" t="s">
        <v>74</v>
      </c>
      <c r="E2" s="1">
        <v>8.5971064814814807E-4</v>
      </c>
      <c r="F2">
        <v>72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8.6994212962962969E-4</v>
      </c>
      <c r="F3">
        <v>65</v>
      </c>
      <c r="G3">
        <v>0.88400000000000001</v>
      </c>
    </row>
    <row r="4" spans="1:7" x14ac:dyDescent="0.25">
      <c r="A4">
        <v>3</v>
      </c>
      <c r="B4">
        <v>23</v>
      </c>
      <c r="C4" t="s">
        <v>78</v>
      </c>
      <c r="D4" t="s">
        <v>95</v>
      </c>
      <c r="E4" s="1">
        <v>8.7508101851851853E-4</v>
      </c>
      <c r="F4">
        <v>43</v>
      </c>
      <c r="G4">
        <v>1.3280000000000001</v>
      </c>
    </row>
    <row r="5" spans="1:7" x14ac:dyDescent="0.25">
      <c r="A5">
        <v>4</v>
      </c>
      <c r="B5">
        <v>3</v>
      </c>
      <c r="C5" t="s">
        <v>67</v>
      </c>
      <c r="D5" t="s">
        <v>96</v>
      </c>
      <c r="E5" s="1">
        <v>8.7612268518518508E-4</v>
      </c>
      <c r="F5">
        <v>78</v>
      </c>
      <c r="G5">
        <v>1.4179999999999999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8.7836805555555552E-4</v>
      </c>
      <c r="F6">
        <v>32</v>
      </c>
      <c r="G6">
        <v>1.6120000000000001</v>
      </c>
    </row>
    <row r="7" spans="1:7" x14ac:dyDescent="0.25">
      <c r="A7">
        <v>6</v>
      </c>
      <c r="B7">
        <v>44</v>
      </c>
      <c r="C7" t="s">
        <v>82</v>
      </c>
      <c r="D7" t="s">
        <v>89</v>
      </c>
      <c r="E7" s="1">
        <v>8.8156249999999997E-4</v>
      </c>
      <c r="F7">
        <v>9</v>
      </c>
      <c r="G7">
        <v>1.8879999999999999</v>
      </c>
    </row>
    <row r="8" spans="1:7" x14ac:dyDescent="0.25">
      <c r="A8">
        <v>7</v>
      </c>
      <c r="B8">
        <v>33</v>
      </c>
      <c r="C8" t="s">
        <v>81</v>
      </c>
      <c r="D8" t="s">
        <v>74</v>
      </c>
      <c r="E8" s="1">
        <v>8.822800925925926E-4</v>
      </c>
      <c r="F8">
        <v>9</v>
      </c>
      <c r="G8">
        <v>1.95</v>
      </c>
    </row>
    <row r="9" spans="1:7" x14ac:dyDescent="0.25">
      <c r="A9">
        <v>8</v>
      </c>
      <c r="B9">
        <v>27</v>
      </c>
      <c r="C9" t="s">
        <v>80</v>
      </c>
      <c r="D9" t="s">
        <v>96</v>
      </c>
      <c r="E9" s="1">
        <v>8.8282407407407396E-4</v>
      </c>
      <c r="F9">
        <v>65</v>
      </c>
      <c r="G9">
        <v>1.9970000000000001</v>
      </c>
    </row>
    <row r="10" spans="1:7" x14ac:dyDescent="0.25">
      <c r="A10">
        <v>9</v>
      </c>
      <c r="B10">
        <v>5</v>
      </c>
      <c r="C10" t="s">
        <v>70</v>
      </c>
      <c r="D10" t="s">
        <v>88</v>
      </c>
      <c r="E10" s="1">
        <v>8.8283564814814811E-4</v>
      </c>
      <c r="F10">
        <v>9</v>
      </c>
      <c r="G10">
        <v>1.998</v>
      </c>
    </row>
    <row r="11" spans="1:7" x14ac:dyDescent="0.25">
      <c r="A11">
        <v>10</v>
      </c>
      <c r="B11">
        <v>26</v>
      </c>
      <c r="C11" t="s">
        <v>79</v>
      </c>
      <c r="D11" t="s">
        <v>95</v>
      </c>
      <c r="E11" s="1">
        <v>8.82962962962963E-4</v>
      </c>
      <c r="F11">
        <v>31</v>
      </c>
      <c r="G11">
        <v>2.0089999999999999</v>
      </c>
    </row>
    <row r="12" spans="1:7" x14ac:dyDescent="0.25">
      <c r="A12">
        <v>11</v>
      </c>
      <c r="B12">
        <v>99</v>
      </c>
      <c r="C12" t="s">
        <v>85</v>
      </c>
      <c r="D12" t="s">
        <v>94</v>
      </c>
      <c r="E12" s="1">
        <v>8.8309027777777778E-4</v>
      </c>
      <c r="F12">
        <v>46</v>
      </c>
      <c r="G12">
        <v>2.02</v>
      </c>
    </row>
    <row r="13" spans="1:7" x14ac:dyDescent="0.25">
      <c r="A13">
        <v>12</v>
      </c>
      <c r="B13">
        <v>18</v>
      </c>
      <c r="C13" t="s">
        <v>90</v>
      </c>
      <c r="D13" t="s">
        <v>91</v>
      </c>
      <c r="E13" s="1">
        <v>8.840162037037037E-4</v>
      </c>
      <c r="F13">
        <v>45</v>
      </c>
      <c r="G13">
        <v>2.1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8.8440972222222219E-4</v>
      </c>
      <c r="F14">
        <v>61</v>
      </c>
      <c r="G14">
        <v>2.1339999999999999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8.8467592592592591E-4</v>
      </c>
      <c r="F15">
        <v>50</v>
      </c>
      <c r="G15">
        <v>2.157</v>
      </c>
    </row>
    <row r="16" spans="1:7" x14ac:dyDescent="0.25">
      <c r="A16">
        <v>15</v>
      </c>
      <c r="B16">
        <v>11</v>
      </c>
      <c r="C16" t="s">
        <v>75</v>
      </c>
      <c r="D16" t="s">
        <v>91</v>
      </c>
      <c r="E16" s="1">
        <v>8.86724537037037E-4</v>
      </c>
      <c r="F16">
        <v>67</v>
      </c>
      <c r="G16">
        <v>2.3340000000000001</v>
      </c>
    </row>
    <row r="17" spans="1:7" x14ac:dyDescent="0.25">
      <c r="A17">
        <v>16</v>
      </c>
      <c r="B17">
        <v>8</v>
      </c>
      <c r="C17" t="s">
        <v>72</v>
      </c>
      <c r="D17" t="s">
        <v>92</v>
      </c>
      <c r="E17" s="1">
        <v>8.8826388888888885E-4</v>
      </c>
      <c r="F17">
        <v>41</v>
      </c>
      <c r="G17">
        <v>2.4670000000000001</v>
      </c>
    </row>
    <row r="18" spans="1:7" x14ac:dyDescent="0.25">
      <c r="A18">
        <v>17</v>
      </c>
      <c r="B18">
        <v>20</v>
      </c>
      <c r="C18" t="s">
        <v>77</v>
      </c>
      <c r="D18" t="s">
        <v>92</v>
      </c>
      <c r="E18" s="1">
        <v>8.9111111111111108E-4</v>
      </c>
      <c r="F18">
        <v>61</v>
      </c>
      <c r="G18">
        <v>2.7130000000000001</v>
      </c>
    </row>
    <row r="19" spans="1:7" x14ac:dyDescent="0.25">
      <c r="A19">
        <v>18</v>
      </c>
      <c r="B19">
        <v>63</v>
      </c>
      <c r="C19" t="s">
        <v>83</v>
      </c>
      <c r="D19" t="s">
        <v>93</v>
      </c>
      <c r="E19" s="1">
        <v>8.9164351851851861E-4</v>
      </c>
      <c r="F19">
        <v>76</v>
      </c>
      <c r="G19">
        <v>2.7589999999999999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8.9569444444444451E-4</v>
      </c>
      <c r="F20">
        <v>32</v>
      </c>
      <c r="G20">
        <v>3.109</v>
      </c>
    </row>
    <row r="21" spans="1:7" x14ac:dyDescent="0.25">
      <c r="A21">
        <v>20</v>
      </c>
      <c r="B21">
        <v>16</v>
      </c>
      <c r="C21" t="s">
        <v>76</v>
      </c>
      <c r="D21" t="s">
        <v>88</v>
      </c>
      <c r="E21" s="1">
        <v>9.1609953703703699E-4</v>
      </c>
      <c r="F21">
        <v>6</v>
      </c>
      <c r="G21">
        <v>4.8719999999999999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0"/>
  <sheetViews>
    <sheetView topLeftCell="A7" workbookViewId="0">
      <selection activeCell="Q23" sqref="Q2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5</v>
      </c>
      <c r="F2">
        <v>20</v>
      </c>
      <c r="G2">
        <v>3</v>
      </c>
      <c r="H2">
        <v>26</v>
      </c>
      <c r="I2">
        <v>10</v>
      </c>
      <c r="J2">
        <v>55</v>
      </c>
      <c r="K2">
        <v>23</v>
      </c>
      <c r="L2">
        <v>27</v>
      </c>
      <c r="M2">
        <v>4</v>
      </c>
      <c r="N2">
        <v>8</v>
      </c>
      <c r="O2">
        <v>7</v>
      </c>
      <c r="P2">
        <v>16</v>
      </c>
      <c r="Q2">
        <v>11</v>
      </c>
      <c r="R2">
        <v>18</v>
      </c>
      <c r="S2">
        <v>99</v>
      </c>
      <c r="T2">
        <v>63</v>
      </c>
      <c r="U2">
        <v>88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3</v>
      </c>
      <c r="G3">
        <v>20</v>
      </c>
      <c r="H3">
        <v>10</v>
      </c>
      <c r="I3">
        <v>55</v>
      </c>
      <c r="J3">
        <v>26</v>
      </c>
      <c r="K3">
        <v>23</v>
      </c>
      <c r="L3">
        <v>27</v>
      </c>
      <c r="M3">
        <v>8</v>
      </c>
      <c r="N3">
        <v>4</v>
      </c>
      <c r="O3">
        <v>16</v>
      </c>
      <c r="P3">
        <v>18</v>
      </c>
      <c r="Q3">
        <v>11</v>
      </c>
      <c r="R3">
        <v>7</v>
      </c>
      <c r="S3">
        <v>88</v>
      </c>
      <c r="T3">
        <v>99</v>
      </c>
      <c r="U3">
        <v>63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3</v>
      </c>
      <c r="G4">
        <v>20</v>
      </c>
      <c r="H4">
        <v>10</v>
      </c>
      <c r="I4">
        <v>55</v>
      </c>
      <c r="J4">
        <v>26</v>
      </c>
      <c r="K4">
        <v>23</v>
      </c>
      <c r="L4">
        <v>27</v>
      </c>
      <c r="M4">
        <v>8</v>
      </c>
      <c r="N4">
        <v>16</v>
      </c>
      <c r="O4">
        <v>4</v>
      </c>
      <c r="P4">
        <v>18</v>
      </c>
      <c r="Q4">
        <v>11</v>
      </c>
      <c r="R4">
        <v>7</v>
      </c>
      <c r="S4">
        <v>88</v>
      </c>
      <c r="T4">
        <v>99</v>
      </c>
      <c r="U4">
        <v>63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3</v>
      </c>
      <c r="G5">
        <v>20</v>
      </c>
      <c r="H5">
        <v>10</v>
      </c>
      <c r="I5">
        <v>55</v>
      </c>
      <c r="J5">
        <v>26</v>
      </c>
      <c r="K5">
        <v>23</v>
      </c>
      <c r="L5">
        <v>27</v>
      </c>
      <c r="M5">
        <v>8</v>
      </c>
      <c r="N5">
        <v>16</v>
      </c>
      <c r="O5">
        <v>4</v>
      </c>
      <c r="P5">
        <v>18</v>
      </c>
      <c r="Q5">
        <v>11</v>
      </c>
      <c r="R5">
        <v>7</v>
      </c>
      <c r="S5">
        <v>88</v>
      </c>
      <c r="T5">
        <v>99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3</v>
      </c>
      <c r="G6">
        <v>20</v>
      </c>
      <c r="H6">
        <v>10</v>
      </c>
      <c r="I6">
        <v>55</v>
      </c>
      <c r="J6">
        <v>26</v>
      </c>
      <c r="K6">
        <v>23</v>
      </c>
      <c r="L6">
        <v>27</v>
      </c>
      <c r="M6">
        <v>8</v>
      </c>
      <c r="N6">
        <v>16</v>
      </c>
      <c r="O6">
        <v>4</v>
      </c>
      <c r="P6">
        <v>18</v>
      </c>
      <c r="Q6">
        <v>11</v>
      </c>
      <c r="R6">
        <v>7</v>
      </c>
      <c r="S6">
        <v>88</v>
      </c>
      <c r="T6">
        <v>99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3</v>
      </c>
      <c r="G7">
        <v>20</v>
      </c>
      <c r="H7">
        <v>10</v>
      </c>
      <c r="I7">
        <v>55</v>
      </c>
      <c r="J7">
        <v>26</v>
      </c>
      <c r="K7">
        <v>23</v>
      </c>
      <c r="L7">
        <v>27</v>
      </c>
      <c r="M7">
        <v>8</v>
      </c>
      <c r="N7">
        <v>16</v>
      </c>
      <c r="O7">
        <v>4</v>
      </c>
      <c r="P7">
        <v>18</v>
      </c>
      <c r="Q7">
        <v>11</v>
      </c>
      <c r="R7">
        <v>7</v>
      </c>
      <c r="S7">
        <v>88</v>
      </c>
      <c r="T7">
        <v>99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3</v>
      </c>
      <c r="G8">
        <v>20</v>
      </c>
      <c r="H8">
        <v>10</v>
      </c>
      <c r="I8">
        <v>55</v>
      </c>
      <c r="J8">
        <v>26</v>
      </c>
      <c r="K8">
        <v>23</v>
      </c>
      <c r="L8">
        <v>27</v>
      </c>
      <c r="M8">
        <v>8</v>
      </c>
      <c r="N8">
        <v>16</v>
      </c>
      <c r="O8">
        <v>4</v>
      </c>
      <c r="P8">
        <v>18</v>
      </c>
      <c r="Q8">
        <v>11</v>
      </c>
      <c r="R8">
        <v>7</v>
      </c>
      <c r="S8">
        <v>88</v>
      </c>
      <c r="T8">
        <v>99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3</v>
      </c>
      <c r="G9">
        <v>20</v>
      </c>
      <c r="H9">
        <v>10</v>
      </c>
      <c r="I9">
        <v>55</v>
      </c>
      <c r="J9">
        <v>26</v>
      </c>
      <c r="K9">
        <v>23</v>
      </c>
      <c r="L9">
        <v>27</v>
      </c>
      <c r="M9">
        <v>16</v>
      </c>
      <c r="N9">
        <v>8</v>
      </c>
      <c r="O9">
        <v>4</v>
      </c>
      <c r="P9">
        <v>18</v>
      </c>
      <c r="Q9">
        <v>11</v>
      </c>
      <c r="R9">
        <v>7</v>
      </c>
      <c r="S9">
        <v>88</v>
      </c>
      <c r="T9">
        <v>99</v>
      </c>
      <c r="U9">
        <v>63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3</v>
      </c>
      <c r="G10">
        <v>20</v>
      </c>
      <c r="H10">
        <v>10</v>
      </c>
      <c r="I10">
        <v>55</v>
      </c>
      <c r="J10">
        <v>26</v>
      </c>
      <c r="K10">
        <v>23</v>
      </c>
      <c r="L10">
        <v>27</v>
      </c>
      <c r="M10">
        <v>8</v>
      </c>
      <c r="N10">
        <v>16</v>
      </c>
      <c r="O10">
        <v>4</v>
      </c>
      <c r="P10">
        <v>18</v>
      </c>
      <c r="Q10">
        <v>11</v>
      </c>
      <c r="R10">
        <v>7</v>
      </c>
      <c r="S10">
        <v>88</v>
      </c>
      <c r="T10">
        <v>99</v>
      </c>
      <c r="U10">
        <v>63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3</v>
      </c>
      <c r="G11">
        <v>20</v>
      </c>
      <c r="H11">
        <v>10</v>
      </c>
      <c r="I11">
        <v>55</v>
      </c>
      <c r="J11">
        <v>26</v>
      </c>
      <c r="K11">
        <v>23</v>
      </c>
      <c r="L11">
        <v>8</v>
      </c>
      <c r="M11">
        <v>4</v>
      </c>
      <c r="N11">
        <v>18</v>
      </c>
      <c r="O11">
        <v>11</v>
      </c>
      <c r="P11">
        <v>7</v>
      </c>
      <c r="Q11">
        <v>88</v>
      </c>
      <c r="R11">
        <v>99</v>
      </c>
      <c r="S11">
        <v>63</v>
      </c>
      <c r="T11">
        <v>27</v>
      </c>
      <c r="U11">
        <v>16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3</v>
      </c>
      <c r="G12">
        <v>20</v>
      </c>
      <c r="H12">
        <v>10</v>
      </c>
      <c r="I12">
        <v>55</v>
      </c>
      <c r="J12">
        <v>26</v>
      </c>
      <c r="K12">
        <v>23</v>
      </c>
      <c r="L12">
        <v>8</v>
      </c>
      <c r="M12">
        <v>4</v>
      </c>
      <c r="N12">
        <v>18</v>
      </c>
      <c r="O12">
        <v>11</v>
      </c>
      <c r="P12">
        <v>7</v>
      </c>
      <c r="Q12">
        <v>88</v>
      </c>
      <c r="R12">
        <v>99</v>
      </c>
      <c r="S12">
        <v>27</v>
      </c>
      <c r="T12">
        <v>63</v>
      </c>
      <c r="U12">
        <v>16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5</v>
      </c>
      <c r="F13">
        <v>10</v>
      </c>
      <c r="G13">
        <v>55</v>
      </c>
      <c r="H13">
        <v>26</v>
      </c>
      <c r="I13">
        <v>23</v>
      </c>
      <c r="J13">
        <v>8</v>
      </c>
      <c r="K13">
        <v>4</v>
      </c>
      <c r="L13">
        <v>18</v>
      </c>
      <c r="M13">
        <v>3</v>
      </c>
      <c r="N13">
        <v>7</v>
      </c>
      <c r="O13">
        <v>20</v>
      </c>
      <c r="P13">
        <v>88</v>
      </c>
      <c r="Q13">
        <v>99</v>
      </c>
      <c r="R13">
        <v>11</v>
      </c>
      <c r="S13">
        <v>27</v>
      </c>
      <c r="T13">
        <v>63</v>
      </c>
      <c r="U13">
        <v>16</v>
      </c>
    </row>
    <row r="14" spans="1:21" x14ac:dyDescent="0.25">
      <c r="A14" t="s">
        <v>13</v>
      </c>
      <c r="B14">
        <v>44</v>
      </c>
      <c r="C14">
        <v>33</v>
      </c>
      <c r="D14">
        <v>5</v>
      </c>
      <c r="E14">
        <v>77</v>
      </c>
      <c r="F14">
        <v>10</v>
      </c>
      <c r="G14">
        <v>55</v>
      </c>
      <c r="H14">
        <v>26</v>
      </c>
      <c r="I14">
        <v>23</v>
      </c>
      <c r="J14">
        <v>8</v>
      </c>
      <c r="K14">
        <v>4</v>
      </c>
      <c r="L14">
        <v>18</v>
      </c>
      <c r="M14">
        <v>7</v>
      </c>
      <c r="N14">
        <v>3</v>
      </c>
      <c r="O14">
        <v>20</v>
      </c>
      <c r="P14">
        <v>88</v>
      </c>
      <c r="Q14">
        <v>99</v>
      </c>
      <c r="R14">
        <v>11</v>
      </c>
      <c r="S14">
        <v>27</v>
      </c>
      <c r="T14">
        <v>63</v>
      </c>
      <c r="U14">
        <v>16</v>
      </c>
    </row>
    <row r="15" spans="1:21" x14ac:dyDescent="0.25">
      <c r="A15" t="s">
        <v>14</v>
      </c>
      <c r="B15">
        <v>44</v>
      </c>
      <c r="C15">
        <v>33</v>
      </c>
      <c r="D15">
        <v>5</v>
      </c>
      <c r="E15">
        <v>77</v>
      </c>
      <c r="F15">
        <v>10</v>
      </c>
      <c r="G15">
        <v>55</v>
      </c>
      <c r="H15">
        <v>26</v>
      </c>
      <c r="I15">
        <v>23</v>
      </c>
      <c r="J15">
        <v>8</v>
      </c>
      <c r="K15">
        <v>4</v>
      </c>
      <c r="L15">
        <v>18</v>
      </c>
      <c r="M15">
        <v>7</v>
      </c>
      <c r="N15">
        <v>3</v>
      </c>
      <c r="O15">
        <v>20</v>
      </c>
      <c r="P15">
        <v>88</v>
      </c>
      <c r="Q15">
        <v>99</v>
      </c>
      <c r="R15">
        <v>11</v>
      </c>
      <c r="S15">
        <v>27</v>
      </c>
      <c r="T15">
        <v>63</v>
      </c>
      <c r="U15">
        <v>16</v>
      </c>
    </row>
    <row r="16" spans="1:21" x14ac:dyDescent="0.25">
      <c r="A16" t="s">
        <v>15</v>
      </c>
      <c r="B16">
        <v>44</v>
      </c>
      <c r="C16">
        <v>33</v>
      </c>
      <c r="D16">
        <v>5</v>
      </c>
      <c r="E16">
        <v>77</v>
      </c>
      <c r="F16">
        <v>10</v>
      </c>
      <c r="G16">
        <v>55</v>
      </c>
      <c r="H16">
        <v>26</v>
      </c>
      <c r="I16">
        <v>23</v>
      </c>
      <c r="J16">
        <v>8</v>
      </c>
      <c r="K16">
        <v>4</v>
      </c>
      <c r="L16">
        <v>18</v>
      </c>
      <c r="M16">
        <v>7</v>
      </c>
      <c r="N16">
        <v>3</v>
      </c>
      <c r="O16">
        <v>20</v>
      </c>
      <c r="P16">
        <v>88</v>
      </c>
      <c r="Q16">
        <v>99</v>
      </c>
      <c r="R16">
        <v>11</v>
      </c>
      <c r="S16">
        <v>27</v>
      </c>
      <c r="T16">
        <v>63</v>
      </c>
      <c r="U16">
        <v>16</v>
      </c>
    </row>
    <row r="17" spans="1:21" x14ac:dyDescent="0.25">
      <c r="A17" t="s">
        <v>16</v>
      </c>
      <c r="B17">
        <v>44</v>
      </c>
      <c r="C17">
        <v>33</v>
      </c>
      <c r="D17">
        <v>5</v>
      </c>
      <c r="E17">
        <v>77</v>
      </c>
      <c r="F17">
        <v>10</v>
      </c>
      <c r="G17">
        <v>55</v>
      </c>
      <c r="H17">
        <v>26</v>
      </c>
      <c r="I17">
        <v>23</v>
      </c>
      <c r="J17">
        <v>8</v>
      </c>
      <c r="K17">
        <v>4</v>
      </c>
      <c r="L17">
        <v>18</v>
      </c>
      <c r="M17">
        <v>7</v>
      </c>
      <c r="N17">
        <v>3</v>
      </c>
      <c r="O17">
        <v>20</v>
      </c>
      <c r="P17">
        <v>11</v>
      </c>
      <c r="Q17">
        <v>27</v>
      </c>
      <c r="R17">
        <v>63</v>
      </c>
      <c r="S17">
        <v>88</v>
      </c>
      <c r="T17">
        <v>16</v>
      </c>
      <c r="U17">
        <v>99</v>
      </c>
    </row>
    <row r="18" spans="1:21" x14ac:dyDescent="0.25">
      <c r="A18" t="s">
        <v>17</v>
      </c>
      <c r="B18">
        <v>44</v>
      </c>
      <c r="C18">
        <v>33</v>
      </c>
      <c r="D18">
        <v>5</v>
      </c>
      <c r="E18">
        <v>77</v>
      </c>
      <c r="F18">
        <v>10</v>
      </c>
      <c r="G18">
        <v>55</v>
      </c>
      <c r="H18">
        <v>26</v>
      </c>
      <c r="I18">
        <v>23</v>
      </c>
      <c r="J18">
        <v>8</v>
      </c>
      <c r="K18">
        <v>4</v>
      </c>
      <c r="L18">
        <v>18</v>
      </c>
      <c r="M18">
        <v>7</v>
      </c>
      <c r="N18">
        <v>3</v>
      </c>
      <c r="O18">
        <v>20</v>
      </c>
      <c r="P18">
        <v>11</v>
      </c>
      <c r="Q18">
        <v>27</v>
      </c>
      <c r="R18">
        <v>63</v>
      </c>
      <c r="S18">
        <v>88</v>
      </c>
      <c r="T18">
        <v>99</v>
      </c>
      <c r="U18">
        <v>16</v>
      </c>
    </row>
    <row r="19" spans="1:21" x14ac:dyDescent="0.25">
      <c r="A19" t="s">
        <v>18</v>
      </c>
      <c r="B19">
        <v>44</v>
      </c>
      <c r="C19">
        <v>33</v>
      </c>
      <c r="D19">
        <v>5</v>
      </c>
      <c r="E19">
        <v>77</v>
      </c>
      <c r="F19">
        <v>10</v>
      </c>
      <c r="G19">
        <v>55</v>
      </c>
      <c r="H19">
        <v>26</v>
      </c>
      <c r="I19">
        <v>23</v>
      </c>
      <c r="J19">
        <v>8</v>
      </c>
      <c r="K19">
        <v>4</v>
      </c>
      <c r="L19">
        <v>18</v>
      </c>
      <c r="M19">
        <v>7</v>
      </c>
      <c r="N19">
        <v>3</v>
      </c>
      <c r="O19">
        <v>20</v>
      </c>
      <c r="P19">
        <v>11</v>
      </c>
      <c r="Q19">
        <v>27</v>
      </c>
      <c r="R19">
        <v>63</v>
      </c>
      <c r="S19">
        <v>88</v>
      </c>
      <c r="T19">
        <v>99</v>
      </c>
    </row>
    <row r="20" spans="1:21" x14ac:dyDescent="0.25">
      <c r="A20" t="s">
        <v>19</v>
      </c>
      <c r="B20">
        <v>44</v>
      </c>
      <c r="C20">
        <v>33</v>
      </c>
      <c r="D20">
        <v>5</v>
      </c>
      <c r="E20">
        <v>77</v>
      </c>
      <c r="F20">
        <v>10</v>
      </c>
      <c r="G20">
        <v>55</v>
      </c>
      <c r="H20">
        <v>26</v>
      </c>
      <c r="I20">
        <v>23</v>
      </c>
      <c r="J20">
        <v>8</v>
      </c>
      <c r="K20">
        <v>4</v>
      </c>
      <c r="L20">
        <v>18</v>
      </c>
      <c r="M20">
        <v>7</v>
      </c>
      <c r="N20">
        <v>3</v>
      </c>
      <c r="O20">
        <v>20</v>
      </c>
      <c r="P20">
        <v>11</v>
      </c>
      <c r="Q20">
        <v>27</v>
      </c>
      <c r="R20">
        <v>63</v>
      </c>
      <c r="S20">
        <v>88</v>
      </c>
      <c r="T20">
        <v>99</v>
      </c>
    </row>
    <row r="21" spans="1:21" x14ac:dyDescent="0.25">
      <c r="A21" t="s">
        <v>20</v>
      </c>
      <c r="B21">
        <v>44</v>
      </c>
      <c r="C21">
        <v>33</v>
      </c>
      <c r="D21">
        <v>5</v>
      </c>
      <c r="E21">
        <v>77</v>
      </c>
      <c r="F21">
        <v>10</v>
      </c>
      <c r="G21">
        <v>55</v>
      </c>
      <c r="H21">
        <v>26</v>
      </c>
      <c r="I21">
        <v>23</v>
      </c>
      <c r="J21">
        <v>8</v>
      </c>
      <c r="K21">
        <v>4</v>
      </c>
      <c r="L21">
        <v>18</v>
      </c>
      <c r="M21">
        <v>7</v>
      </c>
      <c r="N21">
        <v>3</v>
      </c>
      <c r="O21">
        <v>20</v>
      </c>
      <c r="P21">
        <v>11</v>
      </c>
      <c r="Q21">
        <v>27</v>
      </c>
      <c r="R21">
        <v>63</v>
      </c>
      <c r="S21">
        <v>88</v>
      </c>
      <c r="T21">
        <v>99</v>
      </c>
    </row>
    <row r="22" spans="1:21" x14ac:dyDescent="0.25">
      <c r="A22" t="s">
        <v>21</v>
      </c>
      <c r="B22">
        <v>44</v>
      </c>
      <c r="C22">
        <v>33</v>
      </c>
      <c r="D22">
        <v>5</v>
      </c>
      <c r="E22">
        <v>77</v>
      </c>
      <c r="F22">
        <v>10</v>
      </c>
      <c r="G22">
        <v>55</v>
      </c>
      <c r="H22">
        <v>26</v>
      </c>
      <c r="I22">
        <v>23</v>
      </c>
      <c r="J22">
        <v>8</v>
      </c>
      <c r="K22">
        <v>4</v>
      </c>
      <c r="L22">
        <v>18</v>
      </c>
      <c r="M22">
        <v>7</v>
      </c>
      <c r="N22">
        <v>3</v>
      </c>
      <c r="O22">
        <v>20</v>
      </c>
      <c r="P22">
        <v>11</v>
      </c>
      <c r="Q22">
        <v>27</v>
      </c>
      <c r="R22">
        <v>63</v>
      </c>
      <c r="S22">
        <v>88</v>
      </c>
      <c r="T22">
        <v>99</v>
      </c>
    </row>
    <row r="23" spans="1:21" x14ac:dyDescent="0.25">
      <c r="A23" t="s">
        <v>22</v>
      </c>
      <c r="B23">
        <v>44</v>
      </c>
      <c r="C23">
        <v>33</v>
      </c>
      <c r="D23">
        <v>5</v>
      </c>
      <c r="E23">
        <v>77</v>
      </c>
      <c r="F23">
        <v>10</v>
      </c>
      <c r="G23">
        <v>55</v>
      </c>
      <c r="H23">
        <v>26</v>
      </c>
      <c r="I23">
        <v>23</v>
      </c>
      <c r="J23">
        <v>8</v>
      </c>
      <c r="K23">
        <v>4</v>
      </c>
      <c r="L23">
        <v>18</v>
      </c>
      <c r="M23">
        <v>7</v>
      </c>
      <c r="N23">
        <v>3</v>
      </c>
      <c r="O23">
        <v>20</v>
      </c>
      <c r="P23">
        <v>11</v>
      </c>
      <c r="Q23">
        <v>27</v>
      </c>
      <c r="R23">
        <v>63</v>
      </c>
      <c r="S23">
        <v>99</v>
      </c>
      <c r="T23">
        <v>88</v>
      </c>
    </row>
    <row r="24" spans="1:21" x14ac:dyDescent="0.25">
      <c r="A24" t="s">
        <v>23</v>
      </c>
      <c r="B24">
        <v>44</v>
      </c>
      <c r="C24">
        <v>33</v>
      </c>
      <c r="D24">
        <v>5</v>
      </c>
      <c r="E24">
        <v>77</v>
      </c>
      <c r="F24">
        <v>10</v>
      </c>
      <c r="G24">
        <v>55</v>
      </c>
      <c r="H24">
        <v>26</v>
      </c>
      <c r="I24">
        <v>23</v>
      </c>
      <c r="J24">
        <v>8</v>
      </c>
      <c r="K24">
        <v>4</v>
      </c>
      <c r="L24">
        <v>18</v>
      </c>
      <c r="M24">
        <v>7</v>
      </c>
      <c r="N24">
        <v>3</v>
      </c>
      <c r="O24">
        <v>20</v>
      </c>
      <c r="P24">
        <v>11</v>
      </c>
      <c r="Q24">
        <v>27</v>
      </c>
      <c r="R24">
        <v>63</v>
      </c>
      <c r="S24">
        <v>99</v>
      </c>
      <c r="T24">
        <v>88</v>
      </c>
    </row>
    <row r="25" spans="1:21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10</v>
      </c>
      <c r="G25">
        <v>55</v>
      </c>
      <c r="H25">
        <v>26</v>
      </c>
      <c r="I25">
        <v>23</v>
      </c>
      <c r="J25">
        <v>8</v>
      </c>
      <c r="K25">
        <v>4</v>
      </c>
      <c r="L25">
        <v>18</v>
      </c>
      <c r="M25">
        <v>7</v>
      </c>
      <c r="N25">
        <v>3</v>
      </c>
      <c r="O25">
        <v>20</v>
      </c>
      <c r="P25">
        <v>11</v>
      </c>
      <c r="Q25">
        <v>27</v>
      </c>
      <c r="R25">
        <v>63</v>
      </c>
      <c r="S25">
        <v>99</v>
      </c>
      <c r="T25">
        <v>88</v>
      </c>
    </row>
    <row r="26" spans="1:21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10</v>
      </c>
      <c r="G26">
        <v>55</v>
      </c>
      <c r="H26">
        <v>26</v>
      </c>
      <c r="I26">
        <v>23</v>
      </c>
      <c r="J26">
        <v>8</v>
      </c>
      <c r="K26">
        <v>4</v>
      </c>
      <c r="L26">
        <v>18</v>
      </c>
      <c r="M26">
        <v>7</v>
      </c>
      <c r="N26">
        <v>3</v>
      </c>
      <c r="O26">
        <v>20</v>
      </c>
      <c r="P26">
        <v>11</v>
      </c>
      <c r="Q26">
        <v>27</v>
      </c>
      <c r="R26">
        <v>63</v>
      </c>
      <c r="S26">
        <v>99</v>
      </c>
      <c r="T26">
        <v>88</v>
      </c>
    </row>
    <row r="27" spans="1:21" x14ac:dyDescent="0.25">
      <c r="A27" t="s">
        <v>26</v>
      </c>
      <c r="B27">
        <v>44</v>
      </c>
      <c r="C27">
        <v>33</v>
      </c>
      <c r="D27">
        <v>5</v>
      </c>
      <c r="E27">
        <v>77</v>
      </c>
      <c r="F27">
        <v>10</v>
      </c>
      <c r="G27">
        <v>55</v>
      </c>
      <c r="H27">
        <v>26</v>
      </c>
      <c r="I27">
        <v>23</v>
      </c>
      <c r="J27">
        <v>8</v>
      </c>
      <c r="K27">
        <v>4</v>
      </c>
      <c r="L27">
        <v>18</v>
      </c>
      <c r="M27">
        <v>7</v>
      </c>
      <c r="N27">
        <v>3</v>
      </c>
      <c r="O27">
        <v>20</v>
      </c>
      <c r="P27">
        <v>11</v>
      </c>
      <c r="Q27">
        <v>27</v>
      </c>
      <c r="R27">
        <v>63</v>
      </c>
      <c r="S27">
        <v>99</v>
      </c>
      <c r="T27">
        <v>88</v>
      </c>
    </row>
    <row r="28" spans="1:21" x14ac:dyDescent="0.25">
      <c r="A28" t="s">
        <v>27</v>
      </c>
      <c r="B28">
        <v>44</v>
      </c>
      <c r="C28">
        <v>33</v>
      </c>
      <c r="D28">
        <v>5</v>
      </c>
      <c r="E28">
        <v>77</v>
      </c>
      <c r="F28">
        <v>10</v>
      </c>
      <c r="G28">
        <v>55</v>
      </c>
      <c r="H28">
        <v>26</v>
      </c>
      <c r="I28">
        <v>23</v>
      </c>
      <c r="J28">
        <v>8</v>
      </c>
      <c r="K28">
        <v>4</v>
      </c>
      <c r="L28">
        <v>18</v>
      </c>
      <c r="M28">
        <v>7</v>
      </c>
      <c r="N28">
        <v>3</v>
      </c>
      <c r="O28">
        <v>20</v>
      </c>
      <c r="P28">
        <v>11</v>
      </c>
      <c r="Q28">
        <v>27</v>
      </c>
      <c r="R28">
        <v>63</v>
      </c>
      <c r="S28">
        <v>99</v>
      </c>
      <c r="T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77</v>
      </c>
      <c r="F29">
        <v>55</v>
      </c>
      <c r="G29">
        <v>26</v>
      </c>
      <c r="H29">
        <v>23</v>
      </c>
      <c r="I29">
        <v>8</v>
      </c>
      <c r="J29">
        <v>10</v>
      </c>
      <c r="K29">
        <v>4</v>
      </c>
      <c r="L29">
        <v>18</v>
      </c>
      <c r="M29">
        <v>7</v>
      </c>
      <c r="N29">
        <v>3</v>
      </c>
      <c r="O29">
        <v>20</v>
      </c>
      <c r="P29">
        <v>11</v>
      </c>
      <c r="Q29">
        <v>27</v>
      </c>
      <c r="R29">
        <v>63</v>
      </c>
      <c r="S29">
        <v>99</v>
      </c>
      <c r="T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55</v>
      </c>
      <c r="G30">
        <v>26</v>
      </c>
      <c r="H30">
        <v>23</v>
      </c>
      <c r="I30">
        <v>8</v>
      </c>
      <c r="J30">
        <v>10</v>
      </c>
      <c r="K30">
        <v>4</v>
      </c>
      <c r="L30">
        <v>18</v>
      </c>
      <c r="M30">
        <v>7</v>
      </c>
      <c r="N30">
        <v>3</v>
      </c>
      <c r="O30">
        <v>20</v>
      </c>
      <c r="P30">
        <v>11</v>
      </c>
      <c r="Q30">
        <v>27</v>
      </c>
      <c r="R30">
        <v>63</v>
      </c>
      <c r="S30">
        <v>99</v>
      </c>
      <c r="T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55</v>
      </c>
      <c r="G31">
        <v>26</v>
      </c>
      <c r="H31">
        <v>23</v>
      </c>
      <c r="I31">
        <v>8</v>
      </c>
      <c r="J31">
        <v>10</v>
      </c>
      <c r="K31">
        <v>4</v>
      </c>
      <c r="L31">
        <v>18</v>
      </c>
      <c r="M31">
        <v>7</v>
      </c>
      <c r="N31">
        <v>3</v>
      </c>
      <c r="O31">
        <v>20</v>
      </c>
      <c r="P31">
        <v>11</v>
      </c>
      <c r="Q31">
        <v>27</v>
      </c>
      <c r="R31">
        <v>63</v>
      </c>
      <c r="S31">
        <v>99</v>
      </c>
      <c r="T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26</v>
      </c>
      <c r="G32">
        <v>23</v>
      </c>
      <c r="H32">
        <v>8</v>
      </c>
      <c r="I32">
        <v>55</v>
      </c>
      <c r="J32">
        <v>10</v>
      </c>
      <c r="K32">
        <v>4</v>
      </c>
      <c r="L32">
        <v>18</v>
      </c>
      <c r="M32">
        <v>7</v>
      </c>
      <c r="N32">
        <v>3</v>
      </c>
      <c r="O32">
        <v>20</v>
      </c>
      <c r="P32">
        <v>11</v>
      </c>
      <c r="Q32">
        <v>27</v>
      </c>
      <c r="R32">
        <v>63</v>
      </c>
      <c r="S32">
        <v>99</v>
      </c>
      <c r="T32">
        <v>88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26</v>
      </c>
      <c r="G33">
        <v>23</v>
      </c>
      <c r="H33">
        <v>8</v>
      </c>
      <c r="I33">
        <v>10</v>
      </c>
      <c r="J33">
        <v>55</v>
      </c>
      <c r="K33">
        <v>4</v>
      </c>
      <c r="L33">
        <v>18</v>
      </c>
      <c r="M33">
        <v>7</v>
      </c>
      <c r="N33">
        <v>3</v>
      </c>
      <c r="O33">
        <v>20</v>
      </c>
      <c r="P33">
        <v>11</v>
      </c>
      <c r="Q33">
        <v>27</v>
      </c>
      <c r="R33">
        <v>63</v>
      </c>
      <c r="S33">
        <v>99</v>
      </c>
      <c r="T33">
        <v>88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23</v>
      </c>
      <c r="G34">
        <v>8</v>
      </c>
      <c r="H34">
        <v>26</v>
      </c>
      <c r="I34">
        <v>10</v>
      </c>
      <c r="J34">
        <v>55</v>
      </c>
      <c r="K34">
        <v>4</v>
      </c>
      <c r="L34">
        <v>18</v>
      </c>
      <c r="M34">
        <v>7</v>
      </c>
      <c r="N34">
        <v>3</v>
      </c>
      <c r="O34">
        <v>20</v>
      </c>
      <c r="P34">
        <v>11</v>
      </c>
      <c r="Q34">
        <v>27</v>
      </c>
      <c r="R34">
        <v>63</v>
      </c>
      <c r="S34">
        <v>99</v>
      </c>
      <c r="T34">
        <v>88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23</v>
      </c>
      <c r="G35">
        <v>8</v>
      </c>
      <c r="H35">
        <v>10</v>
      </c>
      <c r="I35">
        <v>55</v>
      </c>
      <c r="J35">
        <v>26</v>
      </c>
      <c r="K35">
        <v>4</v>
      </c>
      <c r="L35">
        <v>18</v>
      </c>
      <c r="M35">
        <v>7</v>
      </c>
      <c r="N35">
        <v>3</v>
      </c>
      <c r="O35">
        <v>20</v>
      </c>
      <c r="P35">
        <v>11</v>
      </c>
      <c r="Q35">
        <v>27</v>
      </c>
      <c r="R35">
        <v>63</v>
      </c>
      <c r="S35">
        <v>99</v>
      </c>
      <c r="T35">
        <v>88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23</v>
      </c>
      <c r="G36">
        <v>8</v>
      </c>
      <c r="H36">
        <v>10</v>
      </c>
      <c r="I36">
        <v>55</v>
      </c>
      <c r="J36">
        <v>26</v>
      </c>
      <c r="K36">
        <v>4</v>
      </c>
      <c r="L36">
        <v>18</v>
      </c>
      <c r="M36">
        <v>7</v>
      </c>
      <c r="N36">
        <v>3</v>
      </c>
      <c r="O36">
        <v>20</v>
      </c>
      <c r="P36">
        <v>11</v>
      </c>
      <c r="Q36">
        <v>27</v>
      </c>
      <c r="R36">
        <v>63</v>
      </c>
      <c r="S36">
        <v>99</v>
      </c>
      <c r="T36">
        <v>88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23</v>
      </c>
      <c r="G37">
        <v>8</v>
      </c>
      <c r="H37">
        <v>10</v>
      </c>
      <c r="I37">
        <v>55</v>
      </c>
      <c r="J37">
        <v>26</v>
      </c>
      <c r="K37">
        <v>4</v>
      </c>
      <c r="L37">
        <v>18</v>
      </c>
      <c r="M37">
        <v>7</v>
      </c>
      <c r="N37">
        <v>3</v>
      </c>
      <c r="O37">
        <v>20</v>
      </c>
      <c r="P37">
        <v>11</v>
      </c>
      <c r="Q37">
        <v>27</v>
      </c>
      <c r="R37">
        <v>63</v>
      </c>
      <c r="S37">
        <v>99</v>
      </c>
      <c r="T37">
        <v>88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23</v>
      </c>
      <c r="G38">
        <v>8</v>
      </c>
      <c r="H38">
        <v>10</v>
      </c>
      <c r="I38">
        <v>55</v>
      </c>
      <c r="J38">
        <v>26</v>
      </c>
      <c r="K38">
        <v>4</v>
      </c>
      <c r="L38">
        <v>18</v>
      </c>
      <c r="M38">
        <v>7</v>
      </c>
      <c r="N38">
        <v>3</v>
      </c>
      <c r="O38">
        <v>20</v>
      </c>
      <c r="P38">
        <v>11</v>
      </c>
      <c r="Q38">
        <v>27</v>
      </c>
      <c r="R38">
        <v>63</v>
      </c>
      <c r="S38">
        <v>99</v>
      </c>
      <c r="T38">
        <v>88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23</v>
      </c>
      <c r="G39">
        <v>8</v>
      </c>
      <c r="H39">
        <v>10</v>
      </c>
      <c r="I39">
        <v>55</v>
      </c>
      <c r="J39">
        <v>26</v>
      </c>
      <c r="K39">
        <v>4</v>
      </c>
      <c r="L39">
        <v>18</v>
      </c>
      <c r="M39">
        <v>7</v>
      </c>
      <c r="N39">
        <v>3</v>
      </c>
      <c r="O39">
        <v>20</v>
      </c>
      <c r="P39">
        <v>11</v>
      </c>
      <c r="Q39">
        <v>27</v>
      </c>
      <c r="R39">
        <v>63</v>
      </c>
      <c r="S39">
        <v>99</v>
      </c>
      <c r="T39">
        <v>88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23</v>
      </c>
      <c r="G40">
        <v>8</v>
      </c>
      <c r="H40">
        <v>10</v>
      </c>
      <c r="I40">
        <v>55</v>
      </c>
      <c r="J40">
        <v>26</v>
      </c>
      <c r="K40">
        <v>4</v>
      </c>
      <c r="L40">
        <v>18</v>
      </c>
      <c r="M40">
        <v>7</v>
      </c>
      <c r="N40">
        <v>3</v>
      </c>
      <c r="O40">
        <v>20</v>
      </c>
      <c r="P40">
        <v>11</v>
      </c>
      <c r="Q40">
        <v>27</v>
      </c>
      <c r="R40">
        <v>63</v>
      </c>
      <c r="S40">
        <v>99</v>
      </c>
      <c r="T40">
        <v>88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23</v>
      </c>
      <c r="G41">
        <v>8</v>
      </c>
      <c r="H41">
        <v>10</v>
      </c>
      <c r="I41">
        <v>55</v>
      </c>
      <c r="J41">
        <v>26</v>
      </c>
      <c r="K41">
        <v>4</v>
      </c>
      <c r="L41">
        <v>7</v>
      </c>
      <c r="M41">
        <v>3</v>
      </c>
      <c r="N41">
        <v>20</v>
      </c>
      <c r="O41">
        <v>11</v>
      </c>
      <c r="P41">
        <v>27</v>
      </c>
      <c r="Q41">
        <v>63</v>
      </c>
      <c r="R41">
        <v>99</v>
      </c>
      <c r="S41">
        <v>18</v>
      </c>
      <c r="T41">
        <v>88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8</v>
      </c>
      <c r="G42">
        <v>10</v>
      </c>
      <c r="H42">
        <v>55</v>
      </c>
      <c r="I42">
        <v>26</v>
      </c>
      <c r="J42">
        <v>23</v>
      </c>
      <c r="K42">
        <v>4</v>
      </c>
      <c r="L42">
        <v>7</v>
      </c>
      <c r="M42">
        <v>3</v>
      </c>
      <c r="N42">
        <v>20</v>
      </c>
      <c r="O42">
        <v>11</v>
      </c>
      <c r="P42">
        <v>27</v>
      </c>
      <c r="Q42">
        <v>63</v>
      </c>
      <c r="R42">
        <v>99</v>
      </c>
      <c r="S42">
        <v>18</v>
      </c>
      <c r="T42">
        <v>88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8</v>
      </c>
      <c r="G43">
        <v>10</v>
      </c>
      <c r="H43">
        <v>55</v>
      </c>
      <c r="I43">
        <v>26</v>
      </c>
      <c r="J43">
        <v>23</v>
      </c>
      <c r="K43">
        <v>4</v>
      </c>
      <c r="L43">
        <v>7</v>
      </c>
      <c r="M43">
        <v>3</v>
      </c>
      <c r="N43">
        <v>20</v>
      </c>
      <c r="O43">
        <v>11</v>
      </c>
      <c r="P43">
        <v>27</v>
      </c>
      <c r="Q43">
        <v>63</v>
      </c>
      <c r="R43">
        <v>99</v>
      </c>
      <c r="S43">
        <v>18</v>
      </c>
      <c r="T43">
        <v>88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8</v>
      </c>
      <c r="G44">
        <v>10</v>
      </c>
      <c r="H44">
        <v>55</v>
      </c>
      <c r="I44">
        <v>26</v>
      </c>
      <c r="J44">
        <v>23</v>
      </c>
      <c r="K44">
        <v>4</v>
      </c>
      <c r="L44">
        <v>7</v>
      </c>
      <c r="M44">
        <v>3</v>
      </c>
      <c r="N44">
        <v>20</v>
      </c>
      <c r="O44">
        <v>11</v>
      </c>
      <c r="P44">
        <v>27</v>
      </c>
      <c r="Q44">
        <v>63</v>
      </c>
      <c r="R44">
        <v>99</v>
      </c>
      <c r="S44">
        <v>18</v>
      </c>
      <c r="T44">
        <v>88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8</v>
      </c>
      <c r="G45">
        <v>10</v>
      </c>
      <c r="H45">
        <v>55</v>
      </c>
      <c r="I45">
        <v>26</v>
      </c>
      <c r="J45">
        <v>23</v>
      </c>
      <c r="K45">
        <v>4</v>
      </c>
      <c r="L45">
        <v>7</v>
      </c>
      <c r="M45">
        <v>3</v>
      </c>
      <c r="N45">
        <v>20</v>
      </c>
      <c r="O45">
        <v>11</v>
      </c>
      <c r="P45">
        <v>27</v>
      </c>
      <c r="Q45">
        <v>63</v>
      </c>
      <c r="R45">
        <v>99</v>
      </c>
      <c r="S45">
        <v>18</v>
      </c>
      <c r="T45">
        <v>88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8</v>
      </c>
      <c r="G46">
        <v>10</v>
      </c>
      <c r="H46">
        <v>55</v>
      </c>
      <c r="I46">
        <v>26</v>
      </c>
      <c r="J46">
        <v>23</v>
      </c>
      <c r="K46">
        <v>4</v>
      </c>
      <c r="L46">
        <v>7</v>
      </c>
      <c r="M46">
        <v>3</v>
      </c>
      <c r="N46">
        <v>20</v>
      </c>
      <c r="O46">
        <v>11</v>
      </c>
      <c r="P46">
        <v>27</v>
      </c>
      <c r="Q46">
        <v>63</v>
      </c>
      <c r="R46">
        <v>18</v>
      </c>
      <c r="S46">
        <v>88</v>
      </c>
      <c r="T46">
        <v>99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8</v>
      </c>
      <c r="G47">
        <v>10</v>
      </c>
      <c r="H47">
        <v>55</v>
      </c>
      <c r="I47">
        <v>26</v>
      </c>
      <c r="J47">
        <v>23</v>
      </c>
      <c r="K47">
        <v>4</v>
      </c>
      <c r="L47">
        <v>7</v>
      </c>
      <c r="M47">
        <v>3</v>
      </c>
      <c r="N47">
        <v>20</v>
      </c>
      <c r="O47">
        <v>11</v>
      </c>
      <c r="P47">
        <v>27</v>
      </c>
      <c r="Q47">
        <v>63</v>
      </c>
      <c r="R47">
        <v>18</v>
      </c>
      <c r="S47">
        <v>88</v>
      </c>
      <c r="T47">
        <v>99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8</v>
      </c>
      <c r="G48">
        <v>10</v>
      </c>
      <c r="H48">
        <v>55</v>
      </c>
      <c r="I48">
        <v>26</v>
      </c>
      <c r="J48">
        <v>23</v>
      </c>
      <c r="K48">
        <v>4</v>
      </c>
      <c r="L48">
        <v>3</v>
      </c>
      <c r="M48">
        <v>20</v>
      </c>
      <c r="N48">
        <v>11</v>
      </c>
      <c r="O48">
        <v>27</v>
      </c>
      <c r="P48">
        <v>63</v>
      </c>
      <c r="Q48">
        <v>18</v>
      </c>
      <c r="R48">
        <v>7</v>
      </c>
      <c r="S48">
        <v>88</v>
      </c>
      <c r="T48">
        <v>99</v>
      </c>
    </row>
    <row r="49" spans="1:20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8</v>
      </c>
      <c r="G49">
        <v>10</v>
      </c>
      <c r="H49">
        <v>55</v>
      </c>
      <c r="I49">
        <v>26</v>
      </c>
      <c r="J49">
        <v>23</v>
      </c>
      <c r="K49">
        <v>4</v>
      </c>
      <c r="L49">
        <v>3</v>
      </c>
      <c r="M49">
        <v>20</v>
      </c>
      <c r="N49">
        <v>11</v>
      </c>
      <c r="O49">
        <v>27</v>
      </c>
      <c r="P49">
        <v>63</v>
      </c>
      <c r="Q49">
        <v>18</v>
      </c>
      <c r="R49">
        <v>7</v>
      </c>
      <c r="S49">
        <v>88</v>
      </c>
      <c r="T49">
        <v>99</v>
      </c>
    </row>
    <row r="50" spans="1:20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8</v>
      </c>
      <c r="G50">
        <v>10</v>
      </c>
      <c r="H50">
        <v>55</v>
      </c>
      <c r="I50">
        <v>26</v>
      </c>
      <c r="J50">
        <v>23</v>
      </c>
      <c r="K50">
        <v>3</v>
      </c>
      <c r="L50">
        <v>4</v>
      </c>
      <c r="M50">
        <v>20</v>
      </c>
      <c r="N50">
        <v>11</v>
      </c>
      <c r="O50">
        <v>27</v>
      </c>
      <c r="P50">
        <v>63</v>
      </c>
      <c r="Q50">
        <v>18</v>
      </c>
      <c r="R50">
        <v>7</v>
      </c>
      <c r="S50">
        <v>88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8</v>
      </c>
      <c r="G51">
        <v>10</v>
      </c>
      <c r="H51">
        <v>55</v>
      </c>
      <c r="I51">
        <v>26</v>
      </c>
      <c r="J51">
        <v>23</v>
      </c>
      <c r="K51">
        <v>3</v>
      </c>
      <c r="L51">
        <v>4</v>
      </c>
      <c r="M51">
        <v>20</v>
      </c>
      <c r="N51">
        <v>11</v>
      </c>
      <c r="O51">
        <v>27</v>
      </c>
      <c r="P51">
        <v>63</v>
      </c>
      <c r="Q51">
        <v>18</v>
      </c>
      <c r="R51">
        <v>7</v>
      </c>
      <c r="S51">
        <v>88</v>
      </c>
      <c r="T51">
        <v>99</v>
      </c>
    </row>
    <row r="52" spans="1:20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10</v>
      </c>
      <c r="G52">
        <v>55</v>
      </c>
      <c r="H52">
        <v>26</v>
      </c>
      <c r="I52">
        <v>23</v>
      </c>
      <c r="J52">
        <v>8</v>
      </c>
      <c r="K52">
        <v>3</v>
      </c>
      <c r="L52">
        <v>4</v>
      </c>
      <c r="M52">
        <v>20</v>
      </c>
      <c r="N52">
        <v>11</v>
      </c>
      <c r="O52">
        <v>27</v>
      </c>
      <c r="P52">
        <v>63</v>
      </c>
      <c r="Q52">
        <v>18</v>
      </c>
      <c r="R52">
        <v>7</v>
      </c>
      <c r="S52">
        <v>88</v>
      </c>
      <c r="T52">
        <v>99</v>
      </c>
    </row>
    <row r="53" spans="1:20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10</v>
      </c>
      <c r="G53">
        <v>55</v>
      </c>
      <c r="H53">
        <v>26</v>
      </c>
      <c r="I53">
        <v>23</v>
      </c>
      <c r="J53">
        <v>8</v>
      </c>
      <c r="K53">
        <v>3</v>
      </c>
      <c r="L53">
        <v>4</v>
      </c>
      <c r="M53">
        <v>20</v>
      </c>
      <c r="N53">
        <v>11</v>
      </c>
      <c r="O53">
        <v>27</v>
      </c>
      <c r="P53">
        <v>63</v>
      </c>
      <c r="Q53">
        <v>18</v>
      </c>
      <c r="R53">
        <v>7</v>
      </c>
      <c r="S53">
        <v>88</v>
      </c>
      <c r="T53">
        <v>99</v>
      </c>
    </row>
    <row r="54" spans="1:20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10</v>
      </c>
      <c r="G54">
        <v>55</v>
      </c>
      <c r="H54">
        <v>26</v>
      </c>
      <c r="I54">
        <v>23</v>
      </c>
      <c r="J54">
        <v>8</v>
      </c>
      <c r="K54">
        <v>3</v>
      </c>
      <c r="L54">
        <v>4</v>
      </c>
      <c r="M54">
        <v>20</v>
      </c>
      <c r="N54">
        <v>11</v>
      </c>
      <c r="O54">
        <v>27</v>
      </c>
      <c r="P54">
        <v>63</v>
      </c>
      <c r="Q54">
        <v>18</v>
      </c>
      <c r="R54">
        <v>7</v>
      </c>
      <c r="S54">
        <v>88</v>
      </c>
      <c r="T54">
        <v>99</v>
      </c>
    </row>
    <row r="55" spans="1:20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10</v>
      </c>
      <c r="G55">
        <v>55</v>
      </c>
      <c r="H55">
        <v>26</v>
      </c>
      <c r="I55">
        <v>23</v>
      </c>
      <c r="J55">
        <v>8</v>
      </c>
      <c r="K55">
        <v>3</v>
      </c>
      <c r="L55">
        <v>4</v>
      </c>
      <c r="M55">
        <v>20</v>
      </c>
      <c r="N55">
        <v>11</v>
      </c>
      <c r="O55">
        <v>27</v>
      </c>
      <c r="P55">
        <v>63</v>
      </c>
      <c r="Q55">
        <v>18</v>
      </c>
      <c r="R55">
        <v>7</v>
      </c>
      <c r="S55">
        <v>88</v>
      </c>
      <c r="T55">
        <v>99</v>
      </c>
    </row>
    <row r="56" spans="1:20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10</v>
      </c>
      <c r="G56">
        <v>55</v>
      </c>
      <c r="H56">
        <v>26</v>
      </c>
      <c r="I56">
        <v>23</v>
      </c>
      <c r="J56">
        <v>8</v>
      </c>
      <c r="K56">
        <v>3</v>
      </c>
      <c r="L56">
        <v>4</v>
      </c>
      <c r="M56">
        <v>20</v>
      </c>
      <c r="N56">
        <v>11</v>
      </c>
      <c r="O56">
        <v>27</v>
      </c>
      <c r="P56">
        <v>63</v>
      </c>
      <c r="Q56">
        <v>18</v>
      </c>
      <c r="R56">
        <v>7</v>
      </c>
      <c r="S56">
        <v>88</v>
      </c>
      <c r="T56">
        <v>99</v>
      </c>
    </row>
    <row r="57" spans="1:20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10</v>
      </c>
      <c r="G57">
        <v>55</v>
      </c>
      <c r="H57">
        <v>26</v>
      </c>
      <c r="I57">
        <v>23</v>
      </c>
      <c r="J57">
        <v>8</v>
      </c>
      <c r="K57">
        <v>3</v>
      </c>
      <c r="L57">
        <v>4</v>
      </c>
      <c r="M57">
        <v>20</v>
      </c>
      <c r="N57">
        <v>11</v>
      </c>
      <c r="O57">
        <v>27</v>
      </c>
      <c r="P57">
        <v>63</v>
      </c>
      <c r="Q57">
        <v>18</v>
      </c>
      <c r="R57">
        <v>7</v>
      </c>
      <c r="S57">
        <v>88</v>
      </c>
      <c r="T57">
        <v>99</v>
      </c>
    </row>
    <row r="58" spans="1:20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10</v>
      </c>
      <c r="G58">
        <v>55</v>
      </c>
      <c r="H58">
        <v>26</v>
      </c>
      <c r="I58">
        <v>23</v>
      </c>
      <c r="J58">
        <v>8</v>
      </c>
      <c r="K58">
        <v>3</v>
      </c>
      <c r="L58">
        <v>4</v>
      </c>
      <c r="M58">
        <v>20</v>
      </c>
      <c r="N58">
        <v>11</v>
      </c>
      <c r="O58">
        <v>27</v>
      </c>
      <c r="P58">
        <v>63</v>
      </c>
      <c r="Q58">
        <v>18</v>
      </c>
      <c r="R58">
        <v>7</v>
      </c>
      <c r="S58">
        <v>88</v>
      </c>
      <c r="T58">
        <v>99</v>
      </c>
    </row>
    <row r="59" spans="1:20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10</v>
      </c>
      <c r="G59">
        <v>55</v>
      </c>
      <c r="H59">
        <v>26</v>
      </c>
      <c r="I59">
        <v>23</v>
      </c>
      <c r="J59">
        <v>8</v>
      </c>
      <c r="K59">
        <v>3</v>
      </c>
      <c r="L59">
        <v>4</v>
      </c>
      <c r="M59">
        <v>20</v>
      </c>
      <c r="N59">
        <v>11</v>
      </c>
      <c r="O59">
        <v>27</v>
      </c>
      <c r="P59">
        <v>63</v>
      </c>
      <c r="Q59">
        <v>18</v>
      </c>
      <c r="R59">
        <v>7</v>
      </c>
      <c r="S59">
        <v>88</v>
      </c>
      <c r="T59">
        <v>99</v>
      </c>
    </row>
    <row r="60" spans="1:20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10</v>
      </c>
      <c r="G60">
        <v>55</v>
      </c>
      <c r="H60">
        <v>26</v>
      </c>
      <c r="I60">
        <v>23</v>
      </c>
      <c r="J60">
        <v>8</v>
      </c>
      <c r="K60">
        <v>3</v>
      </c>
      <c r="L60">
        <v>4</v>
      </c>
      <c r="M60">
        <v>20</v>
      </c>
      <c r="N60">
        <v>11</v>
      </c>
      <c r="O60">
        <v>27</v>
      </c>
      <c r="P60">
        <v>63</v>
      </c>
      <c r="Q60">
        <v>18</v>
      </c>
      <c r="R60">
        <v>7</v>
      </c>
      <c r="S60">
        <v>88</v>
      </c>
      <c r="T60">
        <v>99</v>
      </c>
    </row>
    <row r="61" spans="1:20" x14ac:dyDescent="0.25">
      <c r="A61" t="s">
        <v>98</v>
      </c>
      <c r="B61">
        <v>44</v>
      </c>
      <c r="C61">
        <v>33</v>
      </c>
      <c r="D61">
        <v>5</v>
      </c>
      <c r="E61">
        <v>77</v>
      </c>
      <c r="F61">
        <v>10</v>
      </c>
      <c r="G61">
        <v>55</v>
      </c>
      <c r="H61">
        <v>26</v>
      </c>
      <c r="I61">
        <v>23</v>
      </c>
      <c r="J61">
        <v>8</v>
      </c>
      <c r="K61">
        <v>3</v>
      </c>
      <c r="L61">
        <v>4</v>
      </c>
      <c r="M61">
        <v>20</v>
      </c>
      <c r="N61">
        <v>11</v>
      </c>
      <c r="O61">
        <v>27</v>
      </c>
      <c r="P61">
        <v>63</v>
      </c>
      <c r="Q61">
        <v>18</v>
      </c>
      <c r="R61">
        <v>7</v>
      </c>
      <c r="S61">
        <v>88</v>
      </c>
      <c r="T61">
        <v>99</v>
      </c>
    </row>
    <row r="62" spans="1:20" x14ac:dyDescent="0.25">
      <c r="A62" t="s">
        <v>99</v>
      </c>
      <c r="B62">
        <v>44</v>
      </c>
      <c r="C62">
        <v>33</v>
      </c>
      <c r="D62">
        <v>5</v>
      </c>
      <c r="E62">
        <v>77</v>
      </c>
      <c r="F62">
        <v>10</v>
      </c>
      <c r="G62">
        <v>55</v>
      </c>
      <c r="H62">
        <v>26</v>
      </c>
      <c r="I62">
        <v>23</v>
      </c>
      <c r="J62">
        <v>8</v>
      </c>
      <c r="K62">
        <v>3</v>
      </c>
      <c r="L62">
        <v>4</v>
      </c>
      <c r="M62">
        <v>20</v>
      </c>
      <c r="N62">
        <v>11</v>
      </c>
      <c r="O62">
        <v>27</v>
      </c>
      <c r="P62">
        <v>63</v>
      </c>
      <c r="Q62">
        <v>18</v>
      </c>
      <c r="R62">
        <v>7</v>
      </c>
      <c r="S62">
        <v>88</v>
      </c>
      <c r="T62">
        <v>99</v>
      </c>
    </row>
    <row r="63" spans="1:20" x14ac:dyDescent="0.25">
      <c r="A63" t="s">
        <v>100</v>
      </c>
      <c r="B63">
        <v>44</v>
      </c>
      <c r="C63">
        <v>33</v>
      </c>
      <c r="D63">
        <v>5</v>
      </c>
      <c r="E63">
        <v>77</v>
      </c>
      <c r="F63">
        <v>10</v>
      </c>
      <c r="G63">
        <v>55</v>
      </c>
      <c r="H63">
        <v>26</v>
      </c>
      <c r="I63">
        <v>23</v>
      </c>
      <c r="J63">
        <v>8</v>
      </c>
      <c r="K63">
        <v>3</v>
      </c>
      <c r="L63">
        <v>4</v>
      </c>
      <c r="M63">
        <v>20</v>
      </c>
      <c r="N63">
        <v>11</v>
      </c>
      <c r="O63">
        <v>27</v>
      </c>
      <c r="P63">
        <v>63</v>
      </c>
      <c r="Q63">
        <v>18</v>
      </c>
      <c r="R63">
        <v>7</v>
      </c>
      <c r="S63">
        <v>88</v>
      </c>
      <c r="T63">
        <v>99</v>
      </c>
    </row>
    <row r="64" spans="1:20" x14ac:dyDescent="0.25">
      <c r="A64" t="s">
        <v>101</v>
      </c>
      <c r="B64">
        <v>44</v>
      </c>
      <c r="C64">
        <v>33</v>
      </c>
      <c r="D64">
        <v>5</v>
      </c>
      <c r="E64">
        <v>77</v>
      </c>
      <c r="F64">
        <v>10</v>
      </c>
      <c r="G64">
        <v>55</v>
      </c>
      <c r="H64">
        <v>26</v>
      </c>
      <c r="I64">
        <v>23</v>
      </c>
      <c r="J64">
        <v>8</v>
      </c>
      <c r="K64">
        <v>3</v>
      </c>
      <c r="L64">
        <v>4</v>
      </c>
      <c r="M64">
        <v>20</v>
      </c>
      <c r="N64">
        <v>11</v>
      </c>
      <c r="O64">
        <v>27</v>
      </c>
      <c r="P64">
        <v>63</v>
      </c>
      <c r="Q64">
        <v>18</v>
      </c>
      <c r="R64">
        <v>7</v>
      </c>
      <c r="S64">
        <v>88</v>
      </c>
      <c r="T64">
        <v>99</v>
      </c>
    </row>
    <row r="65" spans="1:20" x14ac:dyDescent="0.25">
      <c r="A65" t="s">
        <v>102</v>
      </c>
      <c r="B65">
        <v>44</v>
      </c>
      <c r="C65">
        <v>33</v>
      </c>
      <c r="D65">
        <v>5</v>
      </c>
      <c r="E65">
        <v>77</v>
      </c>
      <c r="F65">
        <v>10</v>
      </c>
      <c r="G65">
        <v>55</v>
      </c>
      <c r="H65">
        <v>26</v>
      </c>
      <c r="I65">
        <v>23</v>
      </c>
      <c r="J65">
        <v>8</v>
      </c>
      <c r="K65">
        <v>3</v>
      </c>
      <c r="L65">
        <v>4</v>
      </c>
      <c r="M65">
        <v>20</v>
      </c>
      <c r="N65">
        <v>11</v>
      </c>
      <c r="O65">
        <v>27</v>
      </c>
      <c r="P65">
        <v>63</v>
      </c>
      <c r="Q65">
        <v>18</v>
      </c>
      <c r="R65">
        <v>7</v>
      </c>
      <c r="S65">
        <v>88</v>
      </c>
      <c r="T65">
        <v>99</v>
      </c>
    </row>
    <row r="66" spans="1:20" x14ac:dyDescent="0.25">
      <c r="A66" t="s">
        <v>103</v>
      </c>
      <c r="B66">
        <v>44</v>
      </c>
      <c r="C66">
        <v>33</v>
      </c>
      <c r="D66">
        <v>5</v>
      </c>
      <c r="E66">
        <v>77</v>
      </c>
      <c r="F66">
        <v>10</v>
      </c>
      <c r="G66">
        <v>55</v>
      </c>
      <c r="H66">
        <v>26</v>
      </c>
      <c r="I66">
        <v>23</v>
      </c>
      <c r="J66">
        <v>8</v>
      </c>
      <c r="K66">
        <v>3</v>
      </c>
      <c r="L66">
        <v>4</v>
      </c>
      <c r="M66">
        <v>20</v>
      </c>
      <c r="N66">
        <v>11</v>
      </c>
      <c r="O66">
        <v>27</v>
      </c>
      <c r="P66">
        <v>63</v>
      </c>
      <c r="Q66">
        <v>18</v>
      </c>
      <c r="R66">
        <v>7</v>
      </c>
      <c r="S66">
        <v>88</v>
      </c>
      <c r="T66">
        <v>99</v>
      </c>
    </row>
    <row r="67" spans="1:20" x14ac:dyDescent="0.25">
      <c r="A67" t="s">
        <v>104</v>
      </c>
      <c r="B67">
        <v>44</v>
      </c>
      <c r="C67">
        <v>33</v>
      </c>
      <c r="D67">
        <v>5</v>
      </c>
      <c r="E67">
        <v>77</v>
      </c>
      <c r="F67">
        <v>10</v>
      </c>
      <c r="G67">
        <v>55</v>
      </c>
      <c r="H67">
        <v>26</v>
      </c>
      <c r="I67">
        <v>23</v>
      </c>
      <c r="J67">
        <v>8</v>
      </c>
      <c r="K67">
        <v>3</v>
      </c>
      <c r="L67">
        <v>4</v>
      </c>
      <c r="M67">
        <v>20</v>
      </c>
      <c r="N67">
        <v>11</v>
      </c>
      <c r="O67">
        <v>27</v>
      </c>
      <c r="P67">
        <v>63</v>
      </c>
      <c r="Q67">
        <v>18</v>
      </c>
      <c r="R67">
        <v>7</v>
      </c>
      <c r="S67">
        <v>88</v>
      </c>
      <c r="T67">
        <v>99</v>
      </c>
    </row>
    <row r="68" spans="1:20" x14ac:dyDescent="0.25">
      <c r="A68" t="s">
        <v>105</v>
      </c>
      <c r="B68">
        <v>44</v>
      </c>
      <c r="C68">
        <v>33</v>
      </c>
      <c r="D68">
        <v>5</v>
      </c>
      <c r="E68">
        <v>77</v>
      </c>
      <c r="F68">
        <v>10</v>
      </c>
      <c r="G68">
        <v>55</v>
      </c>
      <c r="H68">
        <v>26</v>
      </c>
      <c r="I68">
        <v>23</v>
      </c>
      <c r="J68">
        <v>8</v>
      </c>
      <c r="K68">
        <v>3</v>
      </c>
      <c r="L68">
        <v>4</v>
      </c>
      <c r="M68">
        <v>20</v>
      </c>
      <c r="N68">
        <v>11</v>
      </c>
      <c r="O68">
        <v>27</v>
      </c>
      <c r="P68">
        <v>63</v>
      </c>
      <c r="Q68">
        <v>18</v>
      </c>
      <c r="R68">
        <v>7</v>
      </c>
      <c r="S68">
        <v>88</v>
      </c>
      <c r="T68">
        <v>99</v>
      </c>
    </row>
    <row r="69" spans="1:20" x14ac:dyDescent="0.25">
      <c r="A69" t="s">
        <v>106</v>
      </c>
      <c r="B69">
        <v>44</v>
      </c>
      <c r="C69">
        <v>33</v>
      </c>
      <c r="D69">
        <v>5</v>
      </c>
      <c r="E69">
        <v>77</v>
      </c>
      <c r="F69">
        <v>10</v>
      </c>
      <c r="G69">
        <v>55</v>
      </c>
      <c r="H69">
        <v>26</v>
      </c>
      <c r="I69">
        <v>23</v>
      </c>
      <c r="J69">
        <v>8</v>
      </c>
      <c r="K69">
        <v>3</v>
      </c>
      <c r="L69">
        <v>4</v>
      </c>
      <c r="M69">
        <v>20</v>
      </c>
      <c r="N69">
        <v>11</v>
      </c>
      <c r="O69">
        <v>27</v>
      </c>
      <c r="P69">
        <v>63</v>
      </c>
      <c r="Q69">
        <v>18</v>
      </c>
      <c r="R69">
        <v>7</v>
      </c>
      <c r="S69">
        <v>88</v>
      </c>
      <c r="T69">
        <v>99</v>
      </c>
    </row>
    <row r="70" spans="1:20" x14ac:dyDescent="0.25">
      <c r="A70" t="s">
        <v>107</v>
      </c>
      <c r="B70">
        <v>44</v>
      </c>
      <c r="C70">
        <v>33</v>
      </c>
      <c r="D70">
        <v>5</v>
      </c>
      <c r="E70">
        <v>77</v>
      </c>
      <c r="F70">
        <v>10</v>
      </c>
      <c r="G70">
        <v>55</v>
      </c>
      <c r="H70">
        <v>26</v>
      </c>
      <c r="I70">
        <v>23</v>
      </c>
      <c r="J70">
        <v>8</v>
      </c>
      <c r="K70">
        <v>3</v>
      </c>
      <c r="L70">
        <v>4</v>
      </c>
      <c r="M70">
        <v>20</v>
      </c>
      <c r="N70">
        <v>11</v>
      </c>
      <c r="O70">
        <v>27</v>
      </c>
      <c r="P70">
        <v>63</v>
      </c>
      <c r="Q70">
        <v>18</v>
      </c>
      <c r="R70">
        <v>7</v>
      </c>
      <c r="S70">
        <v>88</v>
      </c>
      <c r="T70">
        <v>99</v>
      </c>
    </row>
    <row r="71" spans="1:20" x14ac:dyDescent="0.25">
      <c r="A71" t="s">
        <v>108</v>
      </c>
      <c r="B71">
        <v>44</v>
      </c>
      <c r="C71">
        <v>33</v>
      </c>
      <c r="D71">
        <v>5</v>
      </c>
      <c r="E71">
        <v>77</v>
      </c>
      <c r="F71">
        <v>10</v>
      </c>
      <c r="G71">
        <v>55</v>
      </c>
      <c r="H71">
        <v>26</v>
      </c>
      <c r="I71">
        <v>23</v>
      </c>
      <c r="J71">
        <v>8</v>
      </c>
      <c r="K71">
        <v>3</v>
      </c>
      <c r="L71">
        <v>4</v>
      </c>
      <c r="M71">
        <v>20</v>
      </c>
      <c r="N71">
        <v>11</v>
      </c>
      <c r="O71">
        <v>27</v>
      </c>
      <c r="P71">
        <v>63</v>
      </c>
      <c r="Q71">
        <v>18</v>
      </c>
      <c r="R71">
        <v>7</v>
      </c>
      <c r="S71">
        <v>88</v>
      </c>
      <c r="T71">
        <v>99</v>
      </c>
    </row>
    <row r="72" spans="1:20" x14ac:dyDescent="0.25">
      <c r="A72" t="s">
        <v>109</v>
      </c>
      <c r="B72">
        <v>44</v>
      </c>
      <c r="C72">
        <v>33</v>
      </c>
      <c r="D72">
        <v>5</v>
      </c>
      <c r="E72">
        <v>77</v>
      </c>
      <c r="F72">
        <v>10</v>
      </c>
      <c r="G72">
        <v>55</v>
      </c>
      <c r="H72">
        <v>26</v>
      </c>
      <c r="I72">
        <v>23</v>
      </c>
      <c r="J72">
        <v>8</v>
      </c>
      <c r="K72">
        <v>3</v>
      </c>
      <c r="L72">
        <v>4</v>
      </c>
      <c r="M72">
        <v>20</v>
      </c>
      <c r="N72">
        <v>11</v>
      </c>
      <c r="O72">
        <v>27</v>
      </c>
      <c r="P72">
        <v>63</v>
      </c>
      <c r="Q72">
        <v>18</v>
      </c>
      <c r="R72">
        <v>7</v>
      </c>
      <c r="S72">
        <v>88</v>
      </c>
      <c r="T72">
        <v>99</v>
      </c>
    </row>
    <row r="73" spans="1:20" x14ac:dyDescent="0.25">
      <c r="A73" t="s">
        <v>110</v>
      </c>
      <c r="B73">
        <v>44</v>
      </c>
      <c r="C73">
        <v>33</v>
      </c>
      <c r="D73">
        <v>5</v>
      </c>
      <c r="E73">
        <v>77</v>
      </c>
      <c r="F73">
        <v>10</v>
      </c>
      <c r="G73">
        <v>55</v>
      </c>
      <c r="H73">
        <v>26</v>
      </c>
      <c r="I73">
        <v>23</v>
      </c>
      <c r="J73">
        <v>8</v>
      </c>
      <c r="K73">
        <v>3</v>
      </c>
      <c r="L73">
        <v>4</v>
      </c>
      <c r="M73">
        <v>20</v>
      </c>
      <c r="N73">
        <v>11</v>
      </c>
      <c r="O73">
        <v>27</v>
      </c>
      <c r="P73">
        <v>63</v>
      </c>
      <c r="Q73">
        <v>18</v>
      </c>
      <c r="R73">
        <v>7</v>
      </c>
      <c r="S73">
        <v>88</v>
      </c>
      <c r="T73">
        <v>99</v>
      </c>
    </row>
    <row r="74" spans="1:20" x14ac:dyDescent="0.25">
      <c r="A74" t="s">
        <v>111</v>
      </c>
      <c r="B74">
        <v>44</v>
      </c>
      <c r="C74">
        <v>33</v>
      </c>
      <c r="D74">
        <v>5</v>
      </c>
      <c r="E74">
        <v>77</v>
      </c>
      <c r="F74">
        <v>10</v>
      </c>
      <c r="G74">
        <v>55</v>
      </c>
      <c r="H74">
        <v>26</v>
      </c>
      <c r="I74">
        <v>23</v>
      </c>
      <c r="J74">
        <v>8</v>
      </c>
      <c r="K74">
        <v>3</v>
      </c>
      <c r="L74">
        <v>4</v>
      </c>
      <c r="M74">
        <v>20</v>
      </c>
      <c r="N74">
        <v>11</v>
      </c>
      <c r="O74">
        <v>27</v>
      </c>
      <c r="P74">
        <v>63</v>
      </c>
      <c r="Q74">
        <v>18</v>
      </c>
      <c r="R74">
        <v>7</v>
      </c>
      <c r="S74">
        <v>88</v>
      </c>
      <c r="T74">
        <v>99</v>
      </c>
    </row>
    <row r="75" spans="1:20" x14ac:dyDescent="0.25">
      <c r="A75" t="s">
        <v>112</v>
      </c>
      <c r="B75">
        <v>44</v>
      </c>
      <c r="C75">
        <v>33</v>
      </c>
      <c r="D75">
        <v>5</v>
      </c>
      <c r="E75">
        <v>77</v>
      </c>
      <c r="F75">
        <v>10</v>
      </c>
      <c r="G75">
        <v>55</v>
      </c>
      <c r="H75">
        <v>26</v>
      </c>
      <c r="I75">
        <v>23</v>
      </c>
      <c r="J75">
        <v>8</v>
      </c>
      <c r="K75">
        <v>3</v>
      </c>
      <c r="L75">
        <v>4</v>
      </c>
      <c r="M75">
        <v>20</v>
      </c>
      <c r="N75">
        <v>11</v>
      </c>
      <c r="O75">
        <v>27</v>
      </c>
      <c r="P75">
        <v>63</v>
      </c>
      <c r="Q75">
        <v>18</v>
      </c>
      <c r="R75">
        <v>7</v>
      </c>
      <c r="S75">
        <v>88</v>
      </c>
      <c r="T75">
        <v>99</v>
      </c>
    </row>
    <row r="76" spans="1:20" x14ac:dyDescent="0.25">
      <c r="A76" t="s">
        <v>113</v>
      </c>
      <c r="B76">
        <v>44</v>
      </c>
      <c r="C76">
        <v>33</v>
      </c>
      <c r="D76">
        <v>5</v>
      </c>
      <c r="E76">
        <v>77</v>
      </c>
      <c r="F76">
        <v>10</v>
      </c>
      <c r="G76">
        <v>55</v>
      </c>
      <c r="H76">
        <v>26</v>
      </c>
      <c r="I76">
        <v>23</v>
      </c>
      <c r="J76">
        <v>8</v>
      </c>
      <c r="K76">
        <v>3</v>
      </c>
      <c r="L76">
        <v>4</v>
      </c>
      <c r="M76">
        <v>20</v>
      </c>
      <c r="N76">
        <v>11</v>
      </c>
      <c r="O76">
        <v>27</v>
      </c>
      <c r="P76">
        <v>63</v>
      </c>
      <c r="Q76">
        <v>18</v>
      </c>
      <c r="R76">
        <v>7</v>
      </c>
      <c r="S76">
        <v>88</v>
      </c>
      <c r="T76">
        <v>99</v>
      </c>
    </row>
    <row r="77" spans="1:20" x14ac:dyDescent="0.25">
      <c r="A77" t="s">
        <v>114</v>
      </c>
      <c r="B77">
        <v>44</v>
      </c>
      <c r="C77">
        <v>33</v>
      </c>
      <c r="D77">
        <v>5</v>
      </c>
      <c r="E77">
        <v>77</v>
      </c>
      <c r="F77">
        <v>10</v>
      </c>
      <c r="G77">
        <v>55</v>
      </c>
      <c r="H77">
        <v>26</v>
      </c>
      <c r="I77">
        <v>23</v>
      </c>
      <c r="J77">
        <v>8</v>
      </c>
      <c r="K77">
        <v>3</v>
      </c>
      <c r="L77">
        <v>4</v>
      </c>
      <c r="M77">
        <v>20</v>
      </c>
      <c r="N77">
        <v>11</v>
      </c>
      <c r="O77">
        <v>27</v>
      </c>
      <c r="P77">
        <v>63</v>
      </c>
      <c r="Q77">
        <v>18</v>
      </c>
      <c r="R77">
        <v>7</v>
      </c>
      <c r="S77">
        <v>88</v>
      </c>
      <c r="T77">
        <v>99</v>
      </c>
    </row>
    <row r="78" spans="1:20" x14ac:dyDescent="0.25">
      <c r="A78" t="s">
        <v>115</v>
      </c>
      <c r="B78">
        <v>44</v>
      </c>
      <c r="C78">
        <v>33</v>
      </c>
      <c r="D78">
        <v>5</v>
      </c>
      <c r="E78">
        <v>77</v>
      </c>
      <c r="F78">
        <v>10</v>
      </c>
      <c r="G78">
        <v>55</v>
      </c>
      <c r="H78">
        <v>26</v>
      </c>
      <c r="I78">
        <v>23</v>
      </c>
      <c r="J78">
        <v>8</v>
      </c>
      <c r="K78">
        <v>3</v>
      </c>
      <c r="L78">
        <v>4</v>
      </c>
      <c r="M78">
        <v>20</v>
      </c>
      <c r="N78">
        <v>11</v>
      </c>
      <c r="O78">
        <v>27</v>
      </c>
      <c r="P78">
        <v>63</v>
      </c>
      <c r="Q78">
        <v>18</v>
      </c>
      <c r="R78">
        <v>7</v>
      </c>
      <c r="S78">
        <v>88</v>
      </c>
      <c r="T78">
        <v>99</v>
      </c>
    </row>
    <row r="79" spans="1:20" x14ac:dyDescent="0.25">
      <c r="A79" t="s">
        <v>116</v>
      </c>
      <c r="B79">
        <v>44</v>
      </c>
      <c r="C79">
        <v>33</v>
      </c>
      <c r="D79">
        <v>5</v>
      </c>
      <c r="E79">
        <v>77</v>
      </c>
      <c r="F79">
        <v>10</v>
      </c>
      <c r="G79">
        <v>55</v>
      </c>
      <c r="H79">
        <v>26</v>
      </c>
      <c r="I79">
        <v>23</v>
      </c>
      <c r="J79">
        <v>8</v>
      </c>
      <c r="K79">
        <v>3</v>
      </c>
      <c r="L79">
        <v>4</v>
      </c>
      <c r="M79">
        <v>20</v>
      </c>
      <c r="N79">
        <v>11</v>
      </c>
      <c r="O79">
        <v>27</v>
      </c>
      <c r="P79">
        <v>63</v>
      </c>
      <c r="Q79">
        <v>18</v>
      </c>
      <c r="R79">
        <v>7</v>
      </c>
      <c r="S79">
        <v>88</v>
      </c>
    </row>
    <row r="80" spans="1:20" x14ac:dyDescent="0.25">
      <c r="A80" t="s">
        <v>117</v>
      </c>
      <c r="B80">
        <v>44</v>
      </c>
      <c r="C80">
        <v>33</v>
      </c>
      <c r="D80">
        <v>5</v>
      </c>
      <c r="E80">
        <v>77</v>
      </c>
      <c r="F80">
        <v>10</v>
      </c>
      <c r="G80">
        <v>55</v>
      </c>
      <c r="H80">
        <v>26</v>
      </c>
      <c r="I80">
        <v>23</v>
      </c>
      <c r="J80">
        <v>8</v>
      </c>
      <c r="K80">
        <v>3</v>
      </c>
      <c r="L8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9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1.0042939814814814E-3</v>
      </c>
      <c r="C2" s="2">
        <v>1.0776851851851852E-3</v>
      </c>
      <c r="D2" s="2">
        <v>9.8512731481481476E-4</v>
      </c>
      <c r="E2" s="2">
        <v>1.1088310185185183E-3</v>
      </c>
      <c r="F2" s="2">
        <v>1.1285532407407405E-3</v>
      </c>
      <c r="G2" s="2">
        <v>1.028125E-3</v>
      </c>
      <c r="H2" s="2">
        <v>1.1024421296296296E-3</v>
      </c>
      <c r="I2" s="2">
        <v>1.0820023148148147E-3</v>
      </c>
      <c r="J2" s="2">
        <v>1.1508796296296295E-3</v>
      </c>
      <c r="K2" s="2">
        <v>1.0698958333333333E-3</v>
      </c>
      <c r="L2" s="2">
        <v>1.0524305555555554E-3</v>
      </c>
      <c r="M2" s="2">
        <v>1.0467592592592592E-3</v>
      </c>
      <c r="N2" s="2">
        <v>1.0623842592592592E-3</v>
      </c>
      <c r="O2" s="2">
        <v>1.0271296296296298E-3</v>
      </c>
      <c r="P2" s="2">
        <v>9.485300925925925E-4</v>
      </c>
      <c r="Q2" s="2">
        <v>1.0401967592592592E-3</v>
      </c>
      <c r="R2" s="2">
        <v>1.1403819444444445E-3</v>
      </c>
      <c r="S2" s="2">
        <v>9.5855324074074072E-4</v>
      </c>
      <c r="T2" s="2">
        <v>1.1284143518518518E-3</v>
      </c>
      <c r="U2" s="2">
        <v>1.1323726851851853E-3</v>
      </c>
    </row>
    <row r="3" spans="1:21" x14ac:dyDescent="0.25">
      <c r="A3">
        <v>2</v>
      </c>
      <c r="B3" s="2">
        <v>9.247800925925926E-4</v>
      </c>
      <c r="C3" s="2">
        <v>9.4131944444444439E-4</v>
      </c>
      <c r="D3" s="2">
        <v>9.0082175925925931E-4</v>
      </c>
      <c r="E3" s="2">
        <v>9.4302083333333336E-4</v>
      </c>
      <c r="F3" s="2">
        <v>9.3267361111111101E-4</v>
      </c>
      <c r="G3" s="2">
        <v>9.2540509259259258E-4</v>
      </c>
      <c r="H3" s="2">
        <v>9.4309027777777783E-4</v>
      </c>
      <c r="I3" s="2">
        <v>9.2629629629629626E-4</v>
      </c>
      <c r="J3" s="2">
        <v>9.4047453703703697E-4</v>
      </c>
      <c r="K3" s="2">
        <v>9.2680555555555561E-4</v>
      </c>
      <c r="L3" s="2">
        <v>9.3270833333333324E-4</v>
      </c>
      <c r="M3" s="2">
        <v>9.2770833333333334E-4</v>
      </c>
      <c r="N3" s="2">
        <v>9.3315972222222227E-4</v>
      </c>
      <c r="O3" s="2">
        <v>8.9914351851851841E-4</v>
      </c>
      <c r="P3" s="2">
        <v>8.9269675925925931E-4</v>
      </c>
      <c r="Q3" s="2">
        <v>9.2539351851851854E-4</v>
      </c>
      <c r="R3" s="2">
        <v>9.5415509259259249E-4</v>
      </c>
      <c r="S3" s="2">
        <v>8.9624999999999991E-4</v>
      </c>
      <c r="T3" s="2">
        <v>9.495254629629631E-4</v>
      </c>
      <c r="U3" s="2">
        <v>9.4868055555555558E-4</v>
      </c>
    </row>
    <row r="4" spans="1:21" x14ac:dyDescent="0.25">
      <c r="A4">
        <v>3</v>
      </c>
      <c r="B4" s="2">
        <v>9.1670138888888888E-4</v>
      </c>
      <c r="C4" s="2">
        <v>9.2465277777777782E-4</v>
      </c>
      <c r="D4" s="2">
        <v>8.9282407407407409E-4</v>
      </c>
      <c r="E4" s="2">
        <v>9.2731481481481473E-4</v>
      </c>
      <c r="F4" s="2">
        <v>9.1804398148148149E-4</v>
      </c>
      <c r="G4" s="2">
        <v>9.1792824074074075E-4</v>
      </c>
      <c r="H4" s="2">
        <v>9.2818287037037045E-4</v>
      </c>
      <c r="I4" s="2">
        <v>9.1942129629629633E-4</v>
      </c>
      <c r="J4" s="2">
        <v>9.2458333333333325E-4</v>
      </c>
      <c r="K4" s="2">
        <v>9.1553240740740744E-4</v>
      </c>
      <c r="L4" s="2">
        <v>9.1822916666666659E-4</v>
      </c>
      <c r="M4" s="2">
        <v>9.2238425925925919E-4</v>
      </c>
      <c r="N4" s="2">
        <v>9.1589120370370381E-4</v>
      </c>
      <c r="O4" s="2">
        <v>8.9194444444444445E-4</v>
      </c>
      <c r="P4" s="2">
        <v>8.879629629629629E-4</v>
      </c>
      <c r="Q4" s="2">
        <v>9.199421296296296E-4</v>
      </c>
      <c r="R4" s="2">
        <v>9.3252314814814814E-4</v>
      </c>
      <c r="S4" s="2">
        <v>8.8888888888888882E-4</v>
      </c>
      <c r="T4" s="2">
        <v>9.3003472222222229E-4</v>
      </c>
      <c r="U4" s="2">
        <v>9.2965277777777783E-4</v>
      </c>
    </row>
    <row r="5" spans="1:21" x14ac:dyDescent="0.25">
      <c r="A5">
        <v>4</v>
      </c>
      <c r="B5" s="2">
        <v>9.2093749999999999E-4</v>
      </c>
      <c r="C5" s="2">
        <v>9.2055555555555565E-4</v>
      </c>
      <c r="D5" s="2">
        <v>8.901157407407408E-4</v>
      </c>
      <c r="E5" s="2">
        <v>9.1851851851851849E-4</v>
      </c>
      <c r="F5" s="2">
        <v>9.1956018518518515E-4</v>
      </c>
      <c r="G5" s="2">
        <v>9.2079861111111106E-4</v>
      </c>
      <c r="H5" s="2">
        <v>9.1596064814814828E-4</v>
      </c>
      <c r="I5" s="2">
        <v>9.1840277777777786E-4</v>
      </c>
      <c r="J5" s="2">
        <v>9.1984953703703716E-4</v>
      </c>
      <c r="K5" s="2">
        <v>9.1967592592592589E-4</v>
      </c>
      <c r="L5" s="2">
        <v>9.2142361111111114E-4</v>
      </c>
      <c r="M5" s="2">
        <v>9.2107638888888881E-4</v>
      </c>
      <c r="N5" s="2">
        <v>9.2209490740740739E-4</v>
      </c>
      <c r="O5" s="2">
        <v>8.8697916666666667E-4</v>
      </c>
      <c r="P5" s="2">
        <v>8.8373842592592595E-4</v>
      </c>
      <c r="Q5" s="2">
        <v>9.2144675925925933E-4</v>
      </c>
      <c r="R5" s="2">
        <v>9.2469907407407399E-4</v>
      </c>
      <c r="S5" s="2">
        <v>8.8355324074074074E-4</v>
      </c>
      <c r="T5" s="2">
        <v>9.2343749999999989E-4</v>
      </c>
      <c r="U5" s="2">
        <v>9.2457175925925921E-4</v>
      </c>
    </row>
    <row r="6" spans="1:21" x14ac:dyDescent="0.25">
      <c r="A6">
        <v>5</v>
      </c>
      <c r="B6" s="2">
        <v>9.1965277777777781E-4</v>
      </c>
      <c r="C6" s="2">
        <v>9.2407407407407412E-4</v>
      </c>
      <c r="D6" s="2">
        <v>8.8645833333333328E-4</v>
      </c>
      <c r="E6" s="2">
        <v>9.1651620370370368E-4</v>
      </c>
      <c r="F6" s="2">
        <v>9.2373842592592594E-4</v>
      </c>
      <c r="G6" s="2">
        <v>9.2185185185185176E-4</v>
      </c>
      <c r="H6" s="2">
        <v>9.1710648148148142E-4</v>
      </c>
      <c r="I6" s="2">
        <v>9.2495370370370377E-4</v>
      </c>
      <c r="J6" s="2">
        <v>9.2260416666666662E-4</v>
      </c>
      <c r="K6" s="2">
        <v>9.2303240740740746E-4</v>
      </c>
      <c r="L6" s="2">
        <v>9.2037037037037033E-4</v>
      </c>
      <c r="M6" s="2">
        <v>9.1795138888888883E-4</v>
      </c>
      <c r="N6" s="2">
        <v>9.2163194444444454E-4</v>
      </c>
      <c r="O6" s="2">
        <v>8.874074074074075E-4</v>
      </c>
      <c r="P6" s="2">
        <v>8.878587962962962E-4</v>
      </c>
      <c r="Q6" s="2">
        <v>9.2065972222222213E-4</v>
      </c>
      <c r="R6" s="2">
        <v>9.2914351851851838E-4</v>
      </c>
      <c r="S6" s="2">
        <v>8.8861111111111118E-4</v>
      </c>
      <c r="T6" s="2">
        <v>9.2085648148148159E-4</v>
      </c>
      <c r="U6" s="2">
        <v>9.3717592592592604E-4</v>
      </c>
    </row>
    <row r="7" spans="1:21" x14ac:dyDescent="0.25">
      <c r="A7">
        <v>6</v>
      </c>
      <c r="B7" s="2">
        <v>9.1766203703703704E-4</v>
      </c>
      <c r="C7" s="2">
        <v>9.2175925925925921E-4</v>
      </c>
      <c r="D7" s="2">
        <v>8.8947916666666678E-4</v>
      </c>
      <c r="E7" s="2">
        <v>9.247800925925926E-4</v>
      </c>
      <c r="F7" s="2">
        <v>9.1624999999999996E-4</v>
      </c>
      <c r="G7" s="2">
        <v>9.2199074074074069E-4</v>
      </c>
      <c r="H7" s="2">
        <v>9.2548611111111119E-4</v>
      </c>
      <c r="I7" s="2">
        <v>9.1609953703703699E-4</v>
      </c>
      <c r="J7" s="2">
        <v>9.2290509259259268E-4</v>
      </c>
      <c r="K7" s="2">
        <v>9.1807870370370383E-4</v>
      </c>
      <c r="L7" s="2">
        <v>9.2031250000000002E-4</v>
      </c>
      <c r="M7" s="2">
        <v>9.235185185185185E-4</v>
      </c>
      <c r="N7" s="2">
        <v>9.20150462962963E-4</v>
      </c>
      <c r="O7" s="2">
        <v>8.8640046296296297E-4</v>
      </c>
      <c r="P7" s="2">
        <v>8.8737268518518516E-4</v>
      </c>
      <c r="Q7" s="2">
        <v>9.2173611111111113E-4</v>
      </c>
      <c r="R7" s="2">
        <v>9.20625E-4</v>
      </c>
      <c r="S7" s="2">
        <v>8.8611111111111106E-4</v>
      </c>
      <c r="T7" s="2">
        <v>9.2334490740740745E-4</v>
      </c>
      <c r="U7" s="2">
        <v>9.083449074074073E-4</v>
      </c>
    </row>
    <row r="8" spans="1:21" x14ac:dyDescent="0.25">
      <c r="A8">
        <v>7</v>
      </c>
      <c r="B8" s="2">
        <v>9.2125000000000009E-4</v>
      </c>
      <c r="C8" s="2">
        <v>9.2565972222222225E-4</v>
      </c>
      <c r="D8" s="2">
        <v>8.8284722222222226E-4</v>
      </c>
      <c r="E8" s="2">
        <v>9.2320601851851852E-4</v>
      </c>
      <c r="F8" s="2">
        <v>9.4511574074074073E-4</v>
      </c>
      <c r="G8" s="2">
        <v>9.215972222222222E-4</v>
      </c>
      <c r="H8" s="2">
        <v>9.2243055555555557E-4</v>
      </c>
      <c r="I8" s="2">
        <v>9.2844907407407405E-4</v>
      </c>
      <c r="J8" s="2">
        <v>9.2221064814814813E-4</v>
      </c>
      <c r="K8" s="2">
        <v>9.220717592592592E-4</v>
      </c>
      <c r="L8" s="2">
        <v>9.2695601851851869E-4</v>
      </c>
      <c r="M8" s="2">
        <v>9.2046296296296288E-4</v>
      </c>
      <c r="N8" s="2">
        <v>9.2771990740740738E-4</v>
      </c>
      <c r="O8" s="2">
        <v>8.8621527777777776E-4</v>
      </c>
      <c r="P8" s="2">
        <v>8.8494212962962951E-4</v>
      </c>
      <c r="Q8" s="2">
        <v>9.2165509259259273E-4</v>
      </c>
      <c r="R8" s="2">
        <v>9.3168981481481477E-4</v>
      </c>
      <c r="S8" s="2">
        <v>8.8719907407407411E-4</v>
      </c>
      <c r="T8" s="2">
        <v>9.2557870370370363E-4</v>
      </c>
      <c r="U8" s="2">
        <v>9.2912037037037041E-4</v>
      </c>
    </row>
    <row r="9" spans="1:21" x14ac:dyDescent="0.25">
      <c r="A9">
        <v>8</v>
      </c>
      <c r="B9" s="2">
        <v>9.2723379629629633E-4</v>
      </c>
      <c r="C9" s="2">
        <v>9.3711805555555562E-4</v>
      </c>
      <c r="D9" s="2">
        <v>8.8589120370370373E-4</v>
      </c>
      <c r="E9" s="2">
        <v>9.3225694444444432E-4</v>
      </c>
      <c r="F9" s="2">
        <v>9.2520833333333333E-4</v>
      </c>
      <c r="G9" s="2">
        <v>9.2420138888888879E-4</v>
      </c>
      <c r="H9" s="2">
        <v>9.2393518518518519E-4</v>
      </c>
      <c r="I9" s="2">
        <v>9.523148148148148E-4</v>
      </c>
      <c r="J9" s="2">
        <v>9.3032407407407397E-4</v>
      </c>
      <c r="K9" s="2">
        <v>9.2771990740740738E-4</v>
      </c>
      <c r="L9" s="2">
        <v>9.2892361111111116E-4</v>
      </c>
      <c r="M9" s="2">
        <v>9.2336805555555564E-4</v>
      </c>
      <c r="N9" s="2">
        <v>9.3108796296296299E-4</v>
      </c>
      <c r="O9" s="2">
        <v>8.8399305555555551E-4</v>
      </c>
      <c r="P9" s="2">
        <v>8.8307870370370374E-4</v>
      </c>
      <c r="Q9" s="2">
        <v>9.2425925925925922E-4</v>
      </c>
      <c r="R9" s="2">
        <v>9.2873842592592585E-4</v>
      </c>
      <c r="S9" s="2">
        <v>8.8318287037037022E-4</v>
      </c>
      <c r="T9" s="2">
        <v>9.2575231481481491E-4</v>
      </c>
      <c r="U9" s="2">
        <v>9.2555555555555544E-4</v>
      </c>
    </row>
    <row r="10" spans="1:21" x14ac:dyDescent="0.25">
      <c r="A10">
        <v>9</v>
      </c>
      <c r="B10" s="2">
        <v>9.2805555555555556E-4</v>
      </c>
      <c r="C10" s="2">
        <v>9.8675925925925927E-4</v>
      </c>
      <c r="D10" s="2">
        <v>8.8283564814814811E-4</v>
      </c>
      <c r="E10" s="2">
        <v>9.8648148148148141E-4</v>
      </c>
      <c r="F10" s="2">
        <v>9.229398148148148E-4</v>
      </c>
      <c r="G10" s="2">
        <v>9.3216435185185188E-4</v>
      </c>
      <c r="H10" s="2">
        <v>9.9600694444444454E-4</v>
      </c>
      <c r="I10" s="2">
        <v>1.3562384259259259E-3</v>
      </c>
      <c r="J10" s="2">
        <v>9.9015046296296308E-4</v>
      </c>
      <c r="K10" s="2">
        <v>9.2961805555555549E-4</v>
      </c>
      <c r="L10" s="2">
        <v>9.3405092592592585E-4</v>
      </c>
      <c r="M10" s="2">
        <v>9.354282407407409E-4</v>
      </c>
      <c r="N10" s="2">
        <v>1.2457754629629629E-3</v>
      </c>
      <c r="O10" s="2">
        <v>8.822800925925926E-4</v>
      </c>
      <c r="P10" s="2">
        <v>8.8156249999999997E-4</v>
      </c>
      <c r="Q10" s="2">
        <v>9.3274305555555558E-4</v>
      </c>
      <c r="R10" s="2">
        <v>9.5660879629629644E-4</v>
      </c>
      <c r="S10" s="2">
        <v>8.8131944444444445E-4</v>
      </c>
      <c r="T10" s="2">
        <v>9.6453703703703708E-4</v>
      </c>
      <c r="U10" s="2">
        <v>9.6155092592592603E-4</v>
      </c>
    </row>
    <row r="11" spans="1:21" x14ac:dyDescent="0.25">
      <c r="A11">
        <v>10</v>
      </c>
      <c r="B11" s="2">
        <v>9.6399305555555561E-4</v>
      </c>
      <c r="C11" s="2">
        <v>1.0044444444444443E-3</v>
      </c>
      <c r="D11" s="2">
        <v>8.8725694444444442E-4</v>
      </c>
      <c r="E11" s="2">
        <v>1.0268287037037036E-3</v>
      </c>
      <c r="F11" s="2">
        <v>1.021875E-3</v>
      </c>
      <c r="G11" s="2">
        <v>9.6400462962962976E-4</v>
      </c>
      <c r="H11" s="2">
        <v>1.0164814814814815E-3</v>
      </c>
      <c r="I11" s="2">
        <v>1.2220833333333335E-3</v>
      </c>
      <c r="J11" s="2">
        <v>1.0174768518518519E-3</v>
      </c>
      <c r="K11" s="2">
        <v>9.6931712962962976E-4</v>
      </c>
      <c r="L11" s="2">
        <v>1.0095601851851852E-3</v>
      </c>
      <c r="M11" s="2">
        <v>9.857175925925925E-4</v>
      </c>
      <c r="N11" s="2">
        <v>1.1112152777777778E-3</v>
      </c>
      <c r="O11" s="2">
        <v>8.902777777777777E-4</v>
      </c>
      <c r="P11" s="2">
        <v>8.9391203703703714E-4</v>
      </c>
      <c r="Q11" s="2">
        <v>9.8126157407407407E-4</v>
      </c>
      <c r="R11" s="2">
        <v>1.2764467592592593E-3</v>
      </c>
      <c r="S11" s="2">
        <v>8.9106481481481469E-4</v>
      </c>
      <c r="T11" s="2">
        <v>1.0351157407407407E-3</v>
      </c>
      <c r="U11" s="2">
        <v>1.0387847222222222E-3</v>
      </c>
    </row>
    <row r="12" spans="1:21" x14ac:dyDescent="0.25">
      <c r="A12">
        <v>11</v>
      </c>
      <c r="B12" s="2">
        <v>1.453645833333333E-3</v>
      </c>
      <c r="C12" s="2">
        <v>1.2144791666666667E-3</v>
      </c>
      <c r="D12" s="2">
        <v>1.3237731481481479E-3</v>
      </c>
      <c r="E12" s="2">
        <v>1.2085648148148149E-3</v>
      </c>
      <c r="F12" s="2">
        <v>1.2246643518518518E-3</v>
      </c>
      <c r="G12" s="2">
        <v>1.2797222222222222E-3</v>
      </c>
      <c r="H12" s="2">
        <v>1.4260648148148147E-3</v>
      </c>
      <c r="I12" s="2">
        <v>1.1909953703703705E-3</v>
      </c>
      <c r="J12" s="2">
        <v>1.2130902777777778E-3</v>
      </c>
      <c r="K12" s="2">
        <v>1.4534722222222223E-3</v>
      </c>
      <c r="L12" s="2">
        <v>1.2447800925925925E-3</v>
      </c>
      <c r="M12" s="2">
        <v>1.2621412037037037E-3</v>
      </c>
      <c r="N12" s="2">
        <v>1.2099884259259258E-3</v>
      </c>
      <c r="O12" s="2">
        <v>1.3321875E-3</v>
      </c>
      <c r="P12" s="2">
        <v>1.2712731481481481E-3</v>
      </c>
      <c r="Q12" s="2">
        <v>1.2602314814814815E-3</v>
      </c>
      <c r="R12" s="2">
        <v>1.2199537037037038E-3</v>
      </c>
      <c r="S12" s="2">
        <v>1.3557523148148148E-3</v>
      </c>
      <c r="T12" s="2">
        <v>1.2118171296296297E-3</v>
      </c>
      <c r="U12" s="2">
        <v>1.211724537037037E-3</v>
      </c>
    </row>
    <row r="13" spans="1:21" x14ac:dyDescent="0.25">
      <c r="A13">
        <v>12</v>
      </c>
      <c r="B13" s="2">
        <v>1.1771990740740742E-3</v>
      </c>
      <c r="C13" s="2">
        <v>1.1539120370370371E-3</v>
      </c>
      <c r="D13" s="2">
        <v>1.3051851851851853E-3</v>
      </c>
      <c r="E13" s="2">
        <v>1.1394907407407408E-3</v>
      </c>
      <c r="F13" s="2">
        <v>1.1947453703703703E-3</v>
      </c>
      <c r="G13" s="2">
        <v>1.1842708333333334E-3</v>
      </c>
      <c r="H13" s="2">
        <v>1.0781712962962965E-3</v>
      </c>
      <c r="I13" s="2">
        <v>1.0061111111111111E-3</v>
      </c>
      <c r="J13" s="2">
        <v>1.1490972222222221E-3</v>
      </c>
      <c r="K13" s="2">
        <v>1.1683333333333333E-3</v>
      </c>
      <c r="L13" s="2">
        <v>1.185798611111111E-3</v>
      </c>
      <c r="M13" s="2">
        <v>1.1905555555555556E-3</v>
      </c>
      <c r="N13" s="2">
        <v>1.0140509259259258E-3</v>
      </c>
      <c r="O13" s="2">
        <v>1.2989930555555556E-3</v>
      </c>
      <c r="P13" s="2">
        <v>1.3812847222222223E-3</v>
      </c>
      <c r="Q13" s="2">
        <v>1.1837615740740741E-3</v>
      </c>
      <c r="R13" s="2">
        <v>1.0143981481481482E-3</v>
      </c>
      <c r="S13" s="2">
        <v>1.464791666666667E-3</v>
      </c>
      <c r="T13" s="2">
        <v>1.1586805555555554E-3</v>
      </c>
      <c r="U13" s="2">
        <v>1.1578587962962964E-3</v>
      </c>
    </row>
    <row r="14" spans="1:21" x14ac:dyDescent="0.25">
      <c r="A14">
        <v>13</v>
      </c>
      <c r="B14" s="2">
        <v>1.0949305555555556E-3</v>
      </c>
      <c r="C14" s="2">
        <v>1.0992824074074073E-3</v>
      </c>
      <c r="D14" s="2">
        <v>1.3089236111111112E-3</v>
      </c>
      <c r="E14" s="2">
        <v>1.106875E-3</v>
      </c>
      <c r="F14" s="2">
        <v>1.1055902777777778E-3</v>
      </c>
      <c r="G14" s="2">
        <v>1.1091898148148148E-3</v>
      </c>
      <c r="H14" s="2">
        <v>1.0295138888888888E-3</v>
      </c>
      <c r="I14" s="2">
        <v>9.5655092592592591E-4</v>
      </c>
      <c r="J14" s="2">
        <v>1.1046527777777778E-3</v>
      </c>
      <c r="K14" s="2">
        <v>1.0968171296296297E-3</v>
      </c>
      <c r="L14" s="2">
        <v>1.1046180555555555E-3</v>
      </c>
      <c r="M14" s="2">
        <v>1.1070601851851851E-3</v>
      </c>
      <c r="N14" s="2">
        <v>1.0255324074074075E-3</v>
      </c>
      <c r="O14" s="2">
        <v>1.297800925925926E-3</v>
      </c>
      <c r="P14" s="2">
        <v>1.2968402777777776E-3</v>
      </c>
      <c r="Q14" s="2">
        <v>1.109525462962963E-3</v>
      </c>
      <c r="R14" s="2">
        <v>1.0326967592592592E-3</v>
      </c>
      <c r="S14" s="2">
        <v>1.1660532407407407E-3</v>
      </c>
      <c r="T14" s="2">
        <v>1.098888888888889E-3</v>
      </c>
      <c r="U14" s="2">
        <v>1.0991319444444445E-3</v>
      </c>
    </row>
    <row r="15" spans="1:21" x14ac:dyDescent="0.25">
      <c r="A15">
        <v>14</v>
      </c>
      <c r="B15" s="2">
        <v>1.2809490740740741E-3</v>
      </c>
      <c r="C15" s="2">
        <v>1.2892592592592593E-3</v>
      </c>
      <c r="D15" s="2">
        <v>1.3430439814814815E-3</v>
      </c>
      <c r="E15" s="2">
        <v>1.2789467592592594E-3</v>
      </c>
      <c r="F15" s="2">
        <v>1.2938657407407406E-3</v>
      </c>
      <c r="G15" s="2">
        <v>1.3268518518518518E-3</v>
      </c>
      <c r="H15" s="2">
        <v>1.2563425925925928E-3</v>
      </c>
      <c r="I15" s="2">
        <v>1.1082291666666667E-3</v>
      </c>
      <c r="J15" s="2">
        <v>1.2791319444444445E-3</v>
      </c>
      <c r="K15" s="2">
        <v>1.2755324074074073E-3</v>
      </c>
      <c r="L15" s="2">
        <v>1.3061111111111112E-3</v>
      </c>
      <c r="M15" s="2">
        <v>1.317152777777778E-3</v>
      </c>
      <c r="N15" s="2">
        <v>1.2486226851851853E-3</v>
      </c>
      <c r="O15" s="2">
        <v>1.3643402777777777E-3</v>
      </c>
      <c r="P15" s="2">
        <v>1.3661689814814814E-3</v>
      </c>
      <c r="Q15" s="2">
        <v>1.325300925925926E-3</v>
      </c>
      <c r="R15" s="2">
        <v>1.2385300925925925E-3</v>
      </c>
      <c r="S15" s="2">
        <v>1.3399768518518517E-3</v>
      </c>
      <c r="T15" s="2">
        <v>1.2703125E-3</v>
      </c>
      <c r="U15" s="2">
        <v>1.2698032407407408E-3</v>
      </c>
    </row>
    <row r="16" spans="1:21" x14ac:dyDescent="0.25">
      <c r="A16">
        <v>15</v>
      </c>
      <c r="B16" s="2">
        <v>9.4833333333333325E-4</v>
      </c>
      <c r="C16" s="2">
        <v>9.4731481481481479E-4</v>
      </c>
      <c r="D16" s="2">
        <v>9.481597222222222E-4</v>
      </c>
      <c r="E16" s="2">
        <v>9.4483796296296297E-4</v>
      </c>
      <c r="F16" s="2">
        <v>9.4721064814814809E-4</v>
      </c>
      <c r="G16" s="2">
        <v>9.5081018518518518E-4</v>
      </c>
      <c r="H16" s="2">
        <v>1.0318981481481481E-3</v>
      </c>
      <c r="I16" s="2">
        <v>1.1853703703703703E-3</v>
      </c>
      <c r="J16" s="2">
        <v>9.4651620370370365E-4</v>
      </c>
      <c r="K16" s="2">
        <v>9.4605324074074069E-4</v>
      </c>
      <c r="L16" s="2">
        <v>9.4700231481481491E-4</v>
      </c>
      <c r="M16" s="2">
        <v>9.4609953703703696E-4</v>
      </c>
      <c r="N16" s="2">
        <v>1.0876504629629628E-3</v>
      </c>
      <c r="O16" s="2">
        <v>9.4211805555555574E-4</v>
      </c>
      <c r="P16" s="2">
        <v>9.3931712962962946E-4</v>
      </c>
      <c r="Q16" s="2">
        <v>9.5177083333333322E-4</v>
      </c>
      <c r="R16" s="2">
        <v>1.0972916666666666E-3</v>
      </c>
      <c r="S16" s="2">
        <v>9.4728009259259255E-4</v>
      </c>
      <c r="T16" s="2">
        <v>1.2203009259259259E-3</v>
      </c>
      <c r="U16" s="2">
        <v>1.2211458333333332E-3</v>
      </c>
    </row>
    <row r="17" spans="1:21" x14ac:dyDescent="0.25">
      <c r="A17">
        <v>16</v>
      </c>
      <c r="B17" s="2">
        <v>9.353009259259259E-4</v>
      </c>
      <c r="C17" s="2">
        <v>9.3170138888888892E-4</v>
      </c>
      <c r="D17" s="2">
        <v>9.1969907407407408E-4</v>
      </c>
      <c r="E17" s="2">
        <v>9.3283564814814824E-4</v>
      </c>
      <c r="F17" s="2">
        <v>9.2973379629629645E-4</v>
      </c>
      <c r="G17" s="2">
        <v>9.2135416666666668E-4</v>
      </c>
      <c r="H17" s="2">
        <v>9.0067129629629622E-4</v>
      </c>
      <c r="I17" s="2">
        <v>1.1935648148148146E-3</v>
      </c>
      <c r="J17" s="2">
        <v>9.3265046296296293E-4</v>
      </c>
      <c r="K17" s="2">
        <v>9.3819444444444451E-4</v>
      </c>
      <c r="L17" s="2">
        <v>9.2703703703703698E-4</v>
      </c>
      <c r="M17" s="2">
        <v>9.2541666666666673E-4</v>
      </c>
      <c r="N17" s="2">
        <v>9.0355324074074079E-4</v>
      </c>
      <c r="O17" s="2">
        <v>9.2269675925925928E-4</v>
      </c>
      <c r="P17" s="2">
        <v>9.2190972222222229E-4</v>
      </c>
      <c r="Q17" s="2">
        <v>9.2443287037037049E-4</v>
      </c>
      <c r="R17" s="2">
        <v>9.3395833333333341E-4</v>
      </c>
      <c r="S17" s="2">
        <v>9.213888888888888E-4</v>
      </c>
      <c r="T17" s="2">
        <v>9.3896990740740735E-4</v>
      </c>
      <c r="U17" s="2">
        <v>9.3423611111111105E-4</v>
      </c>
    </row>
    <row r="18" spans="1:21" x14ac:dyDescent="0.25">
      <c r="A18">
        <v>17</v>
      </c>
      <c r="B18" s="2">
        <v>9.25462962962963E-4</v>
      </c>
      <c r="C18" s="2">
        <v>9.3326388888888897E-4</v>
      </c>
      <c r="D18" s="2">
        <v>9.1521990740740745E-4</v>
      </c>
      <c r="E18" s="2">
        <v>9.2978009259259272E-4</v>
      </c>
      <c r="F18" s="2">
        <v>9.2524305555555545E-4</v>
      </c>
      <c r="G18" s="2">
        <v>9.1826388888888893E-4</v>
      </c>
      <c r="H18" s="2">
        <v>8.9380787037037033E-4</v>
      </c>
      <c r="I18" s="2"/>
      <c r="J18" s="2">
        <v>9.3155092592592584E-4</v>
      </c>
      <c r="K18" s="2">
        <v>9.2251157407407397E-4</v>
      </c>
      <c r="L18" s="2">
        <v>9.262268518518518E-4</v>
      </c>
      <c r="M18" s="2">
        <v>9.2755787037037036E-4</v>
      </c>
      <c r="N18" s="2">
        <v>8.8938657407407412E-4</v>
      </c>
      <c r="O18" s="2">
        <v>9.1564814814814818E-4</v>
      </c>
      <c r="P18" s="2">
        <v>9.1778935185185182E-4</v>
      </c>
      <c r="Q18" s="2">
        <v>9.184953703703703E-4</v>
      </c>
      <c r="R18" s="2">
        <v>9.1324074074074061E-4</v>
      </c>
      <c r="S18" s="2">
        <v>9.1564814814814818E-4</v>
      </c>
      <c r="T18" s="2">
        <v>9.1423611111111122E-4</v>
      </c>
      <c r="U18" s="2">
        <v>9.1393518518518516E-4</v>
      </c>
    </row>
    <row r="19" spans="1:21" x14ac:dyDescent="0.25">
      <c r="A19">
        <v>18</v>
      </c>
      <c r="B19" s="2">
        <v>9.2982638888888889E-4</v>
      </c>
      <c r="C19" s="2">
        <v>9.3188657407407413E-4</v>
      </c>
      <c r="D19" s="2">
        <v>9.1015046296296297E-4</v>
      </c>
      <c r="E19" s="2">
        <v>9.3111111111111118E-4</v>
      </c>
      <c r="F19" s="2">
        <v>9.2928240740740742E-4</v>
      </c>
      <c r="G19" s="2">
        <v>9.1366898148148145E-4</v>
      </c>
      <c r="H19" s="2">
        <v>9.0466435185185192E-4</v>
      </c>
      <c r="I19" s="2"/>
      <c r="J19" s="2">
        <v>9.3422453703703712E-4</v>
      </c>
      <c r="K19" s="2">
        <v>9.3099537037037033E-4</v>
      </c>
      <c r="L19" s="2">
        <v>9.2059027777777788E-4</v>
      </c>
      <c r="M19" s="2">
        <v>9.1391203703703697E-4</v>
      </c>
      <c r="N19" s="2">
        <v>8.8825231481481481E-4</v>
      </c>
      <c r="O19" s="2">
        <v>9.103125000000001E-4</v>
      </c>
      <c r="P19" s="2">
        <v>9.1304398148148158E-4</v>
      </c>
      <c r="Q19" s="2">
        <v>9.1526620370370373E-4</v>
      </c>
      <c r="R19" s="2">
        <v>9.0461805555555554E-4</v>
      </c>
      <c r="S19" s="2">
        <v>9.1225694444444438E-4</v>
      </c>
      <c r="T19" s="2">
        <v>9.2796296296296301E-4</v>
      </c>
      <c r="U19" s="2">
        <v>9.2700231481481485E-4</v>
      </c>
    </row>
    <row r="20" spans="1:21" x14ac:dyDescent="0.25">
      <c r="A20">
        <v>19</v>
      </c>
      <c r="B20" s="2">
        <v>9.3505787037037049E-4</v>
      </c>
      <c r="C20" s="2">
        <v>9.3583333333333322E-4</v>
      </c>
      <c r="D20" s="2">
        <v>9.1096064814814815E-4</v>
      </c>
      <c r="E20" s="2">
        <v>9.3686342592592595E-4</v>
      </c>
      <c r="F20" s="2">
        <v>9.1703703703703706E-4</v>
      </c>
      <c r="G20" s="2">
        <v>9.1140046296296292E-4</v>
      </c>
      <c r="H20" s="2">
        <v>9.2693287037037039E-4</v>
      </c>
      <c r="I20" s="2"/>
      <c r="J20" s="2">
        <v>9.3562499999999993E-4</v>
      </c>
      <c r="K20" s="2">
        <v>9.3487268518518518E-4</v>
      </c>
      <c r="L20" s="2">
        <v>9.165740740740741E-4</v>
      </c>
      <c r="M20" s="2">
        <v>9.0760416666666669E-4</v>
      </c>
      <c r="N20" s="2">
        <v>9.1143518518518516E-4</v>
      </c>
      <c r="O20" s="2">
        <v>9.1209490740740747E-4</v>
      </c>
      <c r="P20" s="2">
        <v>9.1085648148148156E-4</v>
      </c>
      <c r="Q20" s="2">
        <v>9.1125000000000006E-4</v>
      </c>
      <c r="R20" s="2">
        <v>8.9824074074074079E-4</v>
      </c>
      <c r="S20" s="2">
        <v>9.0978009259259256E-4</v>
      </c>
      <c r="T20" s="2">
        <v>9.3143518518518521E-4</v>
      </c>
      <c r="U20" s="2">
        <v>9.322453703703705E-4</v>
      </c>
    </row>
    <row r="21" spans="1:21" x14ac:dyDescent="0.25">
      <c r="A21">
        <v>20</v>
      </c>
      <c r="B21" s="2">
        <v>9.3847222222222216E-4</v>
      </c>
      <c r="C21" s="2">
        <v>9.3686342592592595E-4</v>
      </c>
      <c r="D21" s="2">
        <v>9.0726851851851851E-4</v>
      </c>
      <c r="E21" s="2">
        <v>9.3645833333333341E-4</v>
      </c>
      <c r="F21" s="2">
        <v>9.082638888888889E-4</v>
      </c>
      <c r="G21" s="2">
        <v>9.1054398148148147E-4</v>
      </c>
      <c r="H21" s="2">
        <v>9.3827546296296291E-4</v>
      </c>
      <c r="I21" s="2"/>
      <c r="J21" s="2">
        <v>9.3631944444444448E-4</v>
      </c>
      <c r="K21" s="2">
        <v>9.3804398148148143E-4</v>
      </c>
      <c r="L21" s="2">
        <v>9.080787037037038E-4</v>
      </c>
      <c r="M21" s="2">
        <v>9.0585648148148144E-4</v>
      </c>
      <c r="N21" s="2">
        <v>9.168865740740742E-4</v>
      </c>
      <c r="O21" s="2">
        <v>9.075E-4</v>
      </c>
      <c r="P21" s="2">
        <v>9.0814814814814805E-4</v>
      </c>
      <c r="Q21" s="2">
        <v>9.0950231481481481E-4</v>
      </c>
      <c r="R21" s="2">
        <v>8.9813657407407409E-4</v>
      </c>
      <c r="S21" s="2">
        <v>9.0699074074074076E-4</v>
      </c>
      <c r="T21" s="2">
        <v>9.4165509259259257E-4</v>
      </c>
      <c r="U21" s="2">
        <v>9.4067129629629633E-4</v>
      </c>
    </row>
    <row r="22" spans="1:21" x14ac:dyDescent="0.25">
      <c r="A22">
        <v>21</v>
      </c>
      <c r="B22" s="2">
        <v>9.2804398148148141E-4</v>
      </c>
      <c r="C22" s="2">
        <v>9.2921296296296296E-4</v>
      </c>
      <c r="D22" s="2">
        <v>9.1592592592592594E-4</v>
      </c>
      <c r="E22" s="2">
        <v>9.2857638888888894E-4</v>
      </c>
      <c r="F22" s="2">
        <v>9.0938657407407407E-4</v>
      </c>
      <c r="G22" s="2">
        <v>9.1469907407407396E-4</v>
      </c>
      <c r="H22" s="2">
        <v>9.322453703703705E-4</v>
      </c>
      <c r="I22" s="2"/>
      <c r="J22" s="2">
        <v>9.2989583333333336E-4</v>
      </c>
      <c r="K22" s="2">
        <v>9.3032407407407397E-4</v>
      </c>
      <c r="L22" s="2">
        <v>9.0777777777777775E-4</v>
      </c>
      <c r="M22" s="2">
        <v>9.1642361111111102E-4</v>
      </c>
      <c r="N22" s="2">
        <v>9.300925925925926E-4</v>
      </c>
      <c r="O22" s="2">
        <v>9.1409722222222229E-4</v>
      </c>
      <c r="P22" s="2">
        <v>9.1361111111111103E-4</v>
      </c>
      <c r="Q22" s="2">
        <v>9.1425925925925919E-4</v>
      </c>
      <c r="R22" s="2">
        <v>9.0472222222222213E-4</v>
      </c>
      <c r="S22" s="2">
        <v>9.1423611111111122E-4</v>
      </c>
      <c r="T22" s="2">
        <v>1.1303125E-3</v>
      </c>
      <c r="U22" s="2">
        <v>9.3993055555555551E-4</v>
      </c>
    </row>
    <row r="23" spans="1:21" x14ac:dyDescent="0.25">
      <c r="A23">
        <v>22</v>
      </c>
      <c r="B23" s="2">
        <v>9.3853009259259269E-4</v>
      </c>
      <c r="C23" s="2">
        <v>9.3416666666666659E-4</v>
      </c>
      <c r="D23" s="2">
        <v>9.1071759259259274E-4</v>
      </c>
      <c r="E23" s="2">
        <v>9.3486111111111114E-4</v>
      </c>
      <c r="F23" s="2">
        <v>9.0752314814814819E-4</v>
      </c>
      <c r="G23" s="2">
        <v>9.1188657407407408E-4</v>
      </c>
      <c r="H23" s="2">
        <v>9.3702546296296296E-4</v>
      </c>
      <c r="I23" s="2"/>
      <c r="J23" s="2">
        <v>9.3468750000000008E-4</v>
      </c>
      <c r="K23" s="2">
        <v>9.3940972222222212E-4</v>
      </c>
      <c r="L23" s="2">
        <v>9.1516203703703714E-4</v>
      </c>
      <c r="M23" s="2">
        <v>9.1467592592592588E-4</v>
      </c>
      <c r="N23" s="2">
        <v>9.3818287037037047E-4</v>
      </c>
      <c r="O23" s="2">
        <v>9.1141203703703707E-4</v>
      </c>
      <c r="P23" s="2">
        <v>9.1258101851851841E-4</v>
      </c>
      <c r="Q23" s="2">
        <v>9.1326388888888881E-4</v>
      </c>
      <c r="R23" s="2">
        <v>9.2180555555555549E-4</v>
      </c>
      <c r="S23" s="2">
        <v>9.1267361111111106E-4</v>
      </c>
      <c r="T23" s="2">
        <v>9.6038194444444459E-4</v>
      </c>
      <c r="U23" s="2">
        <v>8.9502314814814815E-4</v>
      </c>
    </row>
    <row r="24" spans="1:21" x14ac:dyDescent="0.25">
      <c r="A24">
        <v>23</v>
      </c>
      <c r="B24" s="2">
        <v>9.3752314814814816E-4</v>
      </c>
      <c r="C24" s="2">
        <v>9.2554398148148162E-4</v>
      </c>
      <c r="D24" s="2">
        <v>9.0803240740740742E-4</v>
      </c>
      <c r="E24" s="2">
        <v>9.2954861111111103E-4</v>
      </c>
      <c r="F24" s="2">
        <v>9.1446759259259259E-4</v>
      </c>
      <c r="G24" s="2">
        <v>9.1039351851851839E-4</v>
      </c>
      <c r="H24" s="2">
        <v>9.3554398148148153E-4</v>
      </c>
      <c r="I24" s="2"/>
      <c r="J24" s="2">
        <v>9.2876157407407404E-4</v>
      </c>
      <c r="K24" s="2">
        <v>9.3770833333333336E-4</v>
      </c>
      <c r="L24" s="2">
        <v>9.1487268518518523E-4</v>
      </c>
      <c r="M24" s="2">
        <v>9.1159722222222217E-4</v>
      </c>
      <c r="N24" s="2">
        <v>9.3630787037037033E-4</v>
      </c>
      <c r="O24" s="2">
        <v>9.082638888888889E-4</v>
      </c>
      <c r="P24" s="2">
        <v>9.0877314814814814E-4</v>
      </c>
      <c r="Q24" s="2">
        <v>9.1540509259259255E-4</v>
      </c>
      <c r="R24" s="2">
        <v>9.3381944444444448E-4</v>
      </c>
      <c r="S24" s="2">
        <v>9.0708333333333342E-4</v>
      </c>
      <c r="T24" s="2">
        <v>9.1437499999999993E-4</v>
      </c>
      <c r="U24" s="2">
        <v>9.0012731481481497E-4</v>
      </c>
    </row>
    <row r="25" spans="1:21" x14ac:dyDescent="0.25">
      <c r="A25">
        <v>24</v>
      </c>
      <c r="B25" s="2">
        <v>9.3827546296296291E-4</v>
      </c>
      <c r="C25" s="2">
        <v>9.2332175925925926E-4</v>
      </c>
      <c r="D25" s="2">
        <v>9.0690972222222214E-4</v>
      </c>
      <c r="E25" s="2">
        <v>9.226736111111112E-4</v>
      </c>
      <c r="F25" s="2">
        <v>9.1092592592592603E-4</v>
      </c>
      <c r="G25" s="2">
        <v>9.0871527777777782E-4</v>
      </c>
      <c r="H25" s="2">
        <v>9.3950231481481478E-4</v>
      </c>
      <c r="I25" s="2"/>
      <c r="J25" s="2">
        <v>9.236226851851852E-4</v>
      </c>
      <c r="K25" s="2">
        <v>9.394560185185184E-4</v>
      </c>
      <c r="L25" s="2">
        <v>9.124189814814815E-4</v>
      </c>
      <c r="M25" s="2">
        <v>9.127893518518518E-4</v>
      </c>
      <c r="N25" s="2">
        <v>9.3719907407407391E-4</v>
      </c>
      <c r="O25" s="2">
        <v>9.059490740740741E-4</v>
      </c>
      <c r="P25" s="2">
        <v>9.0574074074074081E-4</v>
      </c>
      <c r="Q25" s="2">
        <v>9.094212962962963E-4</v>
      </c>
      <c r="R25" s="2">
        <v>9.3935185185185181E-4</v>
      </c>
      <c r="S25" s="2">
        <v>9.0493055555555552E-4</v>
      </c>
      <c r="T25" s="2">
        <v>9.0466435185185192E-4</v>
      </c>
      <c r="U25" s="2">
        <v>8.979282407407408E-4</v>
      </c>
    </row>
    <row r="26" spans="1:21" x14ac:dyDescent="0.25">
      <c r="A26">
        <v>25</v>
      </c>
      <c r="B26" s="2">
        <v>9.1884259259259252E-4</v>
      </c>
      <c r="C26" s="2">
        <v>9.2635416666666658E-4</v>
      </c>
      <c r="D26" s="2">
        <v>9.0243055555555562E-4</v>
      </c>
      <c r="E26" s="2">
        <v>9.2939814814814827E-4</v>
      </c>
      <c r="F26" s="2">
        <v>9.1151620370370377E-4</v>
      </c>
      <c r="G26" s="2">
        <v>9.0696759259259257E-4</v>
      </c>
      <c r="H26" s="2">
        <v>9.2581018518518522E-4</v>
      </c>
      <c r="I26" s="2"/>
      <c r="J26" s="2">
        <v>9.283564814814815E-4</v>
      </c>
      <c r="K26" s="2">
        <v>9.252546296296296E-4</v>
      </c>
      <c r="L26" s="2">
        <v>9.0876157407407399E-4</v>
      </c>
      <c r="M26" s="2">
        <v>9.0626157407407409E-4</v>
      </c>
      <c r="N26" s="2">
        <v>9.2982638888888889E-4</v>
      </c>
      <c r="O26" s="2">
        <v>9.0197916666666671E-4</v>
      </c>
      <c r="P26" s="2">
        <v>9.0300925925925922E-4</v>
      </c>
      <c r="Q26" s="2">
        <v>9.0686342592592587E-4</v>
      </c>
      <c r="R26" s="2">
        <v>9.3488425925925933E-4</v>
      </c>
      <c r="S26" s="2">
        <v>9.0748842592592606E-4</v>
      </c>
      <c r="T26" s="2">
        <v>9.0745370370370372E-4</v>
      </c>
      <c r="U26" s="2">
        <v>9.0111111111111121E-4</v>
      </c>
    </row>
    <row r="27" spans="1:21" x14ac:dyDescent="0.25">
      <c r="A27">
        <v>26</v>
      </c>
      <c r="B27" s="2">
        <v>9.2650462962962966E-4</v>
      </c>
      <c r="C27" s="2">
        <v>9.2302083333333342E-4</v>
      </c>
      <c r="D27" s="2">
        <v>8.9693287037037042E-4</v>
      </c>
      <c r="E27" s="2">
        <v>9.2747685185185196E-4</v>
      </c>
      <c r="F27" s="2">
        <v>9.0648148148148163E-4</v>
      </c>
      <c r="G27" s="2">
        <v>9.001388888888888E-4</v>
      </c>
      <c r="H27" s="2">
        <v>9.2949074074074071E-4</v>
      </c>
      <c r="I27" s="2"/>
      <c r="J27" s="2">
        <v>9.2888888888888893E-4</v>
      </c>
      <c r="K27" s="2">
        <v>9.2359953703703701E-4</v>
      </c>
      <c r="L27" s="2">
        <v>9.1065972222222232E-4</v>
      </c>
      <c r="M27" s="2">
        <v>9.0894675925925941E-4</v>
      </c>
      <c r="N27" s="2">
        <v>9.2712962962962964E-4</v>
      </c>
      <c r="O27" s="2">
        <v>8.9695601851851839E-4</v>
      </c>
      <c r="P27" s="2">
        <v>9.0049768518518517E-4</v>
      </c>
      <c r="Q27" s="2">
        <v>9.0549768518518507E-4</v>
      </c>
      <c r="R27" s="2">
        <v>9.2616898148148148E-4</v>
      </c>
      <c r="S27" s="2">
        <v>8.9657407407407405E-4</v>
      </c>
      <c r="T27" s="2">
        <v>9.0534722222222232E-4</v>
      </c>
      <c r="U27" s="2">
        <v>9.024768518518519E-4</v>
      </c>
    </row>
    <row r="28" spans="1:21" x14ac:dyDescent="0.25">
      <c r="A28">
        <v>27</v>
      </c>
      <c r="B28" s="2">
        <v>9.1577546296296296E-4</v>
      </c>
      <c r="C28" s="2">
        <v>9.1515046296296299E-4</v>
      </c>
      <c r="D28" s="2">
        <v>9.0077546296296303E-4</v>
      </c>
      <c r="E28" s="2">
        <v>9.2098379629629616E-4</v>
      </c>
      <c r="F28" s="2">
        <v>9.2106481481481477E-4</v>
      </c>
      <c r="G28" s="2">
        <v>1.0914930555555554E-3</v>
      </c>
      <c r="H28" s="2">
        <v>9.1837962962962967E-4</v>
      </c>
      <c r="I28" s="2"/>
      <c r="J28" s="2">
        <v>9.2059027777777788E-4</v>
      </c>
      <c r="K28" s="2">
        <v>9.2067129629629617E-4</v>
      </c>
      <c r="L28" s="2">
        <v>9.0771990740740743E-4</v>
      </c>
      <c r="M28" s="2">
        <v>9.0082175925925931E-4</v>
      </c>
      <c r="N28" s="2">
        <v>9.2679398148148146E-4</v>
      </c>
      <c r="O28" s="2">
        <v>8.9704861111111105E-4</v>
      </c>
      <c r="P28" s="2">
        <v>8.9274305555555548E-4</v>
      </c>
      <c r="Q28" s="2">
        <v>9.0517361111111104E-4</v>
      </c>
      <c r="R28" s="2">
        <v>9.2236111111111121E-4</v>
      </c>
      <c r="S28" s="2">
        <v>8.991898148148148E-4</v>
      </c>
      <c r="T28" s="2">
        <v>9.0549768518518507E-4</v>
      </c>
      <c r="U28" s="2">
        <v>9.1067129629629625E-4</v>
      </c>
    </row>
    <row r="29" spans="1:21" x14ac:dyDescent="0.25">
      <c r="A29">
        <v>28</v>
      </c>
      <c r="B29" s="2">
        <v>9.2173611111111113E-4</v>
      </c>
      <c r="C29" s="2">
        <v>9.1912037037037038E-4</v>
      </c>
      <c r="D29" s="2">
        <v>8.9841435185185174E-4</v>
      </c>
      <c r="E29" s="2">
        <v>9.2061342592592585E-4</v>
      </c>
      <c r="F29" s="2">
        <v>9.0836805555555549E-4</v>
      </c>
      <c r="G29" s="2">
        <v>9.5467592592592598E-4</v>
      </c>
      <c r="H29" s="2">
        <v>9.1583333333333328E-4</v>
      </c>
      <c r="I29" s="2"/>
      <c r="J29" s="2">
        <v>9.213888888888888E-4</v>
      </c>
      <c r="K29" s="2">
        <v>9.170717592592594E-4</v>
      </c>
      <c r="L29" s="2">
        <v>9.0761574074074063E-4</v>
      </c>
      <c r="M29" s="2">
        <v>9.0304398148148156E-4</v>
      </c>
      <c r="N29" s="2">
        <v>9.1186342592592588E-4</v>
      </c>
      <c r="O29" s="2">
        <v>8.9524305555555548E-4</v>
      </c>
      <c r="P29" s="2">
        <v>8.954282407407408E-4</v>
      </c>
      <c r="Q29" s="2">
        <v>8.9833333333333345E-4</v>
      </c>
      <c r="R29" s="2">
        <v>9.2342592592592606E-4</v>
      </c>
      <c r="S29" s="2">
        <v>8.9914351851851841E-4</v>
      </c>
      <c r="T29" s="2">
        <v>9.1135416666666665E-4</v>
      </c>
      <c r="U29" s="2">
        <v>9.071064814814815E-4</v>
      </c>
    </row>
    <row r="30" spans="1:21" x14ac:dyDescent="0.25">
      <c r="A30">
        <v>29</v>
      </c>
      <c r="B30" s="2">
        <v>9.2149305555555561E-4</v>
      </c>
      <c r="C30" s="2">
        <v>9.1467592592592588E-4</v>
      </c>
      <c r="D30" s="2">
        <v>8.9567129629629632E-4</v>
      </c>
      <c r="E30" s="2">
        <v>9.1981481481481482E-4</v>
      </c>
      <c r="F30" s="2">
        <v>9.0232638888888882E-4</v>
      </c>
      <c r="G30" s="2">
        <v>8.9447916666666679E-4</v>
      </c>
      <c r="H30" s="2">
        <v>9.1905092592592592E-4</v>
      </c>
      <c r="I30" s="2"/>
      <c r="J30" s="2">
        <v>9.1857638888888891E-4</v>
      </c>
      <c r="K30" s="2">
        <v>9.2105324074074062E-4</v>
      </c>
      <c r="L30" s="2">
        <v>9.0417824074074066E-4</v>
      </c>
      <c r="M30" s="2">
        <v>8.9755787037037028E-4</v>
      </c>
      <c r="N30" s="2">
        <v>9.2111111111111115E-4</v>
      </c>
      <c r="O30" s="2">
        <v>8.966666666666666E-4</v>
      </c>
      <c r="P30" s="2">
        <v>8.9737268518518508E-4</v>
      </c>
      <c r="Q30" s="2">
        <v>8.9979166666666669E-4</v>
      </c>
      <c r="R30" s="2">
        <v>9.2011574074074077E-4</v>
      </c>
      <c r="S30" s="2">
        <v>8.9760416666666678E-4</v>
      </c>
      <c r="T30" s="2">
        <v>9.1607638888888891E-4</v>
      </c>
      <c r="U30" s="2">
        <v>9.0951388888888896E-4</v>
      </c>
    </row>
    <row r="31" spans="1:21" x14ac:dyDescent="0.25">
      <c r="A31">
        <v>30</v>
      </c>
      <c r="B31" s="2">
        <v>9.1371527777777772E-4</v>
      </c>
      <c r="C31" s="2">
        <v>9.1284722222222212E-4</v>
      </c>
      <c r="D31" s="2">
        <v>8.9604166666666662E-4</v>
      </c>
      <c r="E31" s="2">
        <v>9.1508101851851852E-4</v>
      </c>
      <c r="F31" s="2">
        <v>9.0317129629629634E-4</v>
      </c>
      <c r="G31" s="2">
        <v>8.8942129629629625E-4</v>
      </c>
      <c r="H31" s="2">
        <v>9.1891203703703698E-4</v>
      </c>
      <c r="I31" s="2"/>
      <c r="J31" s="2">
        <v>9.1424768518518537E-4</v>
      </c>
      <c r="K31" s="2">
        <v>9.1872685185185189E-4</v>
      </c>
      <c r="L31" s="2">
        <v>8.9931712962962969E-4</v>
      </c>
      <c r="M31" s="2">
        <v>8.9824074074074079E-4</v>
      </c>
      <c r="N31" s="2">
        <v>9.1980324074074089E-4</v>
      </c>
      <c r="O31" s="2">
        <v>8.9518518518518538E-4</v>
      </c>
      <c r="P31" s="2">
        <v>8.9403935185185192E-4</v>
      </c>
      <c r="Q31" s="2">
        <v>1.0922800925925926E-3</v>
      </c>
      <c r="R31" s="2">
        <v>9.1822916666666659E-4</v>
      </c>
      <c r="S31" s="2">
        <v>8.9370370370370374E-4</v>
      </c>
      <c r="T31" s="2">
        <v>9.1358796296296294E-4</v>
      </c>
      <c r="U31" s="2">
        <v>9.1435185185185185E-4</v>
      </c>
    </row>
    <row r="32" spans="1:21" x14ac:dyDescent="0.25">
      <c r="A32">
        <v>31</v>
      </c>
      <c r="B32" s="2">
        <v>9.1670138888888888E-4</v>
      </c>
      <c r="C32" s="2">
        <v>9.1240740740740746E-4</v>
      </c>
      <c r="D32" s="2">
        <v>8.9436342592592595E-4</v>
      </c>
      <c r="E32" s="2">
        <v>9.1515046296296299E-4</v>
      </c>
      <c r="F32" s="2">
        <v>8.9606481481481481E-4</v>
      </c>
      <c r="G32" s="2">
        <v>8.9644675925925927E-4</v>
      </c>
      <c r="H32" s="2">
        <v>9.1548611111111117E-4</v>
      </c>
      <c r="I32" s="2"/>
      <c r="J32" s="2">
        <v>9.1714120370370354E-4</v>
      </c>
      <c r="K32" s="2">
        <v>9.1533564814814808E-4</v>
      </c>
      <c r="L32" s="2">
        <v>8.9346064814814811E-4</v>
      </c>
      <c r="M32" s="2">
        <v>8.82962962962963E-4</v>
      </c>
      <c r="N32" s="2">
        <v>9.1517361111111107E-4</v>
      </c>
      <c r="O32" s="2">
        <v>8.9599537037037035E-4</v>
      </c>
      <c r="P32" s="2">
        <v>8.9630787037037034E-4</v>
      </c>
      <c r="Q32" s="2">
        <v>9.2542824074074066E-4</v>
      </c>
      <c r="R32" s="2">
        <v>9.1791666666666671E-4</v>
      </c>
      <c r="S32" s="2">
        <v>8.9526620370370368E-4</v>
      </c>
      <c r="T32" s="2">
        <v>8.9987268518518509E-4</v>
      </c>
      <c r="U32" s="2">
        <v>9.2031250000000002E-4</v>
      </c>
    </row>
    <row r="33" spans="1:21" x14ac:dyDescent="0.25">
      <c r="A33">
        <v>32</v>
      </c>
      <c r="B33" s="2">
        <v>9.1119212962962953E-4</v>
      </c>
      <c r="C33" s="2">
        <v>9.1089120370370369E-4</v>
      </c>
      <c r="D33" s="2">
        <v>8.9672453703703702E-4</v>
      </c>
      <c r="E33" s="2">
        <v>9.1479166666666662E-4</v>
      </c>
      <c r="F33" s="2">
        <v>8.9243055555555549E-4</v>
      </c>
      <c r="G33" s="2">
        <v>8.8287037037037034E-4</v>
      </c>
      <c r="H33" s="2">
        <v>9.1811342592592595E-4</v>
      </c>
      <c r="I33" s="2"/>
      <c r="J33" s="2">
        <v>9.1430555555555547E-4</v>
      </c>
      <c r="K33" s="2">
        <v>9.1807870370370383E-4</v>
      </c>
      <c r="L33" s="2">
        <v>8.9346064814814811E-4</v>
      </c>
      <c r="M33" s="2">
        <v>1.0777199074074072E-3</v>
      </c>
      <c r="N33" s="2">
        <v>9.1277777777777787E-4</v>
      </c>
      <c r="O33" s="2">
        <v>8.9655092592592597E-4</v>
      </c>
      <c r="P33" s="2">
        <v>8.9582175925925929E-4</v>
      </c>
      <c r="Q33" s="2">
        <v>8.7836805555555552E-4</v>
      </c>
      <c r="R33" s="2">
        <v>9.2273148148148141E-4</v>
      </c>
      <c r="S33" s="2">
        <v>8.9557870370370366E-4</v>
      </c>
      <c r="T33" s="2">
        <v>8.9569444444444451E-4</v>
      </c>
      <c r="U33" s="2">
        <v>9.1795138888888883E-4</v>
      </c>
    </row>
    <row r="34" spans="1:21" x14ac:dyDescent="0.25">
      <c r="A34">
        <v>33</v>
      </c>
      <c r="B34" s="2">
        <v>9.2645833333333339E-4</v>
      </c>
      <c r="C34" s="2">
        <v>9.0883101851851856E-4</v>
      </c>
      <c r="D34" s="2">
        <v>8.9466435185185189E-4</v>
      </c>
      <c r="E34" s="2">
        <v>9.1972222222222227E-4</v>
      </c>
      <c r="F34" s="2">
        <v>8.9025462962962962E-4</v>
      </c>
      <c r="G34" s="2">
        <v>8.9769675925925922E-4</v>
      </c>
      <c r="H34" s="2">
        <v>9.1824074074074074E-4</v>
      </c>
      <c r="I34" s="2"/>
      <c r="J34" s="2">
        <v>9.1964120370370366E-4</v>
      </c>
      <c r="K34" s="2">
        <v>9.2010416666666673E-4</v>
      </c>
      <c r="L34" s="2">
        <v>8.9028935185185175E-4</v>
      </c>
      <c r="M34" s="2">
        <v>9.4574074074074081E-4</v>
      </c>
      <c r="N34" s="2">
        <v>9.1788194444444437E-4</v>
      </c>
      <c r="O34" s="2">
        <v>8.9597222222222216E-4</v>
      </c>
      <c r="P34" s="2">
        <v>8.9701388888888893E-4</v>
      </c>
      <c r="Q34" s="2">
        <v>9.0788194444444456E-4</v>
      </c>
      <c r="R34" s="2">
        <v>9.2431712962962964E-4</v>
      </c>
      <c r="S34" s="2">
        <v>8.9539351851851846E-4</v>
      </c>
      <c r="T34" s="2">
        <v>8.9576388888888898E-4</v>
      </c>
      <c r="U34" s="2">
        <v>9.2222222222222228E-4</v>
      </c>
    </row>
    <row r="35" spans="1:21" x14ac:dyDescent="0.25">
      <c r="A35">
        <v>34</v>
      </c>
      <c r="B35" s="2">
        <v>9.1664351851851857E-4</v>
      </c>
      <c r="C35" s="2">
        <v>9.0695601851851842E-4</v>
      </c>
      <c r="D35" s="2">
        <v>8.9688657407407414E-4</v>
      </c>
      <c r="E35" s="2">
        <v>9.2089120370370372E-4</v>
      </c>
      <c r="F35" s="2">
        <v>8.9190972222222221E-4</v>
      </c>
      <c r="G35" s="2">
        <v>8.8721064814814815E-4</v>
      </c>
      <c r="H35" s="2">
        <v>9.1833333333333339E-4</v>
      </c>
      <c r="I35" s="2"/>
      <c r="J35" s="2">
        <v>9.2068287037037032E-4</v>
      </c>
      <c r="K35" s="2">
        <v>9.1795138888888883E-4</v>
      </c>
      <c r="L35" s="2">
        <v>8.9163194444444446E-4</v>
      </c>
      <c r="M35" s="2">
        <v>8.9472222222222221E-4</v>
      </c>
      <c r="N35" s="2">
        <v>9.1716435185185184E-4</v>
      </c>
      <c r="O35" s="2">
        <v>8.9386574074074075E-4</v>
      </c>
      <c r="P35" s="2">
        <v>8.9376157407407416E-4</v>
      </c>
      <c r="Q35" s="2">
        <v>8.8819444444444438E-4</v>
      </c>
      <c r="R35" s="2">
        <v>9.2131944444444433E-4</v>
      </c>
      <c r="S35" s="2">
        <v>9.0762731481481478E-4</v>
      </c>
      <c r="T35" s="2">
        <v>9.0158564814814799E-4</v>
      </c>
      <c r="U35" s="2">
        <v>9.183101851851852E-4</v>
      </c>
    </row>
    <row r="36" spans="1:21" x14ac:dyDescent="0.25">
      <c r="A36">
        <v>35</v>
      </c>
      <c r="B36" s="2">
        <v>9.1471064814814811E-4</v>
      </c>
      <c r="C36" s="2">
        <v>9.0862268518518505E-4</v>
      </c>
      <c r="D36" s="2">
        <v>8.9957175925925925E-4</v>
      </c>
      <c r="E36" s="2">
        <v>9.1491898148148151E-4</v>
      </c>
      <c r="F36" s="2">
        <v>8.9478009259259274E-4</v>
      </c>
      <c r="G36" s="2">
        <v>8.8718749999999996E-4</v>
      </c>
      <c r="H36" s="2">
        <v>9.1343750000000008E-4</v>
      </c>
      <c r="I36" s="2"/>
      <c r="J36" s="2">
        <v>9.1671296296296303E-4</v>
      </c>
      <c r="K36" s="2">
        <v>9.1435185185185185E-4</v>
      </c>
      <c r="L36" s="2">
        <v>8.9711805555555552E-4</v>
      </c>
      <c r="M36" s="2">
        <v>8.8700231481481486E-4</v>
      </c>
      <c r="N36" s="2">
        <v>9.1462962962962949E-4</v>
      </c>
      <c r="O36" s="2">
        <v>8.9847222222222227E-4</v>
      </c>
      <c r="P36" s="2">
        <v>8.9901620370370385E-4</v>
      </c>
      <c r="Q36" s="2">
        <v>8.9456018518518519E-4</v>
      </c>
      <c r="R36" s="2">
        <v>9.1753472222222225E-4</v>
      </c>
      <c r="S36" s="2">
        <v>9.0267361111111104E-4</v>
      </c>
      <c r="T36" s="2">
        <v>9.0239583333333328E-4</v>
      </c>
      <c r="U36" s="2">
        <v>9.1592592592592594E-4</v>
      </c>
    </row>
    <row r="37" spans="1:21" x14ac:dyDescent="0.25">
      <c r="A37">
        <v>36</v>
      </c>
      <c r="B37" s="2">
        <v>9.2181712962962964E-4</v>
      </c>
      <c r="C37" s="2">
        <v>9.1129629629629633E-4</v>
      </c>
      <c r="D37" s="2">
        <v>8.9734953703703689E-4</v>
      </c>
      <c r="E37" s="2">
        <v>9.2768518518518514E-4</v>
      </c>
      <c r="F37" s="2">
        <v>8.9378472222222214E-4</v>
      </c>
      <c r="G37" s="2">
        <v>8.8480324074074069E-4</v>
      </c>
      <c r="H37" s="2">
        <v>9.1935185185185175E-4</v>
      </c>
      <c r="I37" s="2"/>
      <c r="J37" s="2">
        <v>9.2589120370370384E-4</v>
      </c>
      <c r="K37" s="2">
        <v>9.193634259259259E-4</v>
      </c>
      <c r="L37" s="2">
        <v>8.9797453703703708E-4</v>
      </c>
      <c r="M37" s="2">
        <v>8.9525462962962953E-4</v>
      </c>
      <c r="N37" s="2">
        <v>9.3432870370370371E-4</v>
      </c>
      <c r="O37" s="2">
        <v>8.9883101851851843E-4</v>
      </c>
      <c r="P37" s="2">
        <v>8.9854166666666674E-4</v>
      </c>
      <c r="Q37" s="2">
        <v>8.9420138888888882E-4</v>
      </c>
      <c r="R37" s="2">
        <v>9.1836805555555552E-4</v>
      </c>
      <c r="S37" s="2">
        <v>8.9872685185185183E-4</v>
      </c>
      <c r="T37" s="2">
        <v>9.0655092592592577E-4</v>
      </c>
      <c r="U37" s="2">
        <v>9.1317129629629637E-4</v>
      </c>
    </row>
    <row r="38" spans="1:21" x14ac:dyDescent="0.25">
      <c r="A38">
        <v>37</v>
      </c>
      <c r="B38" s="2">
        <v>9.238078703703703E-4</v>
      </c>
      <c r="C38" s="2">
        <v>9.1050925925925924E-4</v>
      </c>
      <c r="D38" s="2">
        <v>9.0084490740740739E-4</v>
      </c>
      <c r="E38" s="2">
        <v>9.1962962962962962E-4</v>
      </c>
      <c r="F38" s="2">
        <v>8.9642361111111118E-4</v>
      </c>
      <c r="G38" s="2">
        <v>8.8523148148148152E-4</v>
      </c>
      <c r="H38" s="2">
        <v>9.2255787037037035E-4</v>
      </c>
      <c r="I38" s="2"/>
      <c r="J38" s="2">
        <v>9.115509259259259E-4</v>
      </c>
      <c r="K38" s="2">
        <v>9.2273148148148141E-4</v>
      </c>
      <c r="L38" s="2">
        <v>9.0067129629629622E-4</v>
      </c>
      <c r="M38" s="2">
        <v>8.938541666666666E-4</v>
      </c>
      <c r="N38" s="2">
        <v>9.2116898148148147E-4</v>
      </c>
      <c r="O38" s="2">
        <v>9.0001157407407402E-4</v>
      </c>
      <c r="P38" s="2">
        <v>8.9979166666666669E-4</v>
      </c>
      <c r="Q38" s="2">
        <v>8.9778935185185187E-4</v>
      </c>
      <c r="R38" s="2">
        <v>9.2030092592592587E-4</v>
      </c>
      <c r="S38" s="2">
        <v>8.9431712962962956E-4</v>
      </c>
      <c r="T38" s="2">
        <v>9.0424768518518512E-4</v>
      </c>
      <c r="U38" s="2">
        <v>9.2001157407407407E-4</v>
      </c>
    </row>
    <row r="39" spans="1:21" x14ac:dyDescent="0.25">
      <c r="A39">
        <v>38</v>
      </c>
      <c r="B39" s="2">
        <v>9.2097222222222222E-4</v>
      </c>
      <c r="C39" s="2">
        <v>9.1608796296296284E-4</v>
      </c>
      <c r="D39" s="2">
        <v>9.0112268518518525E-4</v>
      </c>
      <c r="E39" s="2">
        <v>9.1377314814814826E-4</v>
      </c>
      <c r="F39" s="2">
        <v>9.0480324074074074E-4</v>
      </c>
      <c r="G39" s="2">
        <v>8.8958333333333326E-4</v>
      </c>
      <c r="H39" s="2">
        <v>9.2787037037037046E-4</v>
      </c>
      <c r="I39" s="2"/>
      <c r="J39" s="2">
        <v>9.1829861111111116E-4</v>
      </c>
      <c r="K39" s="2">
        <v>9.2162037037037039E-4</v>
      </c>
      <c r="L39" s="2">
        <v>9.0393518518518525E-4</v>
      </c>
      <c r="M39" s="2">
        <v>8.9479166666666667E-4</v>
      </c>
      <c r="N39" s="2">
        <v>9.1714120370370354E-4</v>
      </c>
      <c r="O39" s="2">
        <v>9.0181712962962969E-4</v>
      </c>
      <c r="P39" s="2">
        <v>9.0002314814814817E-4</v>
      </c>
      <c r="Q39" s="2">
        <v>8.9230324074074082E-4</v>
      </c>
      <c r="R39" s="2">
        <v>9.1624999999999996E-4</v>
      </c>
      <c r="S39" s="2">
        <v>9.0211805555555564E-4</v>
      </c>
      <c r="T39" s="2">
        <v>9.0853009259259261E-4</v>
      </c>
      <c r="U39" s="2">
        <v>9.2046296296296288E-4</v>
      </c>
    </row>
    <row r="40" spans="1:21" x14ac:dyDescent="0.25">
      <c r="A40">
        <v>39</v>
      </c>
      <c r="B40" s="2">
        <v>9.1515046296296299E-4</v>
      </c>
      <c r="C40" s="2">
        <v>9.1107638888888879E-4</v>
      </c>
      <c r="D40" s="2">
        <v>8.9989583333333328E-4</v>
      </c>
      <c r="E40" s="2">
        <v>9.1895833333333326E-4</v>
      </c>
      <c r="F40" s="2">
        <v>9.0349537037037037E-4</v>
      </c>
      <c r="G40" s="2">
        <v>8.8935185185185178E-4</v>
      </c>
      <c r="H40" s="2">
        <v>9.1560185185185191E-4</v>
      </c>
      <c r="I40" s="2"/>
      <c r="J40" s="2">
        <v>1.1157175925925926E-3</v>
      </c>
      <c r="K40" s="2">
        <v>9.1990740740740737E-4</v>
      </c>
      <c r="L40" s="2">
        <v>9.0671296296296301E-4</v>
      </c>
      <c r="M40" s="2">
        <v>8.9501157407407411E-4</v>
      </c>
      <c r="N40" s="2">
        <v>9.1739583333333343E-4</v>
      </c>
      <c r="O40" s="2">
        <v>8.9854166666666674E-4</v>
      </c>
      <c r="P40" s="2">
        <v>8.9964120370370371E-4</v>
      </c>
      <c r="Q40" s="2">
        <v>8.9594907407407407E-4</v>
      </c>
      <c r="R40" s="2">
        <v>9.1633101851851858E-4</v>
      </c>
      <c r="S40" s="2">
        <v>9.0072916666666676E-4</v>
      </c>
      <c r="T40" s="2">
        <v>9.1615740740740731E-4</v>
      </c>
      <c r="U40" s="2">
        <v>9.2596064814814809E-4</v>
      </c>
    </row>
    <row r="41" spans="1:21" x14ac:dyDescent="0.25">
      <c r="A41">
        <v>40</v>
      </c>
      <c r="B41" s="2">
        <v>9.0495370370370371E-4</v>
      </c>
      <c r="C41" s="2">
        <v>9.1101851851851858E-4</v>
      </c>
      <c r="D41" s="2">
        <v>9.0423611111111119E-4</v>
      </c>
      <c r="E41" s="2">
        <v>9.0813657407407412E-4</v>
      </c>
      <c r="F41" s="2">
        <v>9.0555555555555561E-4</v>
      </c>
      <c r="G41" s="2">
        <v>8.9090277777777779E-4</v>
      </c>
      <c r="H41" s="2">
        <v>9.1371527777777772E-4</v>
      </c>
      <c r="I41" s="2"/>
      <c r="J41" s="2">
        <v>9.3267361111111101E-4</v>
      </c>
      <c r="K41" s="2">
        <v>9.1601851851851838E-4</v>
      </c>
      <c r="L41" s="2">
        <v>1.1150578703703704E-3</v>
      </c>
      <c r="M41" s="2">
        <v>8.9667824074074075E-4</v>
      </c>
      <c r="N41" s="2">
        <v>9.0850694444444453E-4</v>
      </c>
      <c r="O41" s="2">
        <v>9.0231481481481467E-4</v>
      </c>
      <c r="P41" s="2">
        <v>9.050810185185185E-4</v>
      </c>
      <c r="Q41" s="2">
        <v>8.953240740740741E-4</v>
      </c>
      <c r="R41" s="2">
        <v>9.2280092592592587E-4</v>
      </c>
      <c r="S41" s="2">
        <v>9.0375000000000004E-4</v>
      </c>
      <c r="T41" s="2">
        <v>9.6534722222222215E-4</v>
      </c>
      <c r="U41" s="2">
        <v>9.2510416666666663E-4</v>
      </c>
    </row>
    <row r="42" spans="1:21" x14ac:dyDescent="0.25">
      <c r="A42">
        <v>41</v>
      </c>
      <c r="B42" s="2">
        <v>9.0793981481481487E-4</v>
      </c>
      <c r="C42" s="2">
        <v>9.1608796296296284E-4</v>
      </c>
      <c r="D42" s="2">
        <v>9.0018518518518518E-4</v>
      </c>
      <c r="E42" s="2">
        <v>9.1098379629629635E-4</v>
      </c>
      <c r="F42" s="2">
        <v>8.8826388888888885E-4</v>
      </c>
      <c r="G42" s="2">
        <v>8.9974537037037052E-4</v>
      </c>
      <c r="H42" s="2">
        <v>9.1009259259259255E-4</v>
      </c>
      <c r="I42" s="2"/>
      <c r="J42" s="2">
        <v>8.9591435185185173E-4</v>
      </c>
      <c r="K42" s="2">
        <v>9.0925925925925929E-4</v>
      </c>
      <c r="L42" s="2">
        <v>9.0688657407407395E-4</v>
      </c>
      <c r="M42" s="2">
        <v>8.9862268518518514E-4</v>
      </c>
      <c r="N42" s="2">
        <v>9.0960648148148162E-4</v>
      </c>
      <c r="O42" s="2">
        <v>9.0239583333333328E-4</v>
      </c>
      <c r="P42" s="2">
        <v>9.013194444444445E-4</v>
      </c>
      <c r="Q42" s="2">
        <v>9.0047453703703687E-4</v>
      </c>
      <c r="R42" s="2">
        <v>9.3093749999999991E-4</v>
      </c>
      <c r="S42" s="2">
        <v>9.0399305555555556E-4</v>
      </c>
      <c r="T42" s="2">
        <v>9.5334490740740742E-4</v>
      </c>
      <c r="U42" s="2">
        <v>9.2390046296296285E-4</v>
      </c>
    </row>
    <row r="43" spans="1:21" x14ac:dyDescent="0.25">
      <c r="A43">
        <v>42</v>
      </c>
      <c r="B43" s="2">
        <v>9.1343750000000008E-4</v>
      </c>
      <c r="C43" s="2">
        <v>9.1737268518518524E-4</v>
      </c>
      <c r="D43" s="2">
        <v>8.9983796296296296E-4</v>
      </c>
      <c r="E43" s="2">
        <v>9.2313657407407405E-4</v>
      </c>
      <c r="F43" s="2">
        <v>8.9111111111111108E-4</v>
      </c>
      <c r="G43" s="2">
        <v>8.962152777777779E-4</v>
      </c>
      <c r="H43" s="2">
        <v>9.103703703703703E-4</v>
      </c>
      <c r="I43" s="2"/>
      <c r="J43" s="2">
        <v>8.9699074074074073E-4</v>
      </c>
      <c r="K43" s="2">
        <v>9.0726851851851851E-4</v>
      </c>
      <c r="L43" s="2">
        <v>8.7855324074074084E-4</v>
      </c>
      <c r="M43" s="2">
        <v>9.0293981481481486E-4</v>
      </c>
      <c r="N43" s="2">
        <v>9.118402777777778E-4</v>
      </c>
      <c r="O43" s="2">
        <v>8.9844907407407408E-4</v>
      </c>
      <c r="P43" s="2">
        <v>8.9843749999999993E-4</v>
      </c>
      <c r="Q43" s="2">
        <v>9.0039351851851858E-4</v>
      </c>
      <c r="R43" s="2">
        <v>9.1414351851851856E-4</v>
      </c>
      <c r="S43" s="2">
        <v>9.1069444444444444E-4</v>
      </c>
      <c r="T43" s="2">
        <v>9.1896990740740741E-4</v>
      </c>
      <c r="U43" s="2">
        <v>9.2723379629629633E-4</v>
      </c>
    </row>
    <row r="44" spans="1:21" x14ac:dyDescent="0.25">
      <c r="A44">
        <v>43</v>
      </c>
      <c r="B44" s="2">
        <v>9.2306712962962969E-4</v>
      </c>
      <c r="C44" s="2">
        <v>9.122337962962963E-4</v>
      </c>
      <c r="D44" s="2">
        <v>8.9478009259259274E-4</v>
      </c>
      <c r="E44" s="2">
        <v>9.2689814814814816E-4</v>
      </c>
      <c r="F44" s="2">
        <v>8.9230324074074082E-4</v>
      </c>
      <c r="G44" s="2">
        <v>8.9454861111111104E-4</v>
      </c>
      <c r="H44" s="2">
        <v>9.0715277777777788E-4</v>
      </c>
      <c r="I44" s="2"/>
      <c r="J44" s="2">
        <v>9.3113425925925926E-4</v>
      </c>
      <c r="K44" s="2">
        <v>9.0929398148148152E-4</v>
      </c>
      <c r="L44" s="2">
        <v>8.7508101851851853E-4</v>
      </c>
      <c r="M44" s="2">
        <v>8.962731481481481E-4</v>
      </c>
      <c r="N44" s="2">
        <v>9.0885416666666664E-4</v>
      </c>
      <c r="O44" s="2">
        <v>8.9749999999999997E-4</v>
      </c>
      <c r="P44" s="2">
        <v>8.9640046296296299E-4</v>
      </c>
      <c r="Q44" s="2">
        <v>8.9758101851851858E-4</v>
      </c>
      <c r="R44" s="2">
        <v>9.1023148148148148E-4</v>
      </c>
      <c r="S44" s="2">
        <v>8.9127314814814831E-4</v>
      </c>
      <c r="T44" s="2">
        <v>9.1239583333333331E-4</v>
      </c>
      <c r="U44" s="2">
        <v>9.3864583333333332E-4</v>
      </c>
    </row>
    <row r="45" spans="1:21" x14ac:dyDescent="0.25">
      <c r="A45">
        <v>44</v>
      </c>
      <c r="B45" s="2">
        <v>9.5275462962962968E-4</v>
      </c>
      <c r="C45" s="2">
        <v>9.1053240740740754E-4</v>
      </c>
      <c r="D45" s="2">
        <v>8.966666666666666E-4</v>
      </c>
      <c r="E45" s="2">
        <v>9.4811342592592603E-4</v>
      </c>
      <c r="F45" s="2">
        <v>8.9724537037037041E-4</v>
      </c>
      <c r="G45" s="2">
        <v>8.9134259259259256E-4</v>
      </c>
      <c r="H45" s="2">
        <v>9.5006944444444446E-4</v>
      </c>
      <c r="I45" s="2"/>
      <c r="J45" s="2">
        <v>9.3391203703703702E-4</v>
      </c>
      <c r="K45" s="2">
        <v>9.4989583333333341E-4</v>
      </c>
      <c r="L45" s="2">
        <v>8.9043981481481483E-4</v>
      </c>
      <c r="M45" s="2">
        <v>8.9961805555555552E-4</v>
      </c>
      <c r="N45" s="2">
        <v>9.4312500000000006E-4</v>
      </c>
      <c r="O45" s="2">
        <v>8.9719907407407413E-4</v>
      </c>
      <c r="P45" s="2">
        <v>8.9784722222222219E-4</v>
      </c>
      <c r="Q45" s="2">
        <v>8.9843749999999993E-4</v>
      </c>
      <c r="R45" s="2">
        <v>9.0726851851851851E-4</v>
      </c>
      <c r="S45" s="2">
        <v>8.8925925925925923E-4</v>
      </c>
      <c r="T45" s="2">
        <v>9.3998842592592604E-4</v>
      </c>
      <c r="U45" s="2">
        <v>1.2599652777777776E-3</v>
      </c>
    </row>
    <row r="46" spans="1:21" x14ac:dyDescent="0.25">
      <c r="A46">
        <v>45</v>
      </c>
      <c r="B46" s="2">
        <v>9.4321759259259261E-4</v>
      </c>
      <c r="C46" s="2">
        <v>9.0738425925925925E-4</v>
      </c>
      <c r="D46" s="2">
        <v>8.9770833333333326E-4</v>
      </c>
      <c r="E46" s="2">
        <v>9.5067129629629625E-4</v>
      </c>
      <c r="F46" s="2">
        <v>8.9920138888888894E-4</v>
      </c>
      <c r="G46" s="2">
        <v>8.9138888888888872E-4</v>
      </c>
      <c r="H46" s="2">
        <v>9.4037037037037049E-4</v>
      </c>
      <c r="I46" s="2"/>
      <c r="J46" s="2">
        <v>8.840162037037037E-4</v>
      </c>
      <c r="K46" s="2">
        <v>9.4167824074074076E-4</v>
      </c>
      <c r="L46" s="2">
        <v>8.9120370370370362E-4</v>
      </c>
      <c r="M46" s="2">
        <v>8.9358796296296289E-4</v>
      </c>
      <c r="N46" s="2">
        <v>9.4142361111111119E-4</v>
      </c>
      <c r="O46" s="2">
        <v>8.9866898148148152E-4</v>
      </c>
      <c r="P46" s="2">
        <v>8.9797453703703708E-4</v>
      </c>
      <c r="Q46" s="2">
        <v>8.9584490740740738E-4</v>
      </c>
      <c r="R46" s="2">
        <v>9.2445601851851857E-4</v>
      </c>
      <c r="S46" s="2">
        <v>8.9171296296296297E-4</v>
      </c>
      <c r="T46" s="2">
        <v>9.4386574074074078E-4</v>
      </c>
      <c r="U46" s="2">
        <v>9.3721064814814806E-4</v>
      </c>
    </row>
    <row r="47" spans="1:21" x14ac:dyDescent="0.25">
      <c r="A47">
        <v>46</v>
      </c>
      <c r="B47" s="2">
        <v>9.5480324074074076E-4</v>
      </c>
      <c r="C47" s="2">
        <v>9.1016203703703702E-4</v>
      </c>
      <c r="D47" s="2">
        <v>8.9359953703703704E-4</v>
      </c>
      <c r="E47" s="2">
        <v>1.1684722222222222E-3</v>
      </c>
      <c r="F47" s="2">
        <v>8.9671296296296287E-4</v>
      </c>
      <c r="G47" s="2">
        <v>9.0229166666666658E-4</v>
      </c>
      <c r="H47" s="2">
        <v>9.5606481481481486E-4</v>
      </c>
      <c r="I47" s="2"/>
      <c r="J47" s="2">
        <v>9.0182870370370373E-4</v>
      </c>
      <c r="K47" s="2">
        <v>9.5608796296296295E-4</v>
      </c>
      <c r="L47" s="2">
        <v>8.8685185185185178E-4</v>
      </c>
      <c r="M47" s="2">
        <v>8.9655092592592597E-4</v>
      </c>
      <c r="N47" s="2">
        <v>9.5553240740740755E-4</v>
      </c>
      <c r="O47" s="2">
        <v>8.9386574074074075E-4</v>
      </c>
      <c r="P47" s="2">
        <v>8.9333333333333333E-4</v>
      </c>
      <c r="Q47" s="2">
        <v>8.9596064814814801E-4</v>
      </c>
      <c r="R47" s="2">
        <v>9.4857638888888888E-4</v>
      </c>
      <c r="S47" s="2">
        <v>8.9063657407407407E-4</v>
      </c>
      <c r="T47" s="2">
        <v>9.1299768518518509E-4</v>
      </c>
      <c r="U47" s="2">
        <v>8.8309027777777778E-4</v>
      </c>
    </row>
    <row r="48" spans="1:21" x14ac:dyDescent="0.25">
      <c r="A48">
        <v>47</v>
      </c>
      <c r="B48" s="2">
        <v>8.8168981481481486E-4</v>
      </c>
      <c r="C48" s="2">
        <v>1.1127893518518518E-3</v>
      </c>
      <c r="D48" s="2">
        <v>8.9646990740740746E-4</v>
      </c>
      <c r="E48" s="2">
        <v>9.8641203703703716E-4</v>
      </c>
      <c r="F48" s="2">
        <v>8.9525462962962953E-4</v>
      </c>
      <c r="G48" s="2">
        <v>8.890393518518518E-4</v>
      </c>
      <c r="H48" s="2">
        <v>9.1240740740740746E-4</v>
      </c>
      <c r="I48" s="2"/>
      <c r="J48" s="2">
        <v>1.0068171296296296E-3</v>
      </c>
      <c r="K48" s="2">
        <v>9.0456018518518522E-4</v>
      </c>
      <c r="L48" s="2">
        <v>8.9472222222222221E-4</v>
      </c>
      <c r="M48" s="2">
        <v>8.9813657407407409E-4</v>
      </c>
      <c r="N48" s="2">
        <v>9.2075231481481478E-4</v>
      </c>
      <c r="O48" s="2">
        <v>8.9777777777777772E-4</v>
      </c>
      <c r="P48" s="2">
        <v>8.9715277777777786E-4</v>
      </c>
      <c r="Q48" s="2">
        <v>9.020833333333333E-4</v>
      </c>
      <c r="R48" s="2">
        <v>9.8784722222222221E-4</v>
      </c>
      <c r="S48" s="2">
        <v>8.974305555555555E-4</v>
      </c>
      <c r="T48" s="2">
        <v>9.2234953703703706E-4</v>
      </c>
      <c r="U48" s="2">
        <v>8.9064814814814812E-4</v>
      </c>
    </row>
    <row r="49" spans="1:21" x14ac:dyDescent="0.25">
      <c r="A49">
        <v>48</v>
      </c>
      <c r="B49" s="2">
        <v>8.9614583333333332E-4</v>
      </c>
      <c r="C49" s="2">
        <v>9.2579861111111118E-4</v>
      </c>
      <c r="D49" s="2">
        <v>9.262500000000001E-4</v>
      </c>
      <c r="E49" s="2">
        <v>9.2100694444444435E-4</v>
      </c>
      <c r="F49" s="2">
        <v>8.9790509259259261E-4</v>
      </c>
      <c r="G49" s="2">
        <v>8.9381944444444437E-4</v>
      </c>
      <c r="H49" s="2">
        <v>9.0136574074074077E-4</v>
      </c>
      <c r="I49" s="2"/>
      <c r="J49" s="2">
        <v>9.2019675925925938E-4</v>
      </c>
      <c r="K49" s="2">
        <v>8.9878472222222215E-4</v>
      </c>
      <c r="L49" s="2">
        <v>9.1295138888888893E-4</v>
      </c>
      <c r="M49" s="2">
        <v>9.0703703703703703E-4</v>
      </c>
      <c r="N49" s="2">
        <v>9.0348379629629633E-4</v>
      </c>
      <c r="O49" s="2">
        <v>9.1346064814814816E-4</v>
      </c>
      <c r="P49" s="2">
        <v>9.1017361111111106E-4</v>
      </c>
      <c r="Q49" s="2">
        <v>9.0518518518518509E-4</v>
      </c>
      <c r="R49" s="2">
        <v>9.4311342592592591E-4</v>
      </c>
      <c r="S49" s="2">
        <v>9.4170138888888895E-4</v>
      </c>
      <c r="T49" s="2">
        <v>9.2576388888888884E-4</v>
      </c>
      <c r="U49" s="2">
        <v>8.9597222222222216E-4</v>
      </c>
    </row>
    <row r="50" spans="1:21" x14ac:dyDescent="0.25">
      <c r="A50">
        <v>49</v>
      </c>
      <c r="B50" s="2">
        <v>8.9703703703703701E-4</v>
      </c>
      <c r="C50" s="2">
        <v>8.9084490740740747E-4</v>
      </c>
      <c r="D50" s="2">
        <v>8.9405092592592607E-4</v>
      </c>
      <c r="E50" s="2">
        <v>8.9273148148148144E-4</v>
      </c>
      <c r="F50" s="2">
        <v>9.0775462962962956E-4</v>
      </c>
      <c r="G50" s="2">
        <v>8.9486111111111103E-4</v>
      </c>
      <c r="H50" s="2">
        <v>8.9787037037037038E-4</v>
      </c>
      <c r="I50" s="2"/>
      <c r="J50" s="2">
        <v>9.2407407407407412E-4</v>
      </c>
      <c r="K50" s="2">
        <v>8.9723379629629626E-4</v>
      </c>
      <c r="L50" s="2">
        <v>8.9712962962962967E-4</v>
      </c>
      <c r="M50" s="2">
        <v>9.0454861111111118E-4</v>
      </c>
      <c r="N50" s="2">
        <v>8.9440972222222222E-4</v>
      </c>
      <c r="O50" s="2">
        <v>8.9458333333333328E-4</v>
      </c>
      <c r="P50" s="2">
        <v>8.9615740740740747E-4</v>
      </c>
      <c r="Q50" s="2">
        <v>9.0828703703703698E-4</v>
      </c>
      <c r="R50" s="2">
        <v>9.2324074074074086E-4</v>
      </c>
      <c r="S50" s="2">
        <v>8.857523148148148E-4</v>
      </c>
      <c r="T50" s="2">
        <v>9.1749999999999991E-4</v>
      </c>
      <c r="U50" s="2">
        <v>9.0793981481481487E-4</v>
      </c>
    </row>
    <row r="51" spans="1:21" x14ac:dyDescent="0.25">
      <c r="A51">
        <v>50</v>
      </c>
      <c r="B51" s="2">
        <v>8.8803240740740737E-4</v>
      </c>
      <c r="C51" s="2">
        <v>8.8929398148148147E-4</v>
      </c>
      <c r="D51" s="2">
        <v>8.8445601851851847E-4</v>
      </c>
      <c r="E51" s="2">
        <v>8.8467592592592591E-4</v>
      </c>
      <c r="F51" s="2">
        <v>1.100462962962963E-3</v>
      </c>
      <c r="G51" s="2">
        <v>9.0019675925925911E-4</v>
      </c>
      <c r="H51" s="2">
        <v>8.9436342592592595E-4</v>
      </c>
      <c r="I51" s="2"/>
      <c r="J51" s="2">
        <v>9.251736111111111E-4</v>
      </c>
      <c r="K51" s="2">
        <v>8.9265046296296304E-4</v>
      </c>
      <c r="L51" s="2">
        <v>9.1446759259259259E-4</v>
      </c>
      <c r="M51" s="2">
        <v>9.1418981481481483E-4</v>
      </c>
      <c r="N51" s="2">
        <v>8.9641203703703703E-4</v>
      </c>
      <c r="O51" s="2">
        <v>8.9234953703703709E-4</v>
      </c>
      <c r="P51" s="2">
        <v>8.9458333333333328E-4</v>
      </c>
      <c r="Q51" s="2">
        <v>9.1306712962962967E-4</v>
      </c>
      <c r="R51" s="2">
        <v>9.0891203703703707E-4</v>
      </c>
      <c r="S51" s="2">
        <v>8.8324074074074075E-4</v>
      </c>
      <c r="T51" s="2">
        <v>9.6898148148148136E-4</v>
      </c>
      <c r="U51" s="2">
        <v>9.4046296296296293E-4</v>
      </c>
    </row>
    <row r="52" spans="1:21" x14ac:dyDescent="0.25">
      <c r="A52">
        <v>51</v>
      </c>
      <c r="B52" s="2">
        <v>8.9622685185185194E-4</v>
      </c>
      <c r="C52" s="2">
        <v>8.9684027777777776E-4</v>
      </c>
      <c r="D52" s="2">
        <v>8.9212962962962954E-4</v>
      </c>
      <c r="E52" s="2">
        <v>8.8657407407407402E-4</v>
      </c>
      <c r="F52" s="2">
        <v>9.3311342592592589E-4</v>
      </c>
      <c r="G52" s="2">
        <v>8.9568287037037036E-4</v>
      </c>
      <c r="H52" s="2">
        <v>8.9751157407407412E-4</v>
      </c>
      <c r="I52" s="2"/>
      <c r="J52" s="2">
        <v>9.0440972222222214E-4</v>
      </c>
      <c r="K52" s="2">
        <v>8.9633101851851853E-4</v>
      </c>
      <c r="L52" s="2">
        <v>9.3809027777777771E-4</v>
      </c>
      <c r="M52" s="2">
        <v>9.1769675925925927E-4</v>
      </c>
      <c r="N52" s="2">
        <v>8.9292824074074068E-4</v>
      </c>
      <c r="O52" s="2">
        <v>8.9718749999999998E-4</v>
      </c>
      <c r="P52" s="2">
        <v>8.9712962962962967E-4</v>
      </c>
      <c r="Q52" s="2">
        <v>9.13888888888889E-4</v>
      </c>
      <c r="R52" s="2">
        <v>9.1196759259259258E-4</v>
      </c>
      <c r="S52" s="2">
        <v>8.9179398148148137E-4</v>
      </c>
      <c r="T52" s="2">
        <v>9.4998842592592585E-4</v>
      </c>
      <c r="U52" s="2">
        <v>9.4990740740740723E-4</v>
      </c>
    </row>
    <row r="53" spans="1:21" x14ac:dyDescent="0.25">
      <c r="A53">
        <v>52</v>
      </c>
      <c r="B53" s="2">
        <v>9.0376157407407408E-4</v>
      </c>
      <c r="C53" s="2">
        <v>9.1143518518518516E-4</v>
      </c>
      <c r="D53" s="2">
        <v>8.9896990740740736E-4</v>
      </c>
      <c r="E53" s="2">
        <v>8.8795138888888897E-4</v>
      </c>
      <c r="F53" s="2">
        <v>9.1834490740740733E-4</v>
      </c>
      <c r="G53" s="2">
        <v>9.0081018518518516E-4</v>
      </c>
      <c r="H53" s="2">
        <v>8.9238425925925911E-4</v>
      </c>
      <c r="I53" s="2"/>
      <c r="J53" s="2">
        <v>9.3778935185185187E-4</v>
      </c>
      <c r="K53" s="2">
        <v>8.9359953703703704E-4</v>
      </c>
      <c r="L53" s="2">
        <v>9.0872685185185186E-4</v>
      </c>
      <c r="M53" s="2">
        <v>9.0723379629629628E-4</v>
      </c>
      <c r="N53" s="2">
        <v>8.973263888888888E-4</v>
      </c>
      <c r="O53" s="2">
        <v>8.9376157407407416E-4</v>
      </c>
      <c r="P53" s="2">
        <v>8.9475694444444455E-4</v>
      </c>
      <c r="Q53" s="2">
        <v>9.0670138888888886E-4</v>
      </c>
      <c r="R53" s="2">
        <v>9.1502314814814799E-4</v>
      </c>
      <c r="S53" s="2">
        <v>8.9528935185185187E-4</v>
      </c>
      <c r="T53" s="2">
        <v>9.1885416666666667E-4</v>
      </c>
      <c r="U53" s="2">
        <v>9.1960648148148142E-4</v>
      </c>
    </row>
    <row r="54" spans="1:21" x14ac:dyDescent="0.25">
      <c r="A54">
        <v>53</v>
      </c>
      <c r="B54" s="2">
        <v>9.033217592592592E-4</v>
      </c>
      <c r="C54" s="2">
        <v>9.0255787037037041E-4</v>
      </c>
      <c r="D54" s="2">
        <v>8.9255787037037038E-4</v>
      </c>
      <c r="E54" s="2">
        <v>9.0134259259259258E-4</v>
      </c>
      <c r="F54" s="2">
        <v>8.9181712962962956E-4</v>
      </c>
      <c r="G54" s="2">
        <v>9.1006944444444436E-4</v>
      </c>
      <c r="H54" s="2">
        <v>8.9538194444444442E-4</v>
      </c>
      <c r="I54" s="2"/>
      <c r="J54" s="2">
        <v>9.0474537037037032E-4</v>
      </c>
      <c r="K54" s="2">
        <v>8.9981481481481477E-4</v>
      </c>
      <c r="L54" s="2">
        <v>9.0201388888888883E-4</v>
      </c>
      <c r="M54" s="2">
        <v>9.0682870370370385E-4</v>
      </c>
      <c r="N54" s="2">
        <v>8.9401620370370373E-4</v>
      </c>
      <c r="O54" s="2">
        <v>8.9392361111111107E-4</v>
      </c>
      <c r="P54" s="2">
        <v>8.936921296296297E-4</v>
      </c>
      <c r="Q54" s="2">
        <v>9.062384259259259E-4</v>
      </c>
      <c r="R54" s="2">
        <v>9.0501157407407414E-4</v>
      </c>
      <c r="S54" s="2">
        <v>8.9292824074074068E-4</v>
      </c>
      <c r="T54" s="2">
        <v>9.0968749999999991E-4</v>
      </c>
      <c r="U54" s="2">
        <v>9.1021990740740744E-4</v>
      </c>
    </row>
    <row r="55" spans="1:21" x14ac:dyDescent="0.25">
      <c r="A55">
        <v>54</v>
      </c>
      <c r="B55" s="2">
        <v>8.9828703703703717E-4</v>
      </c>
      <c r="C55" s="2">
        <v>8.9783564814814815E-4</v>
      </c>
      <c r="D55" s="2">
        <v>8.9082175925925928E-4</v>
      </c>
      <c r="E55" s="2">
        <v>9.1611111111111103E-4</v>
      </c>
      <c r="F55" s="2">
        <v>9.0033564814814826E-4</v>
      </c>
      <c r="G55" s="2">
        <v>9.0050925925925921E-4</v>
      </c>
      <c r="H55" s="2">
        <v>9.0431712962962959E-4</v>
      </c>
      <c r="I55" s="2"/>
      <c r="J55" s="2">
        <v>9.1991898148148152E-4</v>
      </c>
      <c r="K55" s="2">
        <v>9.0495370370370371E-4</v>
      </c>
      <c r="L55" s="2">
        <v>9.00451388888889E-4</v>
      </c>
      <c r="M55" s="2">
        <v>9.0552083333333326E-4</v>
      </c>
      <c r="N55" s="2">
        <v>9.7291666666666663E-4</v>
      </c>
      <c r="O55" s="2">
        <v>8.9221064814814816E-4</v>
      </c>
      <c r="P55" s="2">
        <v>8.9334490740740748E-4</v>
      </c>
      <c r="Q55" s="2">
        <v>9.0728009259259266E-4</v>
      </c>
      <c r="R55" s="2">
        <v>9.5267361111111117E-4</v>
      </c>
      <c r="S55" s="2">
        <v>8.9126157407407416E-4</v>
      </c>
      <c r="T55" s="2">
        <v>9.1100694444444443E-4</v>
      </c>
      <c r="U55" s="2">
        <v>9.3508101851851836E-4</v>
      </c>
    </row>
    <row r="56" spans="1:21" x14ac:dyDescent="0.25">
      <c r="A56">
        <v>55</v>
      </c>
      <c r="B56" s="2">
        <v>8.9344907407407396E-4</v>
      </c>
      <c r="C56" s="2">
        <v>9.0696759259259257E-4</v>
      </c>
      <c r="D56" s="2">
        <v>8.9699074074074073E-4</v>
      </c>
      <c r="E56" s="2">
        <v>9.2638888888888892E-4</v>
      </c>
      <c r="F56" s="2">
        <v>9.0156249999999991E-4</v>
      </c>
      <c r="G56" s="2">
        <v>9.0271990740740731E-4</v>
      </c>
      <c r="H56" s="2">
        <v>9.1032407407407414E-4</v>
      </c>
      <c r="I56" s="2"/>
      <c r="J56" s="2">
        <v>9.2302083333333342E-4</v>
      </c>
      <c r="K56" s="2">
        <v>9.065046296296295E-4</v>
      </c>
      <c r="L56" s="2">
        <v>9.0657407407407407E-4</v>
      </c>
      <c r="M56" s="2">
        <v>9.1078703703703688E-4</v>
      </c>
      <c r="N56" s="2">
        <v>8.9841435185185174E-4</v>
      </c>
      <c r="O56" s="2">
        <v>8.9631944444444438E-4</v>
      </c>
      <c r="P56" s="2">
        <v>8.9452546296296285E-4</v>
      </c>
      <c r="Q56" s="2">
        <v>9.0895833333333323E-4</v>
      </c>
      <c r="R56" s="2">
        <v>9.1957175925925919E-4</v>
      </c>
      <c r="S56" s="2">
        <v>8.9189814814814817E-4</v>
      </c>
      <c r="T56" s="2">
        <v>9.0400462962962971E-4</v>
      </c>
      <c r="U56" s="2">
        <v>8.9599537037037035E-4</v>
      </c>
    </row>
    <row r="57" spans="1:21" x14ac:dyDescent="0.25">
      <c r="A57">
        <v>56</v>
      </c>
      <c r="B57" s="2">
        <v>8.9633101851851853E-4</v>
      </c>
      <c r="C57" s="2">
        <v>8.9211805555555561E-4</v>
      </c>
      <c r="D57" s="2">
        <v>8.9856481481481482E-4</v>
      </c>
      <c r="E57" s="2">
        <v>9.1293981481481478E-4</v>
      </c>
      <c r="F57" s="2">
        <v>9.0348379629629633E-4</v>
      </c>
      <c r="G57" s="2">
        <v>8.9534722222222218E-4</v>
      </c>
      <c r="H57" s="2">
        <v>9.8318287037037037E-4</v>
      </c>
      <c r="I57" s="2"/>
      <c r="J57" s="2">
        <v>9.1261574074074075E-4</v>
      </c>
      <c r="K57" s="2">
        <v>8.9976851851851839E-4</v>
      </c>
      <c r="L57" s="2">
        <v>9.0663194444444439E-4</v>
      </c>
      <c r="M57" s="2">
        <v>9.1456018518518525E-4</v>
      </c>
      <c r="N57" s="2">
        <v>9.2243055555555557E-4</v>
      </c>
      <c r="O57" s="2">
        <v>9.0607638888888899E-4</v>
      </c>
      <c r="P57" s="2">
        <v>9.0042824074074081E-4</v>
      </c>
      <c r="Q57" s="2">
        <v>9.1234953703703704E-4</v>
      </c>
      <c r="R57" s="2">
        <v>9.0804398148148146E-4</v>
      </c>
      <c r="S57" s="2">
        <v>9.0219907407407404E-4</v>
      </c>
      <c r="T57" s="2">
        <v>9.2136574074074072E-4</v>
      </c>
      <c r="U57" s="2">
        <v>9.2226851851851855E-4</v>
      </c>
    </row>
    <row r="58" spans="1:21" x14ac:dyDescent="0.25">
      <c r="A58">
        <v>57</v>
      </c>
      <c r="B58" s="2">
        <v>8.9781250000000006E-4</v>
      </c>
      <c r="C58" s="2">
        <v>8.9734953703703689E-4</v>
      </c>
      <c r="D58" s="2">
        <v>8.9976851851851839E-4</v>
      </c>
      <c r="E58" s="2">
        <v>9.2046296296296288E-4</v>
      </c>
      <c r="F58" s="2">
        <v>9.2087962962962967E-4</v>
      </c>
      <c r="G58" s="2">
        <v>8.9043981481481483E-4</v>
      </c>
      <c r="H58" s="2">
        <v>8.9343750000000003E-4</v>
      </c>
      <c r="I58" s="2"/>
      <c r="J58" s="2">
        <v>9.0452546296296288E-4</v>
      </c>
      <c r="K58" s="2">
        <v>9.0203703703703702E-4</v>
      </c>
      <c r="L58" s="2">
        <v>9.1799768518518521E-4</v>
      </c>
      <c r="M58" s="2">
        <v>9.1361111111111103E-4</v>
      </c>
      <c r="N58" s="2">
        <v>8.9802083333333324E-4</v>
      </c>
      <c r="O58" s="2">
        <v>8.9412037037037021E-4</v>
      </c>
      <c r="P58" s="2">
        <v>9.024768518518519E-4</v>
      </c>
      <c r="Q58" s="2">
        <v>9.1167824074074068E-4</v>
      </c>
      <c r="R58" s="2">
        <v>9.0569444444444454E-4</v>
      </c>
      <c r="S58" s="2">
        <v>9.0517361111111104E-4</v>
      </c>
      <c r="T58" s="2">
        <v>9.1369212962962964E-4</v>
      </c>
      <c r="U58" s="2">
        <v>9.0893518518518526E-4</v>
      </c>
    </row>
    <row r="59" spans="1:21" x14ac:dyDescent="0.25">
      <c r="A59">
        <v>58</v>
      </c>
      <c r="B59" s="2">
        <v>8.9798611111111112E-4</v>
      </c>
      <c r="C59" s="2">
        <v>8.9923611111111107E-4</v>
      </c>
      <c r="D59" s="2">
        <v>8.9589120370370387E-4</v>
      </c>
      <c r="E59" s="2">
        <v>9.1866898148148157E-4</v>
      </c>
      <c r="F59" s="2">
        <v>9.1531249999999989E-4</v>
      </c>
      <c r="G59" s="2">
        <v>8.8584490740740735E-4</v>
      </c>
      <c r="H59" s="2">
        <v>8.8917824074074062E-4</v>
      </c>
      <c r="I59" s="2"/>
      <c r="J59" s="2">
        <v>9.0064814814814814E-4</v>
      </c>
      <c r="K59" s="2">
        <v>8.9932870370370373E-4</v>
      </c>
      <c r="L59" s="2">
        <v>9.1584490740740743E-4</v>
      </c>
      <c r="M59" s="2">
        <v>9.1331018518518508E-4</v>
      </c>
      <c r="N59" s="2">
        <v>8.9168981481481478E-4</v>
      </c>
      <c r="O59" s="2">
        <v>8.9770833333333326E-4</v>
      </c>
      <c r="P59" s="2">
        <v>8.9439814814814818E-4</v>
      </c>
      <c r="Q59" s="2">
        <v>9.1320601851851849E-4</v>
      </c>
      <c r="R59" s="2">
        <v>8.991666666666666E-4</v>
      </c>
      <c r="S59" s="2">
        <v>8.9317129629629631E-4</v>
      </c>
      <c r="T59" s="2">
        <v>9.1296296296296297E-4</v>
      </c>
      <c r="U59" s="2">
        <v>9.1233796296296299E-4</v>
      </c>
    </row>
    <row r="60" spans="1:21" x14ac:dyDescent="0.25">
      <c r="A60">
        <v>59</v>
      </c>
      <c r="B60" s="2">
        <v>8.932986111111112E-4</v>
      </c>
      <c r="C60" s="2">
        <v>8.9331018518518524E-4</v>
      </c>
      <c r="D60" s="2">
        <v>8.968750000000001E-4</v>
      </c>
      <c r="E60" s="2">
        <v>8.9495370370370369E-4</v>
      </c>
      <c r="F60" s="2">
        <v>9.1372685185185187E-4</v>
      </c>
      <c r="G60" s="2">
        <v>8.9341435185185173E-4</v>
      </c>
      <c r="H60" s="2">
        <v>8.8885416666666659E-4</v>
      </c>
      <c r="I60" s="2"/>
      <c r="J60" s="2">
        <v>9.0189814814814809E-4</v>
      </c>
      <c r="K60" s="2">
        <v>8.985069444444444E-4</v>
      </c>
      <c r="L60" s="2">
        <v>9.1303240740740743E-4</v>
      </c>
      <c r="M60" s="2">
        <v>9.1312499999999998E-4</v>
      </c>
      <c r="N60" s="2">
        <v>8.9224537037037039E-4</v>
      </c>
      <c r="O60" s="2">
        <v>8.9508101851851858E-4</v>
      </c>
      <c r="P60" s="2">
        <v>8.9775462962962953E-4</v>
      </c>
      <c r="Q60" s="2">
        <v>9.1034722222222222E-4</v>
      </c>
      <c r="R60" s="2">
        <v>8.9710648148148147E-4</v>
      </c>
      <c r="S60" s="2">
        <v>8.9539351851851846E-4</v>
      </c>
      <c r="T60" s="2">
        <v>9.0964120370370374E-4</v>
      </c>
      <c r="U60" s="2">
        <v>9.1421296296296303E-4</v>
      </c>
    </row>
    <row r="61" spans="1:21" x14ac:dyDescent="0.25">
      <c r="A61">
        <v>60</v>
      </c>
      <c r="B61" s="2">
        <v>8.9444444444444456E-4</v>
      </c>
      <c r="C61" s="2">
        <v>8.9318287037037025E-4</v>
      </c>
      <c r="D61" s="2">
        <v>8.9670138888888883E-4</v>
      </c>
      <c r="E61" s="2">
        <v>9.0527777777777785E-4</v>
      </c>
      <c r="F61" s="2">
        <v>9.2010416666666673E-4</v>
      </c>
      <c r="G61" s="2">
        <v>8.9541666666666676E-4</v>
      </c>
      <c r="H61" s="2">
        <v>8.9893518518518523E-4</v>
      </c>
      <c r="I61" s="2"/>
      <c r="J61" s="2">
        <v>9.0618055555555547E-4</v>
      </c>
      <c r="K61" s="2">
        <v>8.9324074074074078E-4</v>
      </c>
      <c r="L61" s="2">
        <v>9.0929398148148152E-4</v>
      </c>
      <c r="M61" s="2">
        <v>9.0379629629629631E-4</v>
      </c>
      <c r="N61" s="2">
        <v>8.92638888888889E-4</v>
      </c>
      <c r="O61" s="2">
        <v>8.9744212962962965E-4</v>
      </c>
      <c r="P61" s="2">
        <v>8.9826388888888887E-4</v>
      </c>
      <c r="Q61" s="2">
        <v>9.0528935185185189E-4</v>
      </c>
      <c r="R61" s="2">
        <v>8.9810185185185186E-4</v>
      </c>
      <c r="S61" s="2">
        <v>8.932754629629629E-4</v>
      </c>
      <c r="T61" s="2">
        <v>9.0784722222222222E-4</v>
      </c>
      <c r="U61" s="2">
        <v>9.2084490740740744E-4</v>
      </c>
    </row>
    <row r="62" spans="1:21" x14ac:dyDescent="0.25">
      <c r="A62">
        <v>61</v>
      </c>
      <c r="B62" s="2">
        <v>8.9331018518518524E-4</v>
      </c>
      <c r="C62" s="2">
        <v>8.8440972222222219E-4</v>
      </c>
      <c r="D62" s="2">
        <v>8.9680555555555564E-4</v>
      </c>
      <c r="E62" s="2">
        <v>9.0626157407407409E-4</v>
      </c>
      <c r="F62" s="2">
        <v>9.1233796296296299E-4</v>
      </c>
      <c r="G62" s="2">
        <v>8.8491898148148165E-4</v>
      </c>
      <c r="H62" s="2">
        <v>9.0000000000000008E-4</v>
      </c>
      <c r="I62" s="2"/>
      <c r="J62" s="2">
        <v>8.9968749999999999E-4</v>
      </c>
      <c r="K62" s="2">
        <v>8.9111111111111108E-4</v>
      </c>
      <c r="L62" s="2">
        <v>9.1244212962962969E-4</v>
      </c>
      <c r="M62" s="2">
        <v>9.0130787037037035E-4</v>
      </c>
      <c r="N62" s="2">
        <v>9.1290509259259244E-4</v>
      </c>
      <c r="O62" s="2">
        <v>8.9855324074074067E-4</v>
      </c>
      <c r="P62" s="2">
        <v>8.9849537037037035E-4</v>
      </c>
      <c r="Q62" s="2">
        <v>8.9731481481481476E-4</v>
      </c>
      <c r="R62" s="2">
        <v>8.9460648148148147E-4</v>
      </c>
      <c r="S62" s="2">
        <v>8.990046296296297E-4</v>
      </c>
      <c r="T62" s="2">
        <v>9.105787037037037E-4</v>
      </c>
      <c r="U62" s="2">
        <v>9.1016203703703702E-4</v>
      </c>
    </row>
    <row r="63" spans="1:21" x14ac:dyDescent="0.25">
      <c r="A63">
        <v>62</v>
      </c>
      <c r="B63" s="2">
        <v>8.9212962962962954E-4</v>
      </c>
      <c r="C63" s="2">
        <v>8.8783564814814812E-4</v>
      </c>
      <c r="D63" s="2">
        <v>8.9760416666666678E-4</v>
      </c>
      <c r="E63" s="2">
        <v>9.0829861111111103E-4</v>
      </c>
      <c r="F63" s="2">
        <v>9.0015046296296284E-4</v>
      </c>
      <c r="G63" s="2">
        <v>1.0805902777777778E-3</v>
      </c>
      <c r="H63" s="2">
        <v>9.1770833333333331E-4</v>
      </c>
      <c r="I63" s="2"/>
      <c r="J63" s="2">
        <v>8.9643518518518512E-4</v>
      </c>
      <c r="K63" s="2">
        <v>8.9160879629629627E-4</v>
      </c>
      <c r="L63" s="2">
        <v>9.0659722222222216E-4</v>
      </c>
      <c r="M63" s="2">
        <v>9.0020833333333326E-4</v>
      </c>
      <c r="N63" s="2">
        <v>8.9695601851851839E-4</v>
      </c>
      <c r="O63" s="2">
        <v>8.9392361111111107E-4</v>
      </c>
      <c r="P63" s="2">
        <v>8.9259259259259272E-4</v>
      </c>
      <c r="Q63" s="2">
        <v>9.0122685185185184E-4</v>
      </c>
      <c r="R63" s="2">
        <v>8.9635416666666672E-4</v>
      </c>
      <c r="S63" s="2">
        <v>9.0081018518518516E-4</v>
      </c>
      <c r="T63" s="2">
        <v>9.1285879629629616E-4</v>
      </c>
      <c r="U63" s="2">
        <v>9.0872685185185186E-4</v>
      </c>
    </row>
    <row r="64" spans="1:21" x14ac:dyDescent="0.25">
      <c r="A64">
        <v>63</v>
      </c>
      <c r="B64" s="2">
        <v>8.8832175925925927E-4</v>
      </c>
      <c r="C64" s="2">
        <v>8.9555555555555558E-4</v>
      </c>
      <c r="D64" s="2">
        <v>8.9342592592592588E-4</v>
      </c>
      <c r="E64" s="2">
        <v>9.0564814814814815E-4</v>
      </c>
      <c r="F64" s="2">
        <v>8.9712962962962967E-4</v>
      </c>
      <c r="G64" s="2">
        <v>9.4564814814814826E-4</v>
      </c>
      <c r="H64" s="2">
        <v>9.106828703703704E-4</v>
      </c>
      <c r="I64" s="2"/>
      <c r="J64" s="2">
        <v>8.9965277777777786E-4</v>
      </c>
      <c r="K64" s="2">
        <v>8.9480324074074082E-4</v>
      </c>
      <c r="L64" s="2">
        <v>9.020601851851851E-4</v>
      </c>
      <c r="M64" s="2">
        <v>9.0238425925925935E-4</v>
      </c>
      <c r="N64" s="2">
        <v>9.1472222222222215E-4</v>
      </c>
      <c r="O64" s="2">
        <v>8.9282407407407409E-4</v>
      </c>
      <c r="P64" s="2">
        <v>8.9361111111111108E-4</v>
      </c>
      <c r="Q64" s="2">
        <v>9.0736111111111106E-4</v>
      </c>
      <c r="R64" s="2">
        <v>8.9802083333333324E-4</v>
      </c>
      <c r="S64" s="2">
        <v>9.252546296296296E-4</v>
      </c>
      <c r="T64" s="2">
        <v>9.106828703703704E-4</v>
      </c>
      <c r="U64" s="2">
        <v>9.0827546296296283E-4</v>
      </c>
    </row>
    <row r="65" spans="1:21" x14ac:dyDescent="0.25">
      <c r="A65">
        <v>64</v>
      </c>
      <c r="B65" s="2">
        <v>8.9160879629629627E-4</v>
      </c>
      <c r="C65" s="2">
        <v>9.0256944444444456E-4</v>
      </c>
      <c r="D65" s="2">
        <v>8.9297453703703707E-4</v>
      </c>
      <c r="E65" s="2">
        <v>9.3714120370370381E-4</v>
      </c>
      <c r="F65" s="2">
        <v>9.0726851851851851E-4</v>
      </c>
      <c r="G65" s="2">
        <v>8.9241898148148145E-4</v>
      </c>
      <c r="H65" s="2">
        <v>8.9744212962962965E-4</v>
      </c>
      <c r="I65" s="2"/>
      <c r="J65" s="2">
        <v>8.9980324074074062E-4</v>
      </c>
      <c r="K65" s="2">
        <v>8.9527777777777783E-4</v>
      </c>
      <c r="L65" s="2">
        <v>9.0325231481481495E-4</v>
      </c>
      <c r="M65" s="2">
        <v>9.0697916666666661E-4</v>
      </c>
      <c r="N65" s="2">
        <v>9.244097222222223E-4</v>
      </c>
      <c r="O65" s="2">
        <v>8.9232638888888901E-4</v>
      </c>
      <c r="P65" s="2">
        <v>8.9252314814814804E-4</v>
      </c>
      <c r="Q65" s="2">
        <v>9.0664351851851843E-4</v>
      </c>
      <c r="R65" s="2">
        <v>8.9796296296296293E-4</v>
      </c>
      <c r="S65" s="2">
        <v>8.953009259259258E-4</v>
      </c>
      <c r="T65" s="2">
        <v>9.1504629629629629E-4</v>
      </c>
      <c r="U65" s="2">
        <v>9.0982638888888895E-4</v>
      </c>
    </row>
    <row r="66" spans="1:21" x14ac:dyDescent="0.25">
      <c r="A66">
        <v>65</v>
      </c>
      <c r="B66" s="2">
        <v>8.9106481481481469E-4</v>
      </c>
      <c r="C66" s="2">
        <v>8.9834490740740749E-4</v>
      </c>
      <c r="D66" s="2">
        <v>8.9002314814814814E-4</v>
      </c>
      <c r="E66" s="2">
        <v>9.1604166666666657E-4</v>
      </c>
      <c r="F66" s="2">
        <v>9.1041666666666658E-4</v>
      </c>
      <c r="G66" s="2">
        <v>8.9271990740740729E-4</v>
      </c>
      <c r="H66" s="2">
        <v>8.911689814814815E-4</v>
      </c>
      <c r="I66" s="2"/>
      <c r="J66" s="2">
        <v>8.9655092592592597E-4</v>
      </c>
      <c r="K66" s="2">
        <v>8.9512731481481485E-4</v>
      </c>
      <c r="L66" s="2">
        <v>9.0249999999999998E-4</v>
      </c>
      <c r="M66" s="2">
        <v>9.0641203703703706E-4</v>
      </c>
      <c r="N66" s="2">
        <v>8.8282407407407396E-4</v>
      </c>
      <c r="O66" s="2">
        <v>8.9299768518518515E-4</v>
      </c>
      <c r="P66" s="2">
        <v>8.9350694444444449E-4</v>
      </c>
      <c r="Q66" s="2">
        <v>9.0589120370370357E-4</v>
      </c>
      <c r="R66" s="2">
        <v>8.974305555555555E-4</v>
      </c>
      <c r="S66" s="2">
        <v>8.6994212962962969E-4</v>
      </c>
      <c r="T66" s="2">
        <v>9.1380787037037038E-4</v>
      </c>
      <c r="U66" s="2">
        <v>9.1291666666666659E-4</v>
      </c>
    </row>
    <row r="67" spans="1:21" x14ac:dyDescent="0.25">
      <c r="A67">
        <v>66</v>
      </c>
      <c r="B67" s="2">
        <v>8.8929398148148147E-4</v>
      </c>
      <c r="C67" s="2">
        <v>8.9635416666666672E-4</v>
      </c>
      <c r="D67" s="2">
        <v>8.951157407407407E-4</v>
      </c>
      <c r="E67" s="2">
        <v>9.0408564814814811E-4</v>
      </c>
      <c r="F67" s="2">
        <v>9.0734953703703691E-4</v>
      </c>
      <c r="G67" s="2">
        <v>8.6304398148148156E-4</v>
      </c>
      <c r="H67" s="2">
        <v>8.8908564814814807E-4</v>
      </c>
      <c r="I67" s="2"/>
      <c r="J67" s="2">
        <v>8.9737268518518508E-4</v>
      </c>
      <c r="K67" s="2">
        <v>8.9785879629629634E-4</v>
      </c>
      <c r="L67" s="2">
        <v>9.031597222222223E-4</v>
      </c>
      <c r="M67" s="2">
        <v>9.0277777777777784E-4</v>
      </c>
      <c r="N67" s="2">
        <v>8.8517361111111121E-4</v>
      </c>
      <c r="O67" s="2">
        <v>8.9652777777777777E-4</v>
      </c>
      <c r="P67" s="2">
        <v>8.9567129629629632E-4</v>
      </c>
      <c r="Q67" s="2">
        <v>9.0622685185185175E-4</v>
      </c>
      <c r="R67" s="2">
        <v>8.9872685185185183E-4</v>
      </c>
      <c r="S67" s="2">
        <v>8.9162037037037042E-4</v>
      </c>
      <c r="T67" s="2">
        <v>9.1739583333333343E-4</v>
      </c>
      <c r="U67" s="2">
        <v>9.1509259259259267E-4</v>
      </c>
    </row>
    <row r="68" spans="1:21" x14ac:dyDescent="0.25">
      <c r="A68">
        <v>67</v>
      </c>
      <c r="B68" s="2">
        <v>8.9716435185185179E-4</v>
      </c>
      <c r="C68" s="2">
        <v>8.9020833333333345E-4</v>
      </c>
      <c r="D68" s="2">
        <v>8.9803240740740729E-4</v>
      </c>
      <c r="E68" s="2">
        <v>9.0662037037037046E-4</v>
      </c>
      <c r="F68" s="2">
        <v>8.9347222222222215E-4</v>
      </c>
      <c r="G68" s="2">
        <v>8.8046296296296299E-4</v>
      </c>
      <c r="H68" s="2">
        <v>8.86724537037037E-4</v>
      </c>
      <c r="I68" s="2"/>
      <c r="J68" s="2">
        <v>9.2030092592592587E-4</v>
      </c>
      <c r="K68" s="2">
        <v>8.9817129629629622E-4</v>
      </c>
      <c r="L68" s="2">
        <v>9.054513888888888E-4</v>
      </c>
      <c r="M68" s="2">
        <v>9.05636574074074E-4</v>
      </c>
      <c r="N68" s="2">
        <v>8.8509259259259259E-4</v>
      </c>
      <c r="O68" s="2">
        <v>8.9384259259259245E-4</v>
      </c>
      <c r="P68" s="2">
        <v>8.9283564814814813E-4</v>
      </c>
      <c r="Q68" s="2">
        <v>9.0598379629629633E-4</v>
      </c>
      <c r="R68" s="2">
        <v>8.9934027777777788E-4</v>
      </c>
      <c r="S68" s="2">
        <v>8.8682870370370359E-4</v>
      </c>
      <c r="T68" s="2">
        <v>9.1601851851851838E-4</v>
      </c>
      <c r="U68" s="2">
        <v>9.1890046296296294E-4</v>
      </c>
    </row>
    <row r="69" spans="1:21" x14ac:dyDescent="0.25">
      <c r="A69">
        <v>68</v>
      </c>
      <c r="B69" s="2">
        <v>8.9497685185185177E-4</v>
      </c>
      <c r="C69" s="2">
        <v>8.8857638888888884E-4</v>
      </c>
      <c r="D69" s="2">
        <v>8.9821759259259271E-4</v>
      </c>
      <c r="E69" s="2">
        <v>9.0655092592592577E-4</v>
      </c>
      <c r="F69" s="2">
        <v>9.0322916666666676E-4</v>
      </c>
      <c r="G69" s="2">
        <v>8.9855324074074067E-4</v>
      </c>
      <c r="H69" s="2">
        <v>8.8865740740740745E-4</v>
      </c>
      <c r="I69" s="2"/>
      <c r="J69" s="2">
        <v>9.2869212962962968E-4</v>
      </c>
      <c r="K69" s="2">
        <v>8.9913194444444448E-4</v>
      </c>
      <c r="L69" s="2">
        <v>9.0276620370370369E-4</v>
      </c>
      <c r="M69" s="2">
        <v>9.0497685185185201E-4</v>
      </c>
      <c r="N69" s="2">
        <v>8.8824074074074066E-4</v>
      </c>
      <c r="O69" s="2">
        <v>8.9481481481481486E-4</v>
      </c>
      <c r="P69" s="2">
        <v>8.9461805555555562E-4</v>
      </c>
      <c r="Q69" s="2">
        <v>9.0953703703703715E-4</v>
      </c>
      <c r="R69" s="2">
        <v>8.9708333333333339E-4</v>
      </c>
      <c r="S69" s="2">
        <v>8.9196759259259264E-4</v>
      </c>
      <c r="T69" s="2">
        <v>9.1033564814814829E-4</v>
      </c>
      <c r="U69" s="2">
        <v>9.1681712962962951E-4</v>
      </c>
    </row>
    <row r="70" spans="1:21" x14ac:dyDescent="0.25">
      <c r="A70">
        <v>69</v>
      </c>
      <c r="B70" s="2">
        <v>8.9239583333333326E-4</v>
      </c>
      <c r="C70" s="2">
        <v>8.8930555555555551E-4</v>
      </c>
      <c r="D70" s="2">
        <v>8.9373842592592597E-4</v>
      </c>
      <c r="E70" s="2">
        <v>9.061342592592592E-4</v>
      </c>
      <c r="F70" s="2">
        <v>9.1175925925925929E-4</v>
      </c>
      <c r="G70" s="2">
        <v>8.7212962962962971E-4</v>
      </c>
      <c r="H70" s="2">
        <v>9.0391203703703695E-4</v>
      </c>
      <c r="I70" s="2"/>
      <c r="J70" s="2">
        <v>8.9896990740740736E-4</v>
      </c>
      <c r="K70" s="2">
        <v>8.9856481481481482E-4</v>
      </c>
      <c r="L70" s="2">
        <v>9.0402777777777779E-4</v>
      </c>
      <c r="M70" s="2">
        <v>9.1656249999999995E-4</v>
      </c>
      <c r="N70" s="2">
        <v>8.9122685185185192E-4</v>
      </c>
      <c r="O70" s="2">
        <v>8.9641203703703703E-4</v>
      </c>
      <c r="P70" s="2">
        <v>8.9870370370370375E-4</v>
      </c>
      <c r="Q70" s="2">
        <v>9.1201388888888886E-4</v>
      </c>
      <c r="R70" s="2">
        <v>8.922222222222222E-4</v>
      </c>
      <c r="S70" s="2">
        <v>8.9218750000000008E-4</v>
      </c>
      <c r="T70" s="2">
        <v>9.0824074074074082E-4</v>
      </c>
      <c r="U70" s="2">
        <v>9.109722222222222E-4</v>
      </c>
    </row>
    <row r="71" spans="1:21" x14ac:dyDescent="0.25">
      <c r="A71">
        <v>70</v>
      </c>
      <c r="B71" s="2">
        <v>8.9443287037037041E-4</v>
      </c>
      <c r="C71" s="2">
        <v>8.8965277777777773E-4</v>
      </c>
      <c r="D71" s="2">
        <v>8.9817129629629622E-4</v>
      </c>
      <c r="E71" s="2">
        <v>9.1071759259259274E-4</v>
      </c>
      <c r="F71" s="2">
        <v>9.003472222222222E-4</v>
      </c>
      <c r="G71" s="2">
        <v>8.6934027777777791E-4</v>
      </c>
      <c r="H71" s="2">
        <v>8.9582175925925929E-4</v>
      </c>
      <c r="I71" s="2"/>
      <c r="J71" s="2">
        <v>8.9650462962962958E-4</v>
      </c>
      <c r="K71" s="2">
        <v>8.9646990740740746E-4</v>
      </c>
      <c r="L71" s="2">
        <v>9.0776620370370371E-4</v>
      </c>
      <c r="M71" s="2">
        <v>9.0906250000000004E-4</v>
      </c>
      <c r="N71" s="2">
        <v>9.2197916666666676E-4</v>
      </c>
      <c r="O71" s="2">
        <v>9.0311342592592581E-4</v>
      </c>
      <c r="P71" s="2">
        <v>9.0136574074074077E-4</v>
      </c>
      <c r="Q71" s="2">
        <v>9.0841435185185177E-4</v>
      </c>
      <c r="R71" s="2">
        <v>9.2803240740740736E-4</v>
      </c>
      <c r="S71" s="2">
        <v>8.9584490740740738E-4</v>
      </c>
      <c r="T71" s="2">
        <v>9.0787037037037041E-4</v>
      </c>
      <c r="U71" s="2">
        <v>9.0886574074074079E-4</v>
      </c>
    </row>
    <row r="72" spans="1:21" x14ac:dyDescent="0.25">
      <c r="A72">
        <v>71</v>
      </c>
      <c r="B72" s="2">
        <v>8.9749999999999997E-4</v>
      </c>
      <c r="C72" s="2">
        <v>8.9284722222222228E-4</v>
      </c>
      <c r="D72" s="2">
        <v>8.9944444444444436E-4</v>
      </c>
      <c r="E72" s="2">
        <v>9.139467592592592E-4</v>
      </c>
      <c r="F72" s="2">
        <v>9.0280092592592593E-4</v>
      </c>
      <c r="G72" s="2">
        <v>8.6712962962962959E-4</v>
      </c>
      <c r="H72" s="2">
        <v>8.9296296296296302E-4</v>
      </c>
      <c r="I72" s="2"/>
      <c r="J72" s="2">
        <v>8.9343750000000003E-4</v>
      </c>
      <c r="K72" s="2">
        <v>8.9793981481481485E-4</v>
      </c>
      <c r="L72" s="2">
        <v>9.0222222222222223E-4</v>
      </c>
      <c r="M72" s="2">
        <v>9.0480324074074074E-4</v>
      </c>
      <c r="N72" s="2">
        <v>8.872222222222223E-4</v>
      </c>
      <c r="O72" s="2">
        <v>9.003472222222222E-4</v>
      </c>
      <c r="P72" s="2">
        <v>8.9765046296296283E-4</v>
      </c>
      <c r="Q72" s="2">
        <v>9.0721064814814798E-4</v>
      </c>
      <c r="R72" s="2">
        <v>9.0012731481481497E-4</v>
      </c>
      <c r="S72" s="2">
        <v>8.9753472222222231E-4</v>
      </c>
      <c r="T72" s="2">
        <v>9.1157407407407409E-4</v>
      </c>
      <c r="U72" s="2">
        <v>9.5658564814814825E-4</v>
      </c>
    </row>
    <row r="73" spans="1:21" x14ac:dyDescent="0.25">
      <c r="A73">
        <v>72</v>
      </c>
      <c r="B73" s="2">
        <v>8.9804398148148144E-4</v>
      </c>
      <c r="C73" s="2">
        <v>9.0004629629629636E-4</v>
      </c>
      <c r="D73" s="2">
        <v>8.9504629629629624E-4</v>
      </c>
      <c r="E73" s="2">
        <v>9.1138888888888899E-4</v>
      </c>
      <c r="F73" s="2">
        <v>9.0484953703703702E-4</v>
      </c>
      <c r="G73" s="2">
        <v>8.5971064814814807E-4</v>
      </c>
      <c r="H73" s="2">
        <v>8.9063657407407407E-4</v>
      </c>
      <c r="I73" s="2"/>
      <c r="J73" s="2">
        <v>8.9466435185185189E-4</v>
      </c>
      <c r="K73" s="2">
        <v>8.9740740740740742E-4</v>
      </c>
      <c r="L73" s="2">
        <v>9.0861111111111101E-4</v>
      </c>
      <c r="M73" s="2">
        <v>9.0916666666666663E-4</v>
      </c>
      <c r="N73" s="2">
        <v>8.8552083333333332E-4</v>
      </c>
      <c r="O73" s="2">
        <v>8.934837962962963E-4</v>
      </c>
      <c r="P73" s="2">
        <v>8.9733796296296295E-4</v>
      </c>
      <c r="Q73" s="2">
        <v>9.098958333333333E-4</v>
      </c>
      <c r="R73" s="2">
        <v>8.9387731481481479E-4</v>
      </c>
      <c r="S73" s="2">
        <v>8.9707175925925924E-4</v>
      </c>
      <c r="T73" s="2">
        <v>9.1166666666666664E-4</v>
      </c>
      <c r="U73" s="2">
        <v>9.0813657407407412E-4</v>
      </c>
    </row>
    <row r="74" spans="1:21" x14ac:dyDescent="0.25">
      <c r="A74">
        <v>73</v>
      </c>
      <c r="B74" s="2">
        <v>8.9211805555555561E-4</v>
      </c>
      <c r="C74" s="2">
        <v>8.9464120370370359E-4</v>
      </c>
      <c r="D74" s="2">
        <v>8.990856481481481E-4</v>
      </c>
      <c r="E74" s="2">
        <v>9.1013888888888882E-4</v>
      </c>
      <c r="F74" s="2">
        <v>9.1553240740740744E-4</v>
      </c>
      <c r="G74" s="2">
        <v>8.6077546296296293E-4</v>
      </c>
      <c r="H74" s="2">
        <v>8.9052083333333344E-4</v>
      </c>
      <c r="I74" s="2"/>
      <c r="J74" s="2">
        <v>8.985069444444444E-4</v>
      </c>
      <c r="K74" s="2">
        <v>8.9975694444444445E-4</v>
      </c>
      <c r="L74" s="2">
        <v>9.140509259259259E-4</v>
      </c>
      <c r="M74" s="2">
        <v>9.0893518518518526E-4</v>
      </c>
      <c r="N74" s="2">
        <v>8.950347222222223E-4</v>
      </c>
      <c r="O74" s="2">
        <v>8.9593749999999992E-4</v>
      </c>
      <c r="P74" s="2">
        <v>8.9644675925925927E-4</v>
      </c>
      <c r="Q74" s="2">
        <v>9.060532407407408E-4</v>
      </c>
      <c r="R74" s="2">
        <v>8.9212962962962954E-4</v>
      </c>
      <c r="S74" s="2">
        <v>8.9909722222222214E-4</v>
      </c>
      <c r="T74" s="2">
        <v>9.7288194444444429E-4</v>
      </c>
      <c r="U74" s="2">
        <v>9.1032407407407414E-4</v>
      </c>
    </row>
    <row r="75" spans="1:21" x14ac:dyDescent="0.25">
      <c r="A75">
        <v>74</v>
      </c>
      <c r="B75" s="2">
        <v>9.0082175925925931E-4</v>
      </c>
      <c r="C75" s="2">
        <v>9.0068287037037037E-4</v>
      </c>
      <c r="D75" s="2">
        <v>8.973263888888888E-4</v>
      </c>
      <c r="E75" s="2">
        <v>9.0701388888888895E-4</v>
      </c>
      <c r="F75" s="2">
        <v>9.068171296296297E-4</v>
      </c>
      <c r="G75" s="2">
        <v>8.5996527777777775E-4</v>
      </c>
      <c r="H75" s="2">
        <v>8.9740740740740742E-4</v>
      </c>
      <c r="I75" s="2"/>
      <c r="J75" s="2">
        <v>8.9822916666666664E-4</v>
      </c>
      <c r="K75" s="2">
        <v>9.0017361111111103E-4</v>
      </c>
      <c r="L75" s="2">
        <v>9.061342592592592E-4</v>
      </c>
      <c r="M75" s="2">
        <v>9.0548611111111114E-4</v>
      </c>
      <c r="N75" s="2">
        <v>9.1343750000000008E-4</v>
      </c>
      <c r="O75" s="2">
        <v>8.988773148148147E-4</v>
      </c>
      <c r="P75" s="2">
        <v>8.9796296296296293E-4</v>
      </c>
      <c r="Q75" s="2">
        <v>9.0680555555555566E-4</v>
      </c>
      <c r="R75" s="2">
        <v>8.9223379629629635E-4</v>
      </c>
      <c r="S75" s="2">
        <v>8.9723379629629626E-4</v>
      </c>
      <c r="T75" s="2">
        <v>9.1684027777777771E-4</v>
      </c>
      <c r="U75" s="2">
        <v>9.1843750000000009E-4</v>
      </c>
    </row>
    <row r="76" spans="1:21" x14ac:dyDescent="0.25">
      <c r="A76">
        <v>75</v>
      </c>
      <c r="B76" s="2">
        <v>8.8214120370370367E-4</v>
      </c>
      <c r="C76" s="2">
        <v>8.9064814814814812E-4</v>
      </c>
      <c r="D76" s="2">
        <v>8.9973379629629637E-4</v>
      </c>
      <c r="E76" s="2">
        <v>9.0153935185185205E-4</v>
      </c>
      <c r="F76" s="2">
        <v>9.0833333333333337E-4</v>
      </c>
      <c r="G76" s="2">
        <v>8.6560185185185178E-4</v>
      </c>
      <c r="H76" s="2">
        <v>9.0969907407407406E-4</v>
      </c>
      <c r="I76" s="2"/>
      <c r="J76" s="2">
        <v>8.9520833333333325E-4</v>
      </c>
      <c r="K76" s="2">
        <v>9.7965277777777786E-4</v>
      </c>
      <c r="L76" s="2">
        <v>9.0525462962962966E-4</v>
      </c>
      <c r="M76" s="2">
        <v>9.0874999999999994E-4</v>
      </c>
      <c r="N76" s="2">
        <v>9.1749999999999991E-4</v>
      </c>
      <c r="O76" s="2">
        <v>9.0060185185185176E-4</v>
      </c>
      <c r="P76" s="2">
        <v>8.9975694444444445E-4</v>
      </c>
      <c r="Q76" s="2">
        <v>9.0746527777777787E-4</v>
      </c>
      <c r="R76" s="2">
        <v>8.9314814814814812E-4</v>
      </c>
      <c r="S76" s="2">
        <v>8.9894675925925938E-4</v>
      </c>
      <c r="T76" s="2">
        <v>9.1305555555555552E-4</v>
      </c>
      <c r="U76" s="2">
        <v>9.7512731481481485E-4</v>
      </c>
    </row>
    <row r="77" spans="1:21" x14ac:dyDescent="0.25">
      <c r="A77">
        <v>76</v>
      </c>
      <c r="B77" s="2">
        <v>8.8123842592592594E-4</v>
      </c>
      <c r="C77" s="2">
        <v>8.9371527777777789E-4</v>
      </c>
      <c r="D77" s="2">
        <v>9.0400462962962971E-4</v>
      </c>
      <c r="E77" s="2">
        <v>9.010069444444444E-4</v>
      </c>
      <c r="F77" s="2">
        <v>9.0356481481481494E-4</v>
      </c>
      <c r="G77" s="2">
        <v>8.9026620370370355E-4</v>
      </c>
      <c r="H77" s="2">
        <v>9.1258101851851841E-4</v>
      </c>
      <c r="I77" s="2"/>
      <c r="J77" s="2">
        <v>8.9428240740740744E-4</v>
      </c>
      <c r="K77" s="2">
        <v>9.1111111111111113E-4</v>
      </c>
      <c r="L77" s="2">
        <v>9.0457175925925937E-4</v>
      </c>
      <c r="M77" s="2">
        <v>9.0293981481481486E-4</v>
      </c>
      <c r="N77" s="2">
        <v>9.2089120370370372E-4</v>
      </c>
      <c r="O77" s="2">
        <v>9.0453703703703703E-4</v>
      </c>
      <c r="P77" s="2">
        <v>8.9640046296296299E-4</v>
      </c>
      <c r="Q77" s="2">
        <v>9.0582175925925932E-4</v>
      </c>
      <c r="R77" s="2">
        <v>8.9164351851851861E-4</v>
      </c>
      <c r="S77" s="2">
        <v>9.0730324074074064E-4</v>
      </c>
      <c r="T77" s="2">
        <v>9.1177083333333344E-4</v>
      </c>
      <c r="U77" s="2">
        <v>9.2100694444444435E-4</v>
      </c>
    </row>
    <row r="78" spans="1:21" x14ac:dyDescent="0.25">
      <c r="A78">
        <v>77</v>
      </c>
      <c r="B78" s="2">
        <v>8.7938657407407399E-4</v>
      </c>
      <c r="C78" s="2">
        <v>8.8825231481481481E-4</v>
      </c>
      <c r="D78" s="2">
        <v>9.0504629629629626E-4</v>
      </c>
      <c r="E78" s="2">
        <v>9.0738425925925925E-4</v>
      </c>
      <c r="F78" s="2">
        <v>9.0312499999999996E-4</v>
      </c>
      <c r="G78" s="2">
        <v>8.8839120370370374E-4</v>
      </c>
      <c r="H78" s="2">
        <v>9.1418981481481483E-4</v>
      </c>
      <c r="I78" s="2"/>
      <c r="J78" s="2">
        <v>9.0966435185185171E-4</v>
      </c>
      <c r="K78" s="2">
        <v>9.1150462962962962E-4</v>
      </c>
      <c r="L78" s="2">
        <v>9.0548611111111114E-4</v>
      </c>
      <c r="M78" s="2">
        <v>9.0517361111111104E-4</v>
      </c>
      <c r="N78" s="2">
        <v>8.8681712962962965E-4</v>
      </c>
      <c r="O78" s="2">
        <v>8.9452546296296285E-4</v>
      </c>
      <c r="P78" s="2">
        <v>9.0243055555555562E-4</v>
      </c>
      <c r="Q78" s="2">
        <v>9.0539351851851859E-4</v>
      </c>
      <c r="R78" s="2">
        <v>8.9884259259259257E-4</v>
      </c>
      <c r="S78" s="2">
        <v>9.0046296296296304E-4</v>
      </c>
      <c r="T78" s="2">
        <v>9.3016203703703696E-4</v>
      </c>
      <c r="U78" s="2"/>
    </row>
    <row r="79" spans="1:21" x14ac:dyDescent="0.25">
      <c r="A79">
        <v>78</v>
      </c>
      <c r="B79" s="2">
        <v>8.7612268518518508E-4</v>
      </c>
      <c r="C79" s="2">
        <v>8.9415509259259255E-4</v>
      </c>
      <c r="D79" s="2">
        <v>8.9640046296296299E-4</v>
      </c>
      <c r="E79" s="2"/>
      <c r="F79" s="2">
        <v>8.956134259259259E-4</v>
      </c>
      <c r="G79" s="2">
        <v>8.9835648148148132E-4</v>
      </c>
      <c r="H79" s="2"/>
      <c r="I79" s="2"/>
      <c r="J79" s="2"/>
      <c r="K79" s="2"/>
      <c r="L79" s="2">
        <v>9.0192129629629617E-4</v>
      </c>
      <c r="M79" s="2">
        <v>9.0718750000000012E-4</v>
      </c>
      <c r="N79" s="2"/>
      <c r="O79" s="2">
        <v>8.9663194444444436E-4</v>
      </c>
      <c r="P79" s="2">
        <v>8.9776620370370368E-4</v>
      </c>
      <c r="Q79" s="2">
        <v>9.0395833333333344E-4</v>
      </c>
      <c r="R79" s="2"/>
      <c r="S79" s="2">
        <v>8.9555555555555558E-4</v>
      </c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J24" sqref="J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125</v>
      </c>
      <c r="I1" t="s">
        <v>126</v>
      </c>
    </row>
    <row r="2" spans="1:9" x14ac:dyDescent="0.25">
      <c r="A2">
        <v>3</v>
      </c>
      <c r="B2" t="s">
        <v>67</v>
      </c>
      <c r="C2" t="s">
        <v>96</v>
      </c>
      <c r="D2">
        <v>11</v>
      </c>
      <c r="E2">
        <v>1</v>
      </c>
      <c r="F2">
        <v>24.268999999999998</v>
      </c>
      <c r="G2">
        <v>24.268999999999998</v>
      </c>
      <c r="H2">
        <v>5</v>
      </c>
      <c r="I2">
        <v>4</v>
      </c>
    </row>
    <row r="3" spans="1:9" x14ac:dyDescent="0.25">
      <c r="A3">
        <v>4</v>
      </c>
      <c r="B3" t="s">
        <v>68</v>
      </c>
      <c r="C3" t="s">
        <v>69</v>
      </c>
      <c r="D3">
        <v>47</v>
      </c>
      <c r="E3">
        <v>1</v>
      </c>
      <c r="F3">
        <v>25.026</v>
      </c>
      <c r="G3">
        <v>25.026</v>
      </c>
      <c r="H3">
        <v>4</v>
      </c>
      <c r="I3">
        <v>5</v>
      </c>
    </row>
    <row r="4" spans="1:9" x14ac:dyDescent="0.25">
      <c r="A4">
        <v>5</v>
      </c>
      <c r="B4" t="s">
        <v>70</v>
      </c>
      <c r="C4" t="s">
        <v>88</v>
      </c>
      <c r="D4">
        <v>11</v>
      </c>
      <c r="E4">
        <v>1</v>
      </c>
      <c r="F4">
        <v>24.483000000000001</v>
      </c>
      <c r="G4">
        <v>24.483000000000001</v>
      </c>
      <c r="H4">
        <v>5</v>
      </c>
      <c r="I4">
        <v>3</v>
      </c>
    </row>
    <row r="5" spans="1:9" x14ac:dyDescent="0.25">
      <c r="A5">
        <v>7</v>
      </c>
      <c r="B5" t="s">
        <v>71</v>
      </c>
      <c r="C5" t="s">
        <v>94</v>
      </c>
      <c r="D5">
        <v>46</v>
      </c>
      <c r="E5">
        <v>1</v>
      </c>
      <c r="F5">
        <v>26.298999999999999</v>
      </c>
      <c r="G5">
        <v>26.298999999999999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92</v>
      </c>
      <c r="D6">
        <v>50</v>
      </c>
      <c r="E6">
        <v>1</v>
      </c>
      <c r="F6">
        <v>24.219000000000001</v>
      </c>
      <c r="G6">
        <v>24.219000000000001</v>
      </c>
      <c r="H6">
        <v>5</v>
      </c>
      <c r="I6">
        <v>4</v>
      </c>
    </row>
    <row r="7" spans="1:9" x14ac:dyDescent="0.25">
      <c r="A7">
        <v>10</v>
      </c>
      <c r="B7" t="s">
        <v>73</v>
      </c>
      <c r="C7" t="s">
        <v>74</v>
      </c>
      <c r="D7">
        <v>27</v>
      </c>
      <c r="E7">
        <v>1</v>
      </c>
      <c r="F7">
        <v>24.161000000000001</v>
      </c>
      <c r="G7">
        <v>24.161000000000001</v>
      </c>
      <c r="H7">
        <v>5</v>
      </c>
      <c r="I7">
        <v>4</v>
      </c>
    </row>
    <row r="8" spans="1:9" x14ac:dyDescent="0.25">
      <c r="A8">
        <v>10</v>
      </c>
      <c r="B8" t="s">
        <v>73</v>
      </c>
      <c r="C8" t="s">
        <v>74</v>
      </c>
      <c r="D8">
        <v>62</v>
      </c>
      <c r="E8">
        <v>2</v>
      </c>
      <c r="F8">
        <v>23.858000000000001</v>
      </c>
      <c r="G8">
        <v>23.858000000000001</v>
      </c>
      <c r="H8">
        <v>4</v>
      </c>
      <c r="I8">
        <v>5</v>
      </c>
    </row>
    <row r="9" spans="1:9" x14ac:dyDescent="0.25">
      <c r="A9">
        <v>11</v>
      </c>
      <c r="B9" t="s">
        <v>75</v>
      </c>
      <c r="C9" t="s">
        <v>91</v>
      </c>
      <c r="D9">
        <v>11</v>
      </c>
      <c r="E9">
        <v>1</v>
      </c>
      <c r="F9">
        <v>28.463000000000001</v>
      </c>
      <c r="G9">
        <v>28.463000000000001</v>
      </c>
      <c r="H9">
        <v>4</v>
      </c>
      <c r="I9">
        <v>3</v>
      </c>
    </row>
    <row r="10" spans="1:9" x14ac:dyDescent="0.25">
      <c r="A10">
        <v>16</v>
      </c>
      <c r="B10" t="s">
        <v>76</v>
      </c>
      <c r="C10" t="s">
        <v>88</v>
      </c>
      <c r="D10">
        <v>9</v>
      </c>
      <c r="E10">
        <v>1</v>
      </c>
      <c r="F10">
        <v>25.963999999999999</v>
      </c>
      <c r="G10">
        <v>25.963999999999999</v>
      </c>
      <c r="H10">
        <v>4</v>
      </c>
      <c r="I10">
        <v>3</v>
      </c>
    </row>
    <row r="11" spans="1:9" x14ac:dyDescent="0.25">
      <c r="A11">
        <v>16</v>
      </c>
      <c r="B11" t="s">
        <v>76</v>
      </c>
      <c r="C11" t="s">
        <v>88</v>
      </c>
      <c r="D11">
        <v>16</v>
      </c>
      <c r="E11">
        <v>2</v>
      </c>
      <c r="F11">
        <v>25.704999999999998</v>
      </c>
      <c r="G11">
        <v>25.704999999999998</v>
      </c>
      <c r="H11">
        <v>3</v>
      </c>
      <c r="I11">
        <v>5</v>
      </c>
    </row>
    <row r="12" spans="1:9" x14ac:dyDescent="0.25">
      <c r="A12">
        <v>18</v>
      </c>
      <c r="B12" t="s">
        <v>90</v>
      </c>
      <c r="C12" t="s">
        <v>91</v>
      </c>
      <c r="D12">
        <v>39</v>
      </c>
      <c r="E12">
        <v>1</v>
      </c>
      <c r="F12">
        <v>24.591000000000001</v>
      </c>
      <c r="G12">
        <v>24.591000000000001</v>
      </c>
      <c r="H12">
        <v>4</v>
      </c>
      <c r="I12">
        <v>3</v>
      </c>
    </row>
    <row r="13" spans="1:9" x14ac:dyDescent="0.25">
      <c r="A13">
        <v>20</v>
      </c>
      <c r="B13" t="s">
        <v>77</v>
      </c>
      <c r="C13" t="s">
        <v>92</v>
      </c>
      <c r="D13">
        <v>11</v>
      </c>
      <c r="E13">
        <v>1</v>
      </c>
      <c r="F13">
        <v>25.419</v>
      </c>
      <c r="G13">
        <v>25.419</v>
      </c>
      <c r="H13">
        <v>5</v>
      </c>
      <c r="I13">
        <v>4</v>
      </c>
    </row>
    <row r="14" spans="1:9" x14ac:dyDescent="0.25">
      <c r="A14">
        <v>23</v>
      </c>
      <c r="B14" t="s">
        <v>78</v>
      </c>
      <c r="C14" t="s">
        <v>95</v>
      </c>
      <c r="D14">
        <v>40</v>
      </c>
      <c r="E14">
        <v>1</v>
      </c>
      <c r="F14">
        <v>25.062000000000001</v>
      </c>
      <c r="G14">
        <v>25.062000000000001</v>
      </c>
      <c r="H14">
        <v>5</v>
      </c>
      <c r="I14">
        <v>4</v>
      </c>
    </row>
    <row r="15" spans="1:9" x14ac:dyDescent="0.25">
      <c r="A15">
        <v>26</v>
      </c>
      <c r="B15" t="s">
        <v>79</v>
      </c>
      <c r="C15" t="s">
        <v>95</v>
      </c>
      <c r="D15">
        <v>32</v>
      </c>
      <c r="E15">
        <v>1</v>
      </c>
      <c r="F15">
        <v>24.023</v>
      </c>
      <c r="G15">
        <v>24.023</v>
      </c>
      <c r="H15">
        <v>5</v>
      </c>
      <c r="I15">
        <v>4</v>
      </c>
    </row>
    <row r="16" spans="1:9" x14ac:dyDescent="0.25">
      <c r="A16">
        <v>27</v>
      </c>
      <c r="B16" t="s">
        <v>80</v>
      </c>
      <c r="C16" t="s">
        <v>96</v>
      </c>
      <c r="D16">
        <v>9</v>
      </c>
      <c r="E16">
        <v>1</v>
      </c>
      <c r="F16">
        <v>25.532</v>
      </c>
      <c r="G16">
        <v>25.532</v>
      </c>
      <c r="H16">
        <v>4</v>
      </c>
      <c r="I16">
        <v>3</v>
      </c>
    </row>
    <row r="17" spans="1:9" x14ac:dyDescent="0.25">
      <c r="A17">
        <v>33</v>
      </c>
      <c r="B17" t="s">
        <v>81</v>
      </c>
      <c r="C17" t="s">
        <v>74</v>
      </c>
      <c r="D17">
        <v>11</v>
      </c>
      <c r="E17">
        <v>1</v>
      </c>
      <c r="F17">
        <v>24.010999999999999</v>
      </c>
      <c r="G17">
        <v>24.010999999999999</v>
      </c>
      <c r="H17">
        <v>5</v>
      </c>
      <c r="I17">
        <v>3</v>
      </c>
    </row>
    <row r="18" spans="1:9" x14ac:dyDescent="0.25">
      <c r="A18">
        <v>44</v>
      </c>
      <c r="B18" t="s">
        <v>82</v>
      </c>
      <c r="C18" t="s">
        <v>89</v>
      </c>
      <c r="D18">
        <v>11</v>
      </c>
      <c r="E18">
        <v>1</v>
      </c>
      <c r="F18">
        <v>24.265999999999998</v>
      </c>
      <c r="G18">
        <v>24.265999999999998</v>
      </c>
      <c r="H18">
        <v>5</v>
      </c>
      <c r="I18">
        <v>4</v>
      </c>
    </row>
    <row r="19" spans="1:9" x14ac:dyDescent="0.25">
      <c r="A19">
        <v>55</v>
      </c>
      <c r="B19" t="s">
        <v>87</v>
      </c>
      <c r="C19" t="s">
        <v>69</v>
      </c>
      <c r="D19">
        <v>30</v>
      </c>
      <c r="E19">
        <v>1</v>
      </c>
      <c r="F19">
        <v>23.795000000000002</v>
      </c>
      <c r="G19">
        <v>23.795000000000002</v>
      </c>
      <c r="H19">
        <v>5</v>
      </c>
      <c r="I19">
        <v>4</v>
      </c>
    </row>
    <row r="20" spans="1:9" x14ac:dyDescent="0.25">
      <c r="A20">
        <v>63</v>
      </c>
      <c r="B20" t="s">
        <v>83</v>
      </c>
      <c r="C20" t="s">
        <v>93</v>
      </c>
      <c r="D20">
        <v>10</v>
      </c>
      <c r="E20">
        <v>1</v>
      </c>
      <c r="F20">
        <v>26.164999999999999</v>
      </c>
      <c r="G20">
        <v>26.164999999999999</v>
      </c>
      <c r="H20">
        <v>5</v>
      </c>
      <c r="I20">
        <v>4</v>
      </c>
    </row>
    <row r="21" spans="1:9" x14ac:dyDescent="0.25">
      <c r="A21">
        <v>77</v>
      </c>
      <c r="B21" t="s">
        <v>84</v>
      </c>
      <c r="C21" t="s">
        <v>89</v>
      </c>
      <c r="D21">
        <v>11</v>
      </c>
      <c r="E21">
        <v>1</v>
      </c>
      <c r="F21">
        <v>25.03</v>
      </c>
      <c r="G21">
        <v>25.03</v>
      </c>
      <c r="H21">
        <v>5</v>
      </c>
      <c r="I21">
        <v>4</v>
      </c>
    </row>
    <row r="22" spans="1:9" x14ac:dyDescent="0.25">
      <c r="A22">
        <v>77</v>
      </c>
      <c r="B22" t="s">
        <v>84</v>
      </c>
      <c r="C22" t="s">
        <v>89</v>
      </c>
      <c r="D22">
        <v>12</v>
      </c>
      <c r="E22">
        <v>2</v>
      </c>
      <c r="F22">
        <v>24.776</v>
      </c>
      <c r="G22">
        <v>24.776</v>
      </c>
      <c r="H22">
        <v>4</v>
      </c>
      <c r="I22">
        <v>3</v>
      </c>
    </row>
    <row r="23" spans="1:9" x14ac:dyDescent="0.25">
      <c r="A23">
        <v>88</v>
      </c>
      <c r="B23" t="s">
        <v>97</v>
      </c>
      <c r="C23" t="s">
        <v>93</v>
      </c>
      <c r="D23">
        <v>21</v>
      </c>
      <c r="E23">
        <v>1</v>
      </c>
      <c r="F23">
        <v>23.946000000000002</v>
      </c>
      <c r="G23">
        <v>23.946000000000002</v>
      </c>
      <c r="H23">
        <v>4</v>
      </c>
      <c r="I23">
        <v>3</v>
      </c>
    </row>
    <row r="24" spans="1:9" x14ac:dyDescent="0.25">
      <c r="A24">
        <v>99</v>
      </c>
      <c r="B24" t="s">
        <v>85</v>
      </c>
      <c r="C24" t="s">
        <v>94</v>
      </c>
      <c r="D24">
        <v>44</v>
      </c>
      <c r="E24">
        <v>1</v>
      </c>
      <c r="F24">
        <v>35.651000000000003</v>
      </c>
      <c r="G24">
        <v>35.651000000000003</v>
      </c>
      <c r="H24">
        <v>5</v>
      </c>
      <c r="I2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1.0042939814814814E-3</v>
      </c>
      <c r="C2" s="3">
        <f>IF(laptimes!C2&lt;&gt;"",SUM(laptimes!C$2:'laptimes'!C2),"")</f>
        <v>1.0776851851851852E-3</v>
      </c>
      <c r="D2" s="3">
        <f>IF(laptimes!D2&lt;&gt;"",SUM(laptimes!D$2:'laptimes'!D2),"")</f>
        <v>9.8512731481481476E-4</v>
      </c>
      <c r="E2" s="3">
        <f>IF(laptimes!E2&lt;&gt;"",SUM(laptimes!E$2:'laptimes'!E2),"")</f>
        <v>1.1088310185185183E-3</v>
      </c>
      <c r="F2" s="3">
        <f>IF(laptimes!F2&lt;&gt;"",SUM(laptimes!F$2:'laptimes'!F2),"")</f>
        <v>1.1285532407407405E-3</v>
      </c>
      <c r="G2" s="3">
        <f>IF(laptimes!G2&lt;&gt;"",SUM(laptimes!G$2:'laptimes'!G2),"")</f>
        <v>1.028125E-3</v>
      </c>
      <c r="H2" s="3">
        <f>IF(laptimes!H2&lt;&gt;"",SUM(laptimes!H$2:'laptimes'!H2),"")</f>
        <v>1.1024421296296296E-3</v>
      </c>
      <c r="I2" s="3">
        <f>IF(laptimes!I2&lt;&gt;"",SUM(laptimes!I$2:'laptimes'!I2),"")</f>
        <v>1.0820023148148147E-3</v>
      </c>
      <c r="J2" s="3">
        <f>IF(laptimes!J2&lt;&gt;"",SUM(laptimes!J$2:'laptimes'!J2),"")</f>
        <v>1.1508796296296295E-3</v>
      </c>
      <c r="K2" s="3">
        <f>IF(laptimes!K2&lt;&gt;"",SUM(laptimes!K$2:'laptimes'!K2),"")</f>
        <v>1.0698958333333333E-3</v>
      </c>
      <c r="L2" s="3">
        <f>IF(laptimes!L2&lt;&gt;"",SUM(laptimes!L$2:'laptimes'!L2),"")</f>
        <v>1.0524305555555554E-3</v>
      </c>
      <c r="M2" s="3">
        <f>IF(laptimes!M2&lt;&gt;"",SUM(laptimes!M$2:'laptimes'!M2),"")</f>
        <v>1.0467592592592592E-3</v>
      </c>
      <c r="N2" s="3">
        <f>IF(laptimes!N2&lt;&gt;"",SUM(laptimes!N$2:'laptimes'!N2),"")</f>
        <v>1.0623842592592592E-3</v>
      </c>
      <c r="O2" s="3">
        <f>IF(laptimes!O2&lt;&gt;"",SUM(laptimes!O$2:'laptimes'!O2),"")</f>
        <v>1.0271296296296298E-3</v>
      </c>
      <c r="P2" s="3">
        <f>IF(laptimes!P2&lt;&gt;"",SUM(laptimes!P$2:'laptimes'!P2),"")</f>
        <v>9.485300925925925E-4</v>
      </c>
      <c r="Q2" s="3">
        <f>IF(laptimes!Q2&lt;&gt;"",SUM(laptimes!Q$2:'laptimes'!Q2),"")</f>
        <v>1.0401967592592592E-3</v>
      </c>
      <c r="R2" s="3">
        <f>IF(laptimes!R2&lt;&gt;"",SUM(laptimes!R$2:'laptimes'!R2),"")</f>
        <v>1.1403819444444445E-3</v>
      </c>
      <c r="S2" s="3">
        <f>IF(laptimes!S2&lt;&gt;"",SUM(laptimes!S$2:'laptimes'!S2),"")</f>
        <v>9.5855324074074072E-4</v>
      </c>
      <c r="T2" s="3">
        <f>IF(laptimes!T2&lt;&gt;"",SUM(laptimes!T$2:'laptimes'!T2),"")</f>
        <v>1.1284143518518518E-3</v>
      </c>
      <c r="U2" s="3">
        <f>IF(laptimes!U2&lt;&gt;"",SUM(laptimes!U$2:'laptimes'!U2),"")</f>
        <v>1.1323726851851853E-3</v>
      </c>
    </row>
    <row r="3" spans="1:21" x14ac:dyDescent="0.25">
      <c r="A3">
        <v>2</v>
      </c>
      <c r="B3" s="3">
        <f>IF(laptimes!B3&lt;&gt;"",SUM(laptimes!B$2:'laptimes'!B3),"")</f>
        <v>1.9290740740740739E-3</v>
      </c>
      <c r="C3" s="3">
        <f>IF(laptimes!C3&lt;&gt;"",SUM(laptimes!C$2:'laptimes'!C3),"")</f>
        <v>2.0190046296296297E-3</v>
      </c>
      <c r="D3" s="3">
        <f>IF(laptimes!D3&lt;&gt;"",SUM(laptimes!D$2:'laptimes'!D3),"")</f>
        <v>1.8859490740740742E-3</v>
      </c>
      <c r="E3" s="3">
        <f>IF(laptimes!E3&lt;&gt;"",SUM(laptimes!E$2:'laptimes'!E3),"")</f>
        <v>2.0518518518518516E-3</v>
      </c>
      <c r="F3" s="3">
        <f>IF(laptimes!F3&lt;&gt;"",SUM(laptimes!F$2:'laptimes'!F3),"")</f>
        <v>2.0612268518518514E-3</v>
      </c>
      <c r="G3" s="3">
        <f>IF(laptimes!G3&lt;&gt;"",SUM(laptimes!G$2:'laptimes'!G3),"")</f>
        <v>1.9535300925925926E-3</v>
      </c>
      <c r="H3" s="3">
        <f>IF(laptimes!H3&lt;&gt;"",SUM(laptimes!H$2:'laptimes'!H3),"")</f>
        <v>2.0455324074074074E-3</v>
      </c>
      <c r="I3" s="3">
        <f>IF(laptimes!I3&lt;&gt;"",SUM(laptimes!I$2:'laptimes'!I3),"")</f>
        <v>2.0082986111111109E-3</v>
      </c>
      <c r="J3" s="3">
        <f>IF(laptimes!J3&lt;&gt;"",SUM(laptimes!J$2:'laptimes'!J3),"")</f>
        <v>2.0913541666666667E-3</v>
      </c>
      <c r="K3" s="3">
        <f>IF(laptimes!K3&lt;&gt;"",SUM(laptimes!K$2:'laptimes'!K3),"")</f>
        <v>1.996701388888889E-3</v>
      </c>
      <c r="L3" s="3">
        <f>IF(laptimes!L3&lt;&gt;"",SUM(laptimes!L$2:'laptimes'!L3),"")</f>
        <v>1.9851388888888887E-3</v>
      </c>
      <c r="M3" s="3">
        <f>IF(laptimes!M3&lt;&gt;"",SUM(laptimes!M$2:'laptimes'!M3),"")</f>
        <v>1.9744675925925928E-3</v>
      </c>
      <c r="N3" s="3">
        <f>IF(laptimes!N3&lt;&gt;"",SUM(laptimes!N$2:'laptimes'!N3),"")</f>
        <v>1.9955439814814814E-3</v>
      </c>
      <c r="O3" s="3">
        <f>IF(laptimes!O3&lt;&gt;"",SUM(laptimes!O$2:'laptimes'!O3),"")</f>
        <v>1.9262731481481483E-3</v>
      </c>
      <c r="P3" s="3">
        <f>IF(laptimes!P3&lt;&gt;"",SUM(laptimes!P$2:'laptimes'!P3),"")</f>
        <v>1.8412268518518517E-3</v>
      </c>
      <c r="Q3" s="3">
        <f>IF(laptimes!Q3&lt;&gt;"",SUM(laptimes!Q$2:'laptimes'!Q3),"")</f>
        <v>1.9655902777777779E-3</v>
      </c>
      <c r="R3" s="3">
        <f>IF(laptimes!R3&lt;&gt;"",SUM(laptimes!R$2:'laptimes'!R3),"")</f>
        <v>2.0945370370370371E-3</v>
      </c>
      <c r="S3" s="3">
        <f>IF(laptimes!S3&lt;&gt;"",SUM(laptimes!S$2:'laptimes'!S3),"")</f>
        <v>1.8548032407407406E-3</v>
      </c>
      <c r="T3" s="3">
        <f>IF(laptimes!T3&lt;&gt;"",SUM(laptimes!T$2:'laptimes'!T3),"")</f>
        <v>2.077939814814815E-3</v>
      </c>
      <c r="U3" s="3">
        <f>IF(laptimes!U3&lt;&gt;"",SUM(laptimes!U$2:'laptimes'!U3),"")</f>
        <v>2.081053240740741E-3</v>
      </c>
    </row>
    <row r="4" spans="1:21" x14ac:dyDescent="0.25">
      <c r="A4">
        <v>3</v>
      </c>
      <c r="B4" s="3">
        <f>IF(laptimes!B4&lt;&gt;"",SUM(laptimes!B$2:'laptimes'!B4),"")</f>
        <v>2.8457754629629627E-3</v>
      </c>
      <c r="C4" s="3">
        <f>IF(laptimes!C4&lt;&gt;"",SUM(laptimes!C$2:'laptimes'!C4),"")</f>
        <v>2.9436574074074074E-3</v>
      </c>
      <c r="D4" s="3">
        <f>IF(laptimes!D4&lt;&gt;"",SUM(laptimes!D$2:'laptimes'!D4),"")</f>
        <v>2.7787731481481483E-3</v>
      </c>
      <c r="E4" s="3">
        <f>IF(laptimes!E4&lt;&gt;"",SUM(laptimes!E$2:'laptimes'!E4),"")</f>
        <v>2.9791666666666664E-3</v>
      </c>
      <c r="F4" s="3">
        <f>IF(laptimes!F4&lt;&gt;"",SUM(laptimes!F$2:'laptimes'!F4),"")</f>
        <v>2.9792708333333329E-3</v>
      </c>
      <c r="G4" s="3">
        <f>IF(laptimes!G4&lt;&gt;"",SUM(laptimes!G$2:'laptimes'!G4),"")</f>
        <v>2.8714583333333335E-3</v>
      </c>
      <c r="H4" s="3">
        <f>IF(laptimes!H4&lt;&gt;"",SUM(laptimes!H$2:'laptimes'!H4),"")</f>
        <v>2.9737152777777778E-3</v>
      </c>
      <c r="I4" s="3">
        <f>IF(laptimes!I4&lt;&gt;"",SUM(laptimes!I$2:'laptimes'!I4),"")</f>
        <v>2.9277199074074071E-3</v>
      </c>
      <c r="J4" s="3">
        <f>IF(laptimes!J4&lt;&gt;"",SUM(laptimes!J$2:'laptimes'!J4),"")</f>
        <v>3.0159375E-3</v>
      </c>
      <c r="K4" s="3">
        <f>IF(laptimes!K4&lt;&gt;"",SUM(laptimes!K$2:'laptimes'!K4),"")</f>
        <v>2.9122337962962964E-3</v>
      </c>
      <c r="L4" s="3">
        <f>IF(laptimes!L4&lt;&gt;"",SUM(laptimes!L$2:'laptimes'!L4),"")</f>
        <v>2.9033680555555553E-3</v>
      </c>
      <c r="M4" s="3">
        <f>IF(laptimes!M4&lt;&gt;"",SUM(laptimes!M$2:'laptimes'!M4),"")</f>
        <v>2.8968518518518518E-3</v>
      </c>
      <c r="N4" s="3">
        <f>IF(laptimes!N4&lt;&gt;"",SUM(laptimes!N$2:'laptimes'!N4),"")</f>
        <v>2.9114351851851853E-3</v>
      </c>
      <c r="O4" s="3">
        <f>IF(laptimes!O4&lt;&gt;"",SUM(laptimes!O$2:'laptimes'!O4),"")</f>
        <v>2.8182175925925926E-3</v>
      </c>
      <c r="P4" s="3">
        <f>IF(laptimes!P4&lt;&gt;"",SUM(laptimes!P$2:'laptimes'!P4),"")</f>
        <v>2.7291898148148145E-3</v>
      </c>
      <c r="Q4" s="3">
        <f>IF(laptimes!Q4&lt;&gt;"",SUM(laptimes!Q$2:'laptimes'!Q4),"")</f>
        <v>2.8855324074074074E-3</v>
      </c>
      <c r="R4" s="3">
        <f>IF(laptimes!R4&lt;&gt;"",SUM(laptimes!R$2:'laptimes'!R4),"")</f>
        <v>3.0270601851851851E-3</v>
      </c>
      <c r="S4" s="3">
        <f>IF(laptimes!S4&lt;&gt;"",SUM(laptimes!S$2:'laptimes'!S4),"")</f>
        <v>2.7436921296296293E-3</v>
      </c>
      <c r="T4" s="3">
        <f>IF(laptimes!T4&lt;&gt;"",SUM(laptimes!T$2:'laptimes'!T4),"")</f>
        <v>3.0079745370370373E-3</v>
      </c>
      <c r="U4" s="3">
        <f>IF(laptimes!U4&lt;&gt;"",SUM(laptimes!U$2:'laptimes'!U4),"")</f>
        <v>3.0107060185185189E-3</v>
      </c>
    </row>
    <row r="5" spans="1:21" x14ac:dyDescent="0.25">
      <c r="A5">
        <v>4</v>
      </c>
      <c r="B5" s="3">
        <f>IF(laptimes!B5&lt;&gt;"",SUM(laptimes!B$2:'laptimes'!B5),"")</f>
        <v>3.7667129629629626E-3</v>
      </c>
      <c r="C5" s="3">
        <f>IF(laptimes!C5&lt;&gt;"",SUM(laptimes!C$2:'laptimes'!C5),"")</f>
        <v>3.864212962962963E-3</v>
      </c>
      <c r="D5" s="3">
        <f>IF(laptimes!D5&lt;&gt;"",SUM(laptimes!D$2:'laptimes'!D5),"")</f>
        <v>3.6688888888888891E-3</v>
      </c>
      <c r="E5" s="3">
        <f>IF(laptimes!E5&lt;&gt;"",SUM(laptimes!E$2:'laptimes'!E5),"")</f>
        <v>3.897685185185185E-3</v>
      </c>
      <c r="F5" s="3">
        <f>IF(laptimes!F5&lt;&gt;"",SUM(laptimes!F$2:'laptimes'!F5),"")</f>
        <v>3.8988310185185181E-3</v>
      </c>
      <c r="G5" s="3">
        <f>IF(laptimes!G5&lt;&gt;"",SUM(laptimes!G$2:'laptimes'!G5),"")</f>
        <v>3.7922569444444445E-3</v>
      </c>
      <c r="H5" s="3">
        <f>IF(laptimes!H5&lt;&gt;"",SUM(laptimes!H$2:'laptimes'!H5),"")</f>
        <v>3.8896759259259262E-3</v>
      </c>
      <c r="I5" s="3">
        <f>IF(laptimes!I5&lt;&gt;"",SUM(laptimes!I$2:'laptimes'!I5),"")</f>
        <v>3.8461226851851851E-3</v>
      </c>
      <c r="J5" s="3">
        <f>IF(laptimes!J5&lt;&gt;"",SUM(laptimes!J$2:'laptimes'!J5),"")</f>
        <v>3.9357870370370371E-3</v>
      </c>
      <c r="K5" s="3">
        <f>IF(laptimes!K5&lt;&gt;"",SUM(laptimes!K$2:'laptimes'!K5),"")</f>
        <v>3.8319097222222222E-3</v>
      </c>
      <c r="L5" s="3">
        <f>IF(laptimes!L5&lt;&gt;"",SUM(laptimes!L$2:'laptimes'!L5),"")</f>
        <v>3.8247916666666664E-3</v>
      </c>
      <c r="M5" s="3">
        <f>IF(laptimes!M5&lt;&gt;"",SUM(laptimes!M$2:'laptimes'!M5),"")</f>
        <v>3.8179282407407407E-3</v>
      </c>
      <c r="N5" s="3">
        <f>IF(laptimes!N5&lt;&gt;"",SUM(laptimes!N$2:'laptimes'!N5),"")</f>
        <v>3.8335300925925928E-3</v>
      </c>
      <c r="O5" s="3">
        <f>IF(laptimes!O5&lt;&gt;"",SUM(laptimes!O$2:'laptimes'!O5),"")</f>
        <v>3.7051967592592592E-3</v>
      </c>
      <c r="P5" s="3">
        <f>IF(laptimes!P5&lt;&gt;"",SUM(laptimes!P$2:'laptimes'!P5),"")</f>
        <v>3.6129282407407403E-3</v>
      </c>
      <c r="Q5" s="3">
        <f>IF(laptimes!Q5&lt;&gt;"",SUM(laptimes!Q$2:'laptimes'!Q5),"")</f>
        <v>3.8069791666666668E-3</v>
      </c>
      <c r="R5" s="3">
        <f>IF(laptimes!R5&lt;&gt;"",SUM(laptimes!R$2:'laptimes'!R5),"")</f>
        <v>3.951759259259259E-3</v>
      </c>
      <c r="S5" s="3">
        <f>IF(laptimes!S5&lt;&gt;"",SUM(laptimes!S$2:'laptimes'!S5),"")</f>
        <v>3.6272453703703701E-3</v>
      </c>
      <c r="T5" s="3">
        <f>IF(laptimes!T5&lt;&gt;"",SUM(laptimes!T$2:'laptimes'!T5),"")</f>
        <v>3.9314120370370371E-3</v>
      </c>
      <c r="U5" s="3">
        <f>IF(laptimes!U5&lt;&gt;"",SUM(laptimes!U$2:'laptimes'!U5),"")</f>
        <v>3.935277777777778E-3</v>
      </c>
    </row>
    <row r="6" spans="1:21" x14ac:dyDescent="0.25">
      <c r="A6">
        <v>5</v>
      </c>
      <c r="B6" s="3">
        <f>IF(laptimes!B6&lt;&gt;"",SUM(laptimes!B$2:'laptimes'!B6),"")</f>
        <v>4.6863657407407401E-3</v>
      </c>
      <c r="C6" s="3">
        <f>IF(laptimes!C6&lt;&gt;"",SUM(laptimes!C$2:'laptimes'!C6),"")</f>
        <v>4.7882870370370371E-3</v>
      </c>
      <c r="D6" s="3">
        <f>IF(laptimes!D6&lt;&gt;"",SUM(laptimes!D$2:'laptimes'!D6),"")</f>
        <v>4.5553472222222228E-3</v>
      </c>
      <c r="E6" s="3">
        <f>IF(laptimes!E6&lt;&gt;"",SUM(laptimes!E$2:'laptimes'!E6),"")</f>
        <v>4.8142013888888887E-3</v>
      </c>
      <c r="F6" s="3">
        <f>IF(laptimes!F6&lt;&gt;"",SUM(laptimes!F$2:'laptimes'!F6),"")</f>
        <v>4.8225694444444436E-3</v>
      </c>
      <c r="G6" s="3">
        <f>IF(laptimes!G6&lt;&gt;"",SUM(laptimes!G$2:'laptimes'!G6),"")</f>
        <v>4.7141087962962961E-3</v>
      </c>
      <c r="H6" s="3">
        <f>IF(laptimes!H6&lt;&gt;"",SUM(laptimes!H$2:'laptimes'!H6),"")</f>
        <v>4.8067824074074072E-3</v>
      </c>
      <c r="I6" s="3">
        <f>IF(laptimes!I6&lt;&gt;"",SUM(laptimes!I$2:'laptimes'!I6),"")</f>
        <v>4.7710763888888889E-3</v>
      </c>
      <c r="J6" s="3">
        <f>IF(laptimes!J6&lt;&gt;"",SUM(laptimes!J$2:'laptimes'!J6),"")</f>
        <v>4.8583912037037033E-3</v>
      </c>
      <c r="K6" s="3">
        <f>IF(laptimes!K6&lt;&gt;"",SUM(laptimes!K$2:'laptimes'!K6),"")</f>
        <v>4.7549421296296298E-3</v>
      </c>
      <c r="L6" s="3">
        <f>IF(laptimes!L6&lt;&gt;"",SUM(laptimes!L$2:'laptimes'!L6),"")</f>
        <v>4.7451620370370364E-3</v>
      </c>
      <c r="M6" s="3">
        <f>IF(laptimes!M6&lt;&gt;"",SUM(laptimes!M$2:'laptimes'!M6),"")</f>
        <v>4.7358796296296298E-3</v>
      </c>
      <c r="N6" s="3">
        <f>IF(laptimes!N6&lt;&gt;"",SUM(laptimes!N$2:'laptimes'!N6),"")</f>
        <v>4.7551620370370369E-3</v>
      </c>
      <c r="O6" s="3">
        <f>IF(laptimes!O6&lt;&gt;"",SUM(laptimes!O$2:'laptimes'!O6),"")</f>
        <v>4.5926041666666667E-3</v>
      </c>
      <c r="P6" s="3">
        <f>IF(laptimes!P6&lt;&gt;"",SUM(laptimes!P$2:'laptimes'!P6),"")</f>
        <v>4.5007870370370366E-3</v>
      </c>
      <c r="Q6" s="3">
        <f>IF(laptimes!Q6&lt;&gt;"",SUM(laptimes!Q$2:'laptimes'!Q6),"")</f>
        <v>4.7276388888888889E-3</v>
      </c>
      <c r="R6" s="3">
        <f>IF(laptimes!R6&lt;&gt;"",SUM(laptimes!R$2:'laptimes'!R6),"")</f>
        <v>4.8809027777777774E-3</v>
      </c>
      <c r="S6" s="3">
        <f>IF(laptimes!S6&lt;&gt;"",SUM(laptimes!S$2:'laptimes'!S6),"")</f>
        <v>4.5158564814814809E-3</v>
      </c>
      <c r="T6" s="3">
        <f>IF(laptimes!T6&lt;&gt;"",SUM(laptimes!T$2:'laptimes'!T6),"")</f>
        <v>4.8522685185185188E-3</v>
      </c>
      <c r="U6" s="3">
        <f>IF(laptimes!U6&lt;&gt;"",SUM(laptimes!U$2:'laptimes'!U6),"")</f>
        <v>4.8724537037037044E-3</v>
      </c>
    </row>
    <row r="7" spans="1:21" x14ac:dyDescent="0.25">
      <c r="A7">
        <v>6</v>
      </c>
      <c r="B7" s="3">
        <f>IF(laptimes!B7&lt;&gt;"",SUM(laptimes!B$2:'laptimes'!B7),"")</f>
        <v>5.6040277777777772E-3</v>
      </c>
      <c r="C7" s="3">
        <f>IF(laptimes!C7&lt;&gt;"",SUM(laptimes!C$2:'laptimes'!C7),"")</f>
        <v>5.7100462962962964E-3</v>
      </c>
      <c r="D7" s="3">
        <f>IF(laptimes!D7&lt;&gt;"",SUM(laptimes!D$2:'laptimes'!D7),"")</f>
        <v>5.4448263888888897E-3</v>
      </c>
      <c r="E7" s="3">
        <f>IF(laptimes!E7&lt;&gt;"",SUM(laptimes!E$2:'laptimes'!E7),"")</f>
        <v>5.7389814814814812E-3</v>
      </c>
      <c r="F7" s="3">
        <f>IF(laptimes!F7&lt;&gt;"",SUM(laptimes!F$2:'laptimes'!F7),"")</f>
        <v>5.738819444444444E-3</v>
      </c>
      <c r="G7" s="3">
        <f>IF(laptimes!G7&lt;&gt;"",SUM(laptimes!G$2:'laptimes'!G7),"")</f>
        <v>5.6360995370370367E-3</v>
      </c>
      <c r="H7" s="3">
        <f>IF(laptimes!H7&lt;&gt;"",SUM(laptimes!H$2:'laptimes'!H7),"")</f>
        <v>5.7322685185185185E-3</v>
      </c>
      <c r="I7" s="3">
        <f>IF(laptimes!I7&lt;&gt;"",SUM(laptimes!I$2:'laptimes'!I7),"")</f>
        <v>5.6871759259259263E-3</v>
      </c>
      <c r="J7" s="3">
        <f>IF(laptimes!J7&lt;&gt;"",SUM(laptimes!J$2:'laptimes'!J7),"")</f>
        <v>5.7812962962962957E-3</v>
      </c>
      <c r="K7" s="3">
        <f>IF(laptimes!K7&lt;&gt;"",SUM(laptimes!K$2:'laptimes'!K7),"")</f>
        <v>5.6730208333333337E-3</v>
      </c>
      <c r="L7" s="3">
        <f>IF(laptimes!L7&lt;&gt;"",SUM(laptimes!L$2:'laptimes'!L7),"")</f>
        <v>5.6654745370370366E-3</v>
      </c>
      <c r="M7" s="3">
        <f>IF(laptimes!M7&lt;&gt;"",SUM(laptimes!M$2:'laptimes'!M7),"")</f>
        <v>5.6593981481481486E-3</v>
      </c>
      <c r="N7" s="3">
        <f>IF(laptimes!N7&lt;&gt;"",SUM(laptimes!N$2:'laptimes'!N7),"")</f>
        <v>5.6753124999999998E-3</v>
      </c>
      <c r="O7" s="3">
        <f>IF(laptimes!O7&lt;&gt;"",SUM(laptimes!O$2:'laptimes'!O7),"")</f>
        <v>5.4790046296296297E-3</v>
      </c>
      <c r="P7" s="3">
        <f>IF(laptimes!P7&lt;&gt;"",SUM(laptimes!P$2:'laptimes'!P7),"")</f>
        <v>5.3881597222222221E-3</v>
      </c>
      <c r="Q7" s="3">
        <f>IF(laptimes!Q7&lt;&gt;"",SUM(laptimes!Q$2:'laptimes'!Q7),"")</f>
        <v>5.6493749999999999E-3</v>
      </c>
      <c r="R7" s="3">
        <f>IF(laptimes!R7&lt;&gt;"",SUM(laptimes!R$2:'laptimes'!R7),"")</f>
        <v>5.801527777777777E-3</v>
      </c>
      <c r="S7" s="3">
        <f>IF(laptimes!S7&lt;&gt;"",SUM(laptimes!S$2:'laptimes'!S7),"")</f>
        <v>5.4019675925925919E-3</v>
      </c>
      <c r="T7" s="3">
        <f>IF(laptimes!T7&lt;&gt;"",SUM(laptimes!T$2:'laptimes'!T7),"")</f>
        <v>5.7756134259259262E-3</v>
      </c>
      <c r="U7" s="3">
        <f>IF(laptimes!U7&lt;&gt;"",SUM(laptimes!U$2:'laptimes'!U7),"")</f>
        <v>5.7807986111111116E-3</v>
      </c>
    </row>
    <row r="8" spans="1:21" x14ac:dyDescent="0.25">
      <c r="A8">
        <v>7</v>
      </c>
      <c r="B8" s="3">
        <f>IF(laptimes!B8&lt;&gt;"",SUM(laptimes!B$2:'laptimes'!B8),"")</f>
        <v>6.5252777777777774E-3</v>
      </c>
      <c r="C8" s="3">
        <f>IF(laptimes!C8&lt;&gt;"",SUM(laptimes!C$2:'laptimes'!C8),"")</f>
        <v>6.6357060185185182E-3</v>
      </c>
      <c r="D8" s="3">
        <f>IF(laptimes!D8&lt;&gt;"",SUM(laptimes!D$2:'laptimes'!D8),"")</f>
        <v>6.327673611111112E-3</v>
      </c>
      <c r="E8" s="3">
        <f>IF(laptimes!E8&lt;&gt;"",SUM(laptimes!E$2:'laptimes'!E8),"")</f>
        <v>6.6621874999999997E-3</v>
      </c>
      <c r="F8" s="3">
        <f>IF(laptimes!F8&lt;&gt;"",SUM(laptimes!F$2:'laptimes'!F8),"")</f>
        <v>6.6839351851851851E-3</v>
      </c>
      <c r="G8" s="3">
        <f>IF(laptimes!G8&lt;&gt;"",SUM(laptimes!G$2:'laptimes'!G8),"")</f>
        <v>6.5576967592592588E-3</v>
      </c>
      <c r="H8" s="3">
        <f>IF(laptimes!H8&lt;&gt;"",SUM(laptimes!H$2:'laptimes'!H8),"")</f>
        <v>6.6546990740740742E-3</v>
      </c>
      <c r="I8" s="3">
        <f>IF(laptimes!I8&lt;&gt;"",SUM(laptimes!I$2:'laptimes'!I8),"")</f>
        <v>6.615625E-3</v>
      </c>
      <c r="J8" s="3">
        <f>IF(laptimes!J8&lt;&gt;"",SUM(laptimes!J$2:'laptimes'!J8),"")</f>
        <v>6.7035069444444442E-3</v>
      </c>
      <c r="K8" s="3">
        <f>IF(laptimes!K8&lt;&gt;"",SUM(laptimes!K$2:'laptimes'!K8),"")</f>
        <v>6.5950925925925934E-3</v>
      </c>
      <c r="L8" s="3">
        <f>IF(laptimes!L8&lt;&gt;"",SUM(laptimes!L$2:'laptimes'!L8),"")</f>
        <v>6.5924305555555554E-3</v>
      </c>
      <c r="M8" s="3">
        <f>IF(laptimes!M8&lt;&gt;"",SUM(laptimes!M$2:'laptimes'!M8),"")</f>
        <v>6.5798611111111118E-3</v>
      </c>
      <c r="N8" s="3">
        <f>IF(laptimes!N8&lt;&gt;"",SUM(laptimes!N$2:'laptimes'!N8),"")</f>
        <v>6.6030324074074073E-3</v>
      </c>
      <c r="O8" s="3">
        <f>IF(laptimes!O8&lt;&gt;"",SUM(laptimes!O$2:'laptimes'!O8),"")</f>
        <v>6.3652199074074071E-3</v>
      </c>
      <c r="P8" s="3">
        <f>IF(laptimes!P8&lt;&gt;"",SUM(laptimes!P$2:'laptimes'!P8),"")</f>
        <v>6.2731018518518518E-3</v>
      </c>
      <c r="Q8" s="3">
        <f>IF(laptimes!Q8&lt;&gt;"",SUM(laptimes!Q$2:'laptimes'!Q8),"")</f>
        <v>6.5710300925925927E-3</v>
      </c>
      <c r="R8" s="3">
        <f>IF(laptimes!R8&lt;&gt;"",SUM(laptimes!R$2:'laptimes'!R8),"")</f>
        <v>6.7332175925925919E-3</v>
      </c>
      <c r="S8" s="3">
        <f>IF(laptimes!S8&lt;&gt;"",SUM(laptimes!S$2:'laptimes'!S8),"")</f>
        <v>6.289166666666666E-3</v>
      </c>
      <c r="T8" s="3">
        <f>IF(laptimes!T8&lt;&gt;"",SUM(laptimes!T$2:'laptimes'!T8),"")</f>
        <v>6.7011921296296299E-3</v>
      </c>
      <c r="U8" s="3">
        <f>IF(laptimes!U8&lt;&gt;"",SUM(laptimes!U$2:'laptimes'!U8),"")</f>
        <v>6.7099189814814816E-3</v>
      </c>
    </row>
    <row r="9" spans="1:21" x14ac:dyDescent="0.25">
      <c r="A9">
        <v>8</v>
      </c>
      <c r="B9" s="3">
        <f>IF(laptimes!B9&lt;&gt;"",SUM(laptimes!B$2:'laptimes'!B9),"")</f>
        <v>7.4525115740740741E-3</v>
      </c>
      <c r="C9" s="3">
        <f>IF(laptimes!C9&lt;&gt;"",SUM(laptimes!C$2:'laptimes'!C9),"")</f>
        <v>7.5728240740740738E-3</v>
      </c>
      <c r="D9" s="3">
        <f>IF(laptimes!D9&lt;&gt;"",SUM(laptimes!D$2:'laptimes'!D9),"")</f>
        <v>7.2135648148148159E-3</v>
      </c>
      <c r="E9" s="3">
        <f>IF(laptimes!E9&lt;&gt;"",SUM(laptimes!E$2:'laptimes'!E9),"")</f>
        <v>7.5944444444444436E-3</v>
      </c>
      <c r="F9" s="3">
        <f>IF(laptimes!F9&lt;&gt;"",SUM(laptimes!F$2:'laptimes'!F9),"")</f>
        <v>7.6091435185185186E-3</v>
      </c>
      <c r="G9" s="3">
        <f>IF(laptimes!G9&lt;&gt;"",SUM(laptimes!G$2:'laptimes'!G9),"")</f>
        <v>7.4818981481481472E-3</v>
      </c>
      <c r="H9" s="3">
        <f>IF(laptimes!H9&lt;&gt;"",SUM(laptimes!H$2:'laptimes'!H9),"")</f>
        <v>7.5786342592592589E-3</v>
      </c>
      <c r="I9" s="3">
        <f>IF(laptimes!I9&lt;&gt;"",SUM(laptimes!I$2:'laptimes'!I9),"")</f>
        <v>7.5679398148148147E-3</v>
      </c>
      <c r="J9" s="3">
        <f>IF(laptimes!J9&lt;&gt;"",SUM(laptimes!J$2:'laptimes'!J9),"")</f>
        <v>7.6338310185185181E-3</v>
      </c>
      <c r="K9" s="3">
        <f>IF(laptimes!K9&lt;&gt;"",SUM(laptimes!K$2:'laptimes'!K9),"")</f>
        <v>7.5228125000000009E-3</v>
      </c>
      <c r="L9" s="3">
        <f>IF(laptimes!L9&lt;&gt;"",SUM(laptimes!L$2:'laptimes'!L9),"")</f>
        <v>7.5213541666666666E-3</v>
      </c>
      <c r="M9" s="3">
        <f>IF(laptimes!M9&lt;&gt;"",SUM(laptimes!M$2:'laptimes'!M9),"")</f>
        <v>7.5032291666666676E-3</v>
      </c>
      <c r="N9" s="3">
        <f>IF(laptimes!N9&lt;&gt;"",SUM(laptimes!N$2:'laptimes'!N9),"")</f>
        <v>7.5341203703703698E-3</v>
      </c>
      <c r="O9" s="3">
        <f>IF(laptimes!O9&lt;&gt;"",SUM(laptimes!O$2:'laptimes'!O9),"")</f>
        <v>7.2492129629629625E-3</v>
      </c>
      <c r="P9" s="3">
        <f>IF(laptimes!P9&lt;&gt;"",SUM(laptimes!P$2:'laptimes'!P9),"")</f>
        <v>7.1561805555555554E-3</v>
      </c>
      <c r="Q9" s="3">
        <f>IF(laptimes!Q9&lt;&gt;"",SUM(laptimes!Q$2:'laptimes'!Q9),"")</f>
        <v>7.4952893518518519E-3</v>
      </c>
      <c r="R9" s="3">
        <f>IF(laptimes!R9&lt;&gt;"",SUM(laptimes!R$2:'laptimes'!R9),"")</f>
        <v>7.6619560185185176E-3</v>
      </c>
      <c r="S9" s="3">
        <f>IF(laptimes!S9&lt;&gt;"",SUM(laptimes!S$2:'laptimes'!S9),"")</f>
        <v>7.1723495370370361E-3</v>
      </c>
      <c r="T9" s="3">
        <f>IF(laptimes!T9&lt;&gt;"",SUM(laptimes!T$2:'laptimes'!T9),"")</f>
        <v>7.6269444444444449E-3</v>
      </c>
      <c r="U9" s="3">
        <f>IF(laptimes!U9&lt;&gt;"",SUM(laptimes!U$2:'laptimes'!U9),"")</f>
        <v>7.635474537037037E-3</v>
      </c>
    </row>
    <row r="10" spans="1:21" x14ac:dyDescent="0.25">
      <c r="A10">
        <v>9</v>
      </c>
      <c r="B10" s="3">
        <f>IF(laptimes!B10&lt;&gt;"",SUM(laptimes!B$2:'laptimes'!B10),"")</f>
        <v>8.3805671296296302E-3</v>
      </c>
      <c r="C10" s="3">
        <f>IF(laptimes!C10&lt;&gt;"",SUM(laptimes!C$2:'laptimes'!C10),"")</f>
        <v>8.5595833333333322E-3</v>
      </c>
      <c r="D10" s="3">
        <f>IF(laptimes!D10&lt;&gt;"",SUM(laptimes!D$2:'laptimes'!D10),"")</f>
        <v>8.0964004629629632E-3</v>
      </c>
      <c r="E10" s="3">
        <f>IF(laptimes!E10&lt;&gt;"",SUM(laptimes!E$2:'laptimes'!E10),"")</f>
        <v>8.5809259259259259E-3</v>
      </c>
      <c r="F10" s="3">
        <f>IF(laptimes!F10&lt;&gt;"",SUM(laptimes!F$2:'laptimes'!F10),"")</f>
        <v>8.5320833333333325E-3</v>
      </c>
      <c r="G10" s="3">
        <f>IF(laptimes!G10&lt;&gt;"",SUM(laptimes!G$2:'laptimes'!G10),"")</f>
        <v>8.4140624999999997E-3</v>
      </c>
      <c r="H10" s="3">
        <f>IF(laptimes!H10&lt;&gt;"",SUM(laptimes!H$2:'laptimes'!H10),"")</f>
        <v>8.5746412037037041E-3</v>
      </c>
      <c r="I10" s="3">
        <f>IF(laptimes!I10&lt;&gt;"",SUM(laptimes!I$2:'laptimes'!I10),"")</f>
        <v>8.9241782407407412E-3</v>
      </c>
      <c r="J10" s="3">
        <f>IF(laptimes!J10&lt;&gt;"",SUM(laptimes!J$2:'laptimes'!J10),"")</f>
        <v>8.6239814814814807E-3</v>
      </c>
      <c r="K10" s="3">
        <f>IF(laptimes!K10&lt;&gt;"",SUM(laptimes!K$2:'laptimes'!K10),"")</f>
        <v>8.4524305555555568E-3</v>
      </c>
      <c r="L10" s="3">
        <f>IF(laptimes!L10&lt;&gt;"",SUM(laptimes!L$2:'laptimes'!L10),"")</f>
        <v>8.4554050925925925E-3</v>
      </c>
      <c r="M10" s="3">
        <f>IF(laptimes!M10&lt;&gt;"",SUM(laptimes!M$2:'laptimes'!M10),"")</f>
        <v>8.4386574074074086E-3</v>
      </c>
      <c r="N10" s="3">
        <f>IF(laptimes!N10&lt;&gt;"",SUM(laptimes!N$2:'laptimes'!N10),"")</f>
        <v>8.7798958333333323E-3</v>
      </c>
      <c r="O10" s="3">
        <f>IF(laptimes!O10&lt;&gt;"",SUM(laptimes!O$2:'laptimes'!O10),"")</f>
        <v>8.131493055555555E-3</v>
      </c>
      <c r="P10" s="3">
        <f>IF(laptimes!P10&lt;&gt;"",SUM(laptimes!P$2:'laptimes'!P10),"")</f>
        <v>8.0377430555555549E-3</v>
      </c>
      <c r="Q10" s="3">
        <f>IF(laptimes!Q10&lt;&gt;"",SUM(laptimes!Q$2:'laptimes'!Q10),"")</f>
        <v>8.4280324074074084E-3</v>
      </c>
      <c r="R10" s="3">
        <f>IF(laptimes!R10&lt;&gt;"",SUM(laptimes!R$2:'laptimes'!R10),"")</f>
        <v>8.6185648148148133E-3</v>
      </c>
      <c r="S10" s="3">
        <f>IF(laptimes!S10&lt;&gt;"",SUM(laptimes!S$2:'laptimes'!S10),"")</f>
        <v>8.0536689814814811E-3</v>
      </c>
      <c r="T10" s="3">
        <f>IF(laptimes!T10&lt;&gt;"",SUM(laptimes!T$2:'laptimes'!T10),"")</f>
        <v>8.5914814814814812E-3</v>
      </c>
      <c r="U10" s="3">
        <f>IF(laptimes!U10&lt;&gt;"",SUM(laptimes!U$2:'laptimes'!U10),"")</f>
        <v>8.5970254629629626E-3</v>
      </c>
    </row>
    <row r="11" spans="1:21" x14ac:dyDescent="0.25">
      <c r="A11">
        <v>10</v>
      </c>
      <c r="B11" s="3">
        <f>IF(laptimes!B11&lt;&gt;"",SUM(laptimes!B$2:'laptimes'!B11),"")</f>
        <v>9.3445601851851849E-3</v>
      </c>
      <c r="C11" s="3">
        <f>IF(laptimes!C11&lt;&gt;"",SUM(laptimes!C$2:'laptimes'!C11),"")</f>
        <v>9.5640277777777772E-3</v>
      </c>
      <c r="D11" s="3">
        <f>IF(laptimes!D11&lt;&gt;"",SUM(laptimes!D$2:'laptimes'!D11),"")</f>
        <v>8.9836574074074072E-3</v>
      </c>
      <c r="E11" s="3">
        <f>IF(laptimes!E11&lt;&gt;"",SUM(laptimes!E$2:'laptimes'!E11),"")</f>
        <v>9.6077546296296293E-3</v>
      </c>
      <c r="F11" s="3">
        <f>IF(laptimes!F11&lt;&gt;"",SUM(laptimes!F$2:'laptimes'!F11),"")</f>
        <v>9.5539583333333327E-3</v>
      </c>
      <c r="G11" s="3">
        <f>IF(laptimes!G11&lt;&gt;"",SUM(laptimes!G$2:'laptimes'!G11),"")</f>
        <v>9.3780671296296303E-3</v>
      </c>
      <c r="H11" s="3">
        <f>IF(laptimes!H11&lt;&gt;"",SUM(laptimes!H$2:'laptimes'!H11),"")</f>
        <v>9.5911226851851852E-3</v>
      </c>
      <c r="I11" s="3">
        <f>IF(laptimes!I11&lt;&gt;"",SUM(laptimes!I$2:'laptimes'!I11),"")</f>
        <v>1.0146261574074075E-2</v>
      </c>
      <c r="J11" s="3">
        <f>IF(laptimes!J11&lt;&gt;"",SUM(laptimes!J$2:'laptimes'!J11),"")</f>
        <v>9.6414583333333317E-3</v>
      </c>
      <c r="K11" s="3">
        <f>IF(laptimes!K11&lt;&gt;"",SUM(laptimes!K$2:'laptimes'!K11),"")</f>
        <v>9.4217476851851858E-3</v>
      </c>
      <c r="L11" s="3">
        <f>IF(laptimes!L11&lt;&gt;"",SUM(laptimes!L$2:'laptimes'!L11),"")</f>
        <v>9.464965277777777E-3</v>
      </c>
      <c r="M11" s="3">
        <f>IF(laptimes!M11&lt;&gt;"",SUM(laptimes!M$2:'laptimes'!M11),"")</f>
        <v>9.4243750000000005E-3</v>
      </c>
      <c r="N11" s="3">
        <f>IF(laptimes!N11&lt;&gt;"",SUM(laptimes!N$2:'laptimes'!N11),"")</f>
        <v>9.8911111111111109E-3</v>
      </c>
      <c r="O11" s="3">
        <f>IF(laptimes!O11&lt;&gt;"",SUM(laptimes!O$2:'laptimes'!O11),"")</f>
        <v>9.021770833333333E-3</v>
      </c>
      <c r="P11" s="3">
        <f>IF(laptimes!P11&lt;&gt;"",SUM(laptimes!P$2:'laptimes'!P11),"")</f>
        <v>8.9316550925925917E-3</v>
      </c>
      <c r="Q11" s="3">
        <f>IF(laptimes!Q11&lt;&gt;"",SUM(laptimes!Q$2:'laptimes'!Q11),"")</f>
        <v>9.409293981481482E-3</v>
      </c>
      <c r="R11" s="3">
        <f>IF(laptimes!R11&lt;&gt;"",SUM(laptimes!R$2:'laptimes'!R11),"")</f>
        <v>9.8950115740740717E-3</v>
      </c>
      <c r="S11" s="3">
        <f>IF(laptimes!S11&lt;&gt;"",SUM(laptimes!S$2:'laptimes'!S11),"")</f>
        <v>8.9447337962962961E-3</v>
      </c>
      <c r="T11" s="3">
        <f>IF(laptimes!T11&lt;&gt;"",SUM(laptimes!T$2:'laptimes'!T11),"")</f>
        <v>9.6265972222222222E-3</v>
      </c>
      <c r="U11" s="3">
        <f>IF(laptimes!U11&lt;&gt;"",SUM(laptimes!U$2:'laptimes'!U11),"")</f>
        <v>9.6358101851851848E-3</v>
      </c>
    </row>
    <row r="12" spans="1:21" x14ac:dyDescent="0.25">
      <c r="A12">
        <v>11</v>
      </c>
      <c r="B12" s="3">
        <f>IF(laptimes!B12&lt;&gt;"",SUM(laptimes!B$2:'laptimes'!B12),"")</f>
        <v>1.0798206018518518E-2</v>
      </c>
      <c r="C12" s="3">
        <f>IF(laptimes!C12&lt;&gt;"",SUM(laptimes!C$2:'laptimes'!C12),"")</f>
        <v>1.0778506944444443E-2</v>
      </c>
      <c r="D12" s="3">
        <f>IF(laptimes!D12&lt;&gt;"",SUM(laptimes!D$2:'laptimes'!D12),"")</f>
        <v>1.0307430555555556E-2</v>
      </c>
      <c r="E12" s="3">
        <f>IF(laptimes!E12&lt;&gt;"",SUM(laptimes!E$2:'laptimes'!E12),"")</f>
        <v>1.0816319444444444E-2</v>
      </c>
      <c r="F12" s="3">
        <f>IF(laptimes!F12&lt;&gt;"",SUM(laptimes!F$2:'laptimes'!F12),"")</f>
        <v>1.0778622685185184E-2</v>
      </c>
      <c r="G12" s="3">
        <f>IF(laptimes!G12&lt;&gt;"",SUM(laptimes!G$2:'laptimes'!G12),"")</f>
        <v>1.0657789351851852E-2</v>
      </c>
      <c r="H12" s="3">
        <f>IF(laptimes!H12&lt;&gt;"",SUM(laptimes!H$2:'laptimes'!H12),"")</f>
        <v>1.1017187499999999E-2</v>
      </c>
      <c r="I12" s="3">
        <f>IF(laptimes!I12&lt;&gt;"",SUM(laptimes!I$2:'laptimes'!I12),"")</f>
        <v>1.1337256944444445E-2</v>
      </c>
      <c r="J12" s="3">
        <f>IF(laptimes!J12&lt;&gt;"",SUM(laptimes!J$2:'laptimes'!J12),"")</f>
        <v>1.085454861111111E-2</v>
      </c>
      <c r="K12" s="3">
        <f>IF(laptimes!K12&lt;&gt;"",SUM(laptimes!K$2:'laptimes'!K12),"")</f>
        <v>1.0875219907407408E-2</v>
      </c>
      <c r="L12" s="3">
        <f>IF(laptimes!L12&lt;&gt;"",SUM(laptimes!L$2:'laptimes'!L12),"")</f>
        <v>1.0709745370370369E-2</v>
      </c>
      <c r="M12" s="3">
        <f>IF(laptimes!M12&lt;&gt;"",SUM(laptimes!M$2:'laptimes'!M12),"")</f>
        <v>1.0686516203703703E-2</v>
      </c>
      <c r="N12" s="3">
        <f>IF(laptimes!N12&lt;&gt;"",SUM(laptimes!N$2:'laptimes'!N12),"")</f>
        <v>1.1101099537037036E-2</v>
      </c>
      <c r="O12" s="3">
        <f>IF(laptimes!O12&lt;&gt;"",SUM(laptimes!O$2:'laptimes'!O12),"")</f>
        <v>1.0353958333333333E-2</v>
      </c>
      <c r="P12" s="3">
        <f>IF(laptimes!P12&lt;&gt;"",SUM(laptimes!P$2:'laptimes'!P12),"")</f>
        <v>1.020292824074074E-2</v>
      </c>
      <c r="Q12" s="3">
        <f>IF(laptimes!Q12&lt;&gt;"",SUM(laptimes!Q$2:'laptimes'!Q12),"")</f>
        <v>1.0669525462962964E-2</v>
      </c>
      <c r="R12" s="3">
        <f>IF(laptimes!R12&lt;&gt;"",SUM(laptimes!R$2:'laptimes'!R12),"")</f>
        <v>1.1114965277777776E-2</v>
      </c>
      <c r="S12" s="3">
        <f>IF(laptimes!S12&lt;&gt;"",SUM(laptimes!S$2:'laptimes'!S12),"")</f>
        <v>1.0300486111111111E-2</v>
      </c>
      <c r="T12" s="3">
        <f>IF(laptimes!T12&lt;&gt;"",SUM(laptimes!T$2:'laptimes'!T12),"")</f>
        <v>1.0838414351851853E-2</v>
      </c>
      <c r="U12" s="3">
        <f>IF(laptimes!U12&lt;&gt;"",SUM(laptimes!U$2:'laptimes'!U12),"")</f>
        <v>1.0847534722222222E-2</v>
      </c>
    </row>
    <row r="13" spans="1:21" x14ac:dyDescent="0.25">
      <c r="A13">
        <v>12</v>
      </c>
      <c r="B13" s="3">
        <f>IF(laptimes!B13&lt;&gt;"",SUM(laptimes!B$2:'laptimes'!B13),"")</f>
        <v>1.1975405092592591E-2</v>
      </c>
      <c r="C13" s="3">
        <f>IF(laptimes!C13&lt;&gt;"",SUM(laptimes!C$2:'laptimes'!C13),"")</f>
        <v>1.193241898148148E-2</v>
      </c>
      <c r="D13" s="3">
        <f>IF(laptimes!D13&lt;&gt;"",SUM(laptimes!D$2:'laptimes'!D13),"")</f>
        <v>1.1612615740740741E-2</v>
      </c>
      <c r="E13" s="3">
        <f>IF(laptimes!E13&lt;&gt;"",SUM(laptimes!E$2:'laptimes'!E13),"")</f>
        <v>1.1955810185185186E-2</v>
      </c>
      <c r="F13" s="3">
        <f>IF(laptimes!F13&lt;&gt;"",SUM(laptimes!F$2:'laptimes'!F13),"")</f>
        <v>1.1973368055555555E-2</v>
      </c>
      <c r="G13" s="3">
        <f>IF(laptimes!G13&lt;&gt;"",SUM(laptimes!G$2:'laptimes'!G13),"")</f>
        <v>1.1842060185185186E-2</v>
      </c>
      <c r="H13" s="3">
        <f>IF(laptimes!H13&lt;&gt;"",SUM(laptimes!H$2:'laptimes'!H13),"")</f>
        <v>1.2095358796296295E-2</v>
      </c>
      <c r="I13" s="3">
        <f>IF(laptimes!I13&lt;&gt;"",SUM(laptimes!I$2:'laptimes'!I13),"")</f>
        <v>1.2343368055555555E-2</v>
      </c>
      <c r="J13" s="3">
        <f>IF(laptimes!J13&lt;&gt;"",SUM(laptimes!J$2:'laptimes'!J13),"")</f>
        <v>1.2003645833333331E-2</v>
      </c>
      <c r="K13" s="3">
        <f>IF(laptimes!K13&lt;&gt;"",SUM(laptimes!K$2:'laptimes'!K13),"")</f>
        <v>1.2043553240740742E-2</v>
      </c>
      <c r="L13" s="3">
        <f>IF(laptimes!L13&lt;&gt;"",SUM(laptimes!L$2:'laptimes'!L13),"")</f>
        <v>1.1895543981481481E-2</v>
      </c>
      <c r="M13" s="3">
        <f>IF(laptimes!M13&lt;&gt;"",SUM(laptimes!M$2:'laptimes'!M13),"")</f>
        <v>1.1877071759259259E-2</v>
      </c>
      <c r="N13" s="3">
        <f>IF(laptimes!N13&lt;&gt;"",SUM(laptimes!N$2:'laptimes'!N13),"")</f>
        <v>1.2115150462962961E-2</v>
      </c>
      <c r="O13" s="3">
        <f>IF(laptimes!O13&lt;&gt;"",SUM(laptimes!O$2:'laptimes'!O13),"")</f>
        <v>1.1652951388888888E-2</v>
      </c>
      <c r="P13" s="3">
        <f>IF(laptimes!P13&lt;&gt;"",SUM(laptimes!P$2:'laptimes'!P13),"")</f>
        <v>1.1584212962962963E-2</v>
      </c>
      <c r="Q13" s="3">
        <f>IF(laptimes!Q13&lt;&gt;"",SUM(laptimes!Q$2:'laptimes'!Q13),"")</f>
        <v>1.1853287037037037E-2</v>
      </c>
      <c r="R13" s="3">
        <f>IF(laptimes!R13&lt;&gt;"",SUM(laptimes!R$2:'laptimes'!R13),"")</f>
        <v>1.2129363425925924E-2</v>
      </c>
      <c r="S13" s="3">
        <f>IF(laptimes!S13&lt;&gt;"",SUM(laptimes!S$2:'laptimes'!S13),"")</f>
        <v>1.1765277777777777E-2</v>
      </c>
      <c r="T13" s="3">
        <f>IF(laptimes!T13&lt;&gt;"",SUM(laptimes!T$2:'laptimes'!T13),"")</f>
        <v>1.1997094907407408E-2</v>
      </c>
      <c r="U13" s="3">
        <f>IF(laptimes!U13&lt;&gt;"",SUM(laptimes!U$2:'laptimes'!U13),"")</f>
        <v>1.2005393518518518E-2</v>
      </c>
    </row>
    <row r="14" spans="1:21" x14ac:dyDescent="0.25">
      <c r="A14">
        <v>13</v>
      </c>
      <c r="B14" s="3">
        <f>IF(laptimes!B14&lt;&gt;"",SUM(laptimes!B$2:'laptimes'!B14),"")</f>
        <v>1.3070335648148147E-2</v>
      </c>
      <c r="C14" s="3">
        <f>IF(laptimes!C14&lt;&gt;"",SUM(laptimes!C$2:'laptimes'!C14),"")</f>
        <v>1.3031701388888886E-2</v>
      </c>
      <c r="D14" s="3">
        <f>IF(laptimes!D14&lt;&gt;"",SUM(laptimes!D$2:'laptimes'!D14),"")</f>
        <v>1.2921539351851852E-2</v>
      </c>
      <c r="E14" s="3">
        <f>IF(laptimes!E14&lt;&gt;"",SUM(laptimes!E$2:'laptimes'!E14),"")</f>
        <v>1.3062685185185186E-2</v>
      </c>
      <c r="F14" s="3">
        <f>IF(laptimes!F14&lt;&gt;"",SUM(laptimes!F$2:'laptimes'!F14),"")</f>
        <v>1.3078958333333333E-2</v>
      </c>
      <c r="G14" s="3">
        <f>IF(laptimes!G14&lt;&gt;"",SUM(laptimes!G$2:'laptimes'!G14),"")</f>
        <v>1.2951250000000001E-2</v>
      </c>
      <c r="H14" s="3">
        <f>IF(laptimes!H14&lt;&gt;"",SUM(laptimes!H$2:'laptimes'!H14),"")</f>
        <v>1.3124872685185184E-2</v>
      </c>
      <c r="I14" s="3">
        <f>IF(laptimes!I14&lt;&gt;"",SUM(laptimes!I$2:'laptimes'!I14),"")</f>
        <v>1.3299918981481482E-2</v>
      </c>
      <c r="J14" s="3">
        <f>IF(laptimes!J14&lt;&gt;"",SUM(laptimes!J$2:'laptimes'!J14),"")</f>
        <v>1.3108298611111109E-2</v>
      </c>
      <c r="K14" s="3">
        <f>IF(laptimes!K14&lt;&gt;"",SUM(laptimes!K$2:'laptimes'!K14),"")</f>
        <v>1.3140370370370372E-2</v>
      </c>
      <c r="L14" s="3">
        <f>IF(laptimes!L14&lt;&gt;"",SUM(laptimes!L$2:'laptimes'!L14),"")</f>
        <v>1.3000162037037036E-2</v>
      </c>
      <c r="M14" s="3">
        <f>IF(laptimes!M14&lt;&gt;"",SUM(laptimes!M$2:'laptimes'!M14),"")</f>
        <v>1.2984131944444444E-2</v>
      </c>
      <c r="N14" s="3">
        <f>IF(laptimes!N14&lt;&gt;"",SUM(laptimes!N$2:'laptimes'!N14),"")</f>
        <v>1.3140682870370369E-2</v>
      </c>
      <c r="O14" s="3">
        <f>IF(laptimes!O14&lt;&gt;"",SUM(laptimes!O$2:'laptimes'!O14),"")</f>
        <v>1.2950752314814814E-2</v>
      </c>
      <c r="P14" s="3">
        <f>IF(laptimes!P14&lt;&gt;"",SUM(laptimes!P$2:'laptimes'!P14),"")</f>
        <v>1.288105324074074E-2</v>
      </c>
      <c r="Q14" s="3">
        <f>IF(laptimes!Q14&lt;&gt;"",SUM(laptimes!Q$2:'laptimes'!Q14),"")</f>
        <v>1.29628125E-2</v>
      </c>
      <c r="R14" s="3">
        <f>IF(laptimes!R14&lt;&gt;"",SUM(laptimes!R$2:'laptimes'!R14),"")</f>
        <v>1.3162060185185183E-2</v>
      </c>
      <c r="S14" s="3">
        <f>IF(laptimes!S14&lt;&gt;"",SUM(laptimes!S$2:'laptimes'!S14),"")</f>
        <v>1.2931331018518517E-2</v>
      </c>
      <c r="T14" s="3">
        <f>IF(laptimes!T14&lt;&gt;"",SUM(laptimes!T$2:'laptimes'!T14),"")</f>
        <v>1.3095983796296297E-2</v>
      </c>
      <c r="U14" s="3">
        <f>IF(laptimes!U14&lt;&gt;"",SUM(laptimes!U$2:'laptimes'!U14),"")</f>
        <v>1.3104525462962962E-2</v>
      </c>
    </row>
    <row r="15" spans="1:21" x14ac:dyDescent="0.25">
      <c r="A15">
        <v>14</v>
      </c>
      <c r="B15" s="3">
        <f>IF(laptimes!B15&lt;&gt;"",SUM(laptimes!B$2:'laptimes'!B15),"")</f>
        <v>1.4351284722222222E-2</v>
      </c>
      <c r="C15" s="3">
        <f>IF(laptimes!C15&lt;&gt;"",SUM(laptimes!C$2:'laptimes'!C15),"")</f>
        <v>1.4320960648148145E-2</v>
      </c>
      <c r="D15" s="3">
        <f>IF(laptimes!D15&lt;&gt;"",SUM(laptimes!D$2:'laptimes'!D15),"")</f>
        <v>1.4264583333333334E-2</v>
      </c>
      <c r="E15" s="3">
        <f>IF(laptimes!E15&lt;&gt;"",SUM(laptimes!E$2:'laptimes'!E15),"")</f>
        <v>1.4341631944444445E-2</v>
      </c>
      <c r="F15" s="3">
        <f>IF(laptimes!F15&lt;&gt;"",SUM(laptimes!F$2:'laptimes'!F15),"")</f>
        <v>1.4372824074074074E-2</v>
      </c>
      <c r="G15" s="3">
        <f>IF(laptimes!G15&lt;&gt;"",SUM(laptimes!G$2:'laptimes'!G15),"")</f>
        <v>1.4278101851851853E-2</v>
      </c>
      <c r="H15" s="3">
        <f>IF(laptimes!H15&lt;&gt;"",SUM(laptimes!H$2:'laptimes'!H15),"")</f>
        <v>1.4381215277777776E-2</v>
      </c>
      <c r="I15" s="3">
        <f>IF(laptimes!I15&lt;&gt;"",SUM(laptimes!I$2:'laptimes'!I15),"")</f>
        <v>1.4408148148148149E-2</v>
      </c>
      <c r="J15" s="3">
        <f>IF(laptimes!J15&lt;&gt;"",SUM(laptimes!J$2:'laptimes'!J15),"")</f>
        <v>1.4387430555555553E-2</v>
      </c>
      <c r="K15" s="3">
        <f>IF(laptimes!K15&lt;&gt;"",SUM(laptimes!K$2:'laptimes'!K15),"")</f>
        <v>1.4415902777777779E-2</v>
      </c>
      <c r="L15" s="3">
        <f>IF(laptimes!L15&lt;&gt;"",SUM(laptimes!L$2:'laptimes'!L15),"")</f>
        <v>1.4306273148148148E-2</v>
      </c>
      <c r="M15" s="3">
        <f>IF(laptimes!M15&lt;&gt;"",SUM(laptimes!M$2:'laptimes'!M15),"")</f>
        <v>1.4301284722222222E-2</v>
      </c>
      <c r="N15" s="3">
        <f>IF(laptimes!N15&lt;&gt;"",SUM(laptimes!N$2:'laptimes'!N15),"")</f>
        <v>1.4389305555555554E-2</v>
      </c>
      <c r="O15" s="3">
        <f>IF(laptimes!O15&lt;&gt;"",SUM(laptimes!O$2:'laptimes'!O15),"")</f>
        <v>1.4315092592592591E-2</v>
      </c>
      <c r="P15" s="3">
        <f>IF(laptimes!P15&lt;&gt;"",SUM(laptimes!P$2:'laptimes'!P15),"")</f>
        <v>1.4247222222222222E-2</v>
      </c>
      <c r="Q15" s="3">
        <f>IF(laptimes!Q15&lt;&gt;"",SUM(laptimes!Q$2:'laptimes'!Q15),"")</f>
        <v>1.4288113425925926E-2</v>
      </c>
      <c r="R15" s="3">
        <f>IF(laptimes!R15&lt;&gt;"",SUM(laptimes!R$2:'laptimes'!R15),"")</f>
        <v>1.4400590277777776E-2</v>
      </c>
      <c r="S15" s="3">
        <f>IF(laptimes!S15&lt;&gt;"",SUM(laptimes!S$2:'laptimes'!S15),"")</f>
        <v>1.427130787037037E-2</v>
      </c>
      <c r="T15" s="3">
        <f>IF(laptimes!T15&lt;&gt;"",SUM(laptimes!T$2:'laptimes'!T15),"")</f>
        <v>1.4366296296296297E-2</v>
      </c>
      <c r="U15" s="3">
        <f>IF(laptimes!U15&lt;&gt;"",SUM(laptimes!U$2:'laptimes'!U15),"")</f>
        <v>1.4374328703703703E-2</v>
      </c>
    </row>
    <row r="16" spans="1:21" x14ac:dyDescent="0.25">
      <c r="A16">
        <v>15</v>
      </c>
      <c r="B16" s="3">
        <f>IF(laptimes!B16&lt;&gt;"",SUM(laptimes!B$2:'laptimes'!B16),"")</f>
        <v>1.5299618055555556E-2</v>
      </c>
      <c r="C16" s="3">
        <f>IF(laptimes!C16&lt;&gt;"",SUM(laptimes!C$2:'laptimes'!C16),"")</f>
        <v>1.5268275462962959E-2</v>
      </c>
      <c r="D16" s="3">
        <f>IF(laptimes!D16&lt;&gt;"",SUM(laptimes!D$2:'laptimes'!D16),"")</f>
        <v>1.5212743055555556E-2</v>
      </c>
      <c r="E16" s="3">
        <f>IF(laptimes!E16&lt;&gt;"",SUM(laptimes!E$2:'laptimes'!E16),"")</f>
        <v>1.5286469907407408E-2</v>
      </c>
      <c r="F16" s="3">
        <f>IF(laptimes!F16&lt;&gt;"",SUM(laptimes!F$2:'laptimes'!F16),"")</f>
        <v>1.5320034722222223E-2</v>
      </c>
      <c r="G16" s="3">
        <f>IF(laptimes!G16&lt;&gt;"",SUM(laptimes!G$2:'laptimes'!G16),"")</f>
        <v>1.5228912037037037E-2</v>
      </c>
      <c r="H16" s="3">
        <f>IF(laptimes!H16&lt;&gt;"",SUM(laptimes!H$2:'laptimes'!H16),"")</f>
        <v>1.5413113425925924E-2</v>
      </c>
      <c r="I16" s="3">
        <f>IF(laptimes!I16&lt;&gt;"",SUM(laptimes!I$2:'laptimes'!I16),"")</f>
        <v>1.5593518518518519E-2</v>
      </c>
      <c r="J16" s="3">
        <f>IF(laptimes!J16&lt;&gt;"",SUM(laptimes!J$2:'laptimes'!J16),"")</f>
        <v>1.5333946759259256E-2</v>
      </c>
      <c r="K16" s="3">
        <f>IF(laptimes!K16&lt;&gt;"",SUM(laptimes!K$2:'laptimes'!K16),"")</f>
        <v>1.536195601851852E-2</v>
      </c>
      <c r="L16" s="3">
        <f>IF(laptimes!L16&lt;&gt;"",SUM(laptimes!L$2:'laptimes'!L16),"")</f>
        <v>1.5253275462962963E-2</v>
      </c>
      <c r="M16" s="3">
        <f>IF(laptimes!M16&lt;&gt;"",SUM(laptimes!M$2:'laptimes'!M16),"")</f>
        <v>1.5247384259259259E-2</v>
      </c>
      <c r="N16" s="3">
        <f>IF(laptimes!N16&lt;&gt;"",SUM(laptimes!N$2:'laptimes'!N16),"")</f>
        <v>1.5476956018518517E-2</v>
      </c>
      <c r="O16" s="3">
        <f>IF(laptimes!O16&lt;&gt;"",SUM(laptimes!O$2:'laptimes'!O16),"")</f>
        <v>1.5257210648148146E-2</v>
      </c>
      <c r="P16" s="3">
        <f>IF(laptimes!P16&lt;&gt;"",SUM(laptimes!P$2:'laptimes'!P16),"")</f>
        <v>1.5186539351851852E-2</v>
      </c>
      <c r="Q16" s="3">
        <f>IF(laptimes!Q16&lt;&gt;"",SUM(laptimes!Q$2:'laptimes'!Q16),"")</f>
        <v>1.523988425925926E-2</v>
      </c>
      <c r="R16" s="3">
        <f>IF(laptimes!R16&lt;&gt;"",SUM(laptimes!R$2:'laptimes'!R16),"")</f>
        <v>1.5497881944444443E-2</v>
      </c>
      <c r="S16" s="3">
        <f>IF(laptimes!S16&lt;&gt;"",SUM(laptimes!S$2:'laptimes'!S16),"")</f>
        <v>1.5218587962962963E-2</v>
      </c>
      <c r="T16" s="3">
        <f>IF(laptimes!T16&lt;&gt;"",SUM(laptimes!T$2:'laptimes'!T16),"")</f>
        <v>1.5586597222222224E-2</v>
      </c>
      <c r="U16" s="3">
        <f>IF(laptimes!U16&lt;&gt;"",SUM(laptimes!U$2:'laptimes'!U16),"")</f>
        <v>1.5595474537037036E-2</v>
      </c>
    </row>
    <row r="17" spans="1:21" x14ac:dyDescent="0.25">
      <c r="A17">
        <v>16</v>
      </c>
      <c r="B17" s="3">
        <f>IF(laptimes!B17&lt;&gt;"",SUM(laptimes!B$2:'laptimes'!B17),"")</f>
        <v>1.623491898148148E-2</v>
      </c>
      <c r="C17" s="3">
        <f>IF(laptimes!C17&lt;&gt;"",SUM(laptimes!C$2:'laptimes'!C17),"")</f>
        <v>1.6199976851851847E-2</v>
      </c>
      <c r="D17" s="3">
        <f>IF(laptimes!D17&lt;&gt;"",SUM(laptimes!D$2:'laptimes'!D17),"")</f>
        <v>1.613244212962963E-2</v>
      </c>
      <c r="E17" s="3">
        <f>IF(laptimes!E17&lt;&gt;"",SUM(laptimes!E$2:'laptimes'!E17),"")</f>
        <v>1.6219305555555556E-2</v>
      </c>
      <c r="F17" s="3">
        <f>IF(laptimes!F17&lt;&gt;"",SUM(laptimes!F$2:'laptimes'!F17),"")</f>
        <v>1.6249768518518518E-2</v>
      </c>
      <c r="G17" s="3">
        <f>IF(laptimes!G17&lt;&gt;"",SUM(laptimes!G$2:'laptimes'!G17),"")</f>
        <v>1.6150266203703703E-2</v>
      </c>
      <c r="H17" s="3">
        <f>IF(laptimes!H17&lt;&gt;"",SUM(laptimes!H$2:'laptimes'!H17),"")</f>
        <v>1.6313784722222221E-2</v>
      </c>
      <c r="I17" s="3">
        <f>IF(laptimes!I17&lt;&gt;"",SUM(laptimes!I$2:'laptimes'!I17),"")</f>
        <v>1.6787083333333334E-2</v>
      </c>
      <c r="J17" s="3">
        <f>IF(laptimes!J17&lt;&gt;"",SUM(laptimes!J$2:'laptimes'!J17),"")</f>
        <v>1.6266597222222217E-2</v>
      </c>
      <c r="K17" s="3">
        <f>IF(laptimes!K17&lt;&gt;"",SUM(laptimes!K$2:'laptimes'!K17),"")</f>
        <v>1.6300150462962962E-2</v>
      </c>
      <c r="L17" s="3">
        <f>IF(laptimes!L17&lt;&gt;"",SUM(laptimes!L$2:'laptimes'!L17),"")</f>
        <v>1.6180312500000002E-2</v>
      </c>
      <c r="M17" s="3">
        <f>IF(laptimes!M17&lt;&gt;"",SUM(laptimes!M$2:'laptimes'!M17),"")</f>
        <v>1.6172800925925927E-2</v>
      </c>
      <c r="N17" s="3">
        <f>IF(laptimes!N17&lt;&gt;"",SUM(laptimes!N$2:'laptimes'!N17),"")</f>
        <v>1.6380509259259258E-2</v>
      </c>
      <c r="O17" s="3">
        <f>IF(laptimes!O17&lt;&gt;"",SUM(laptimes!O$2:'laptimes'!O17),"")</f>
        <v>1.6179907407407407E-2</v>
      </c>
      <c r="P17" s="3">
        <f>IF(laptimes!P17&lt;&gt;"",SUM(laptimes!P$2:'laptimes'!P17),"")</f>
        <v>1.6108449074074074E-2</v>
      </c>
      <c r="Q17" s="3">
        <f>IF(laptimes!Q17&lt;&gt;"",SUM(laptimes!Q$2:'laptimes'!Q17),"")</f>
        <v>1.6164317129629631E-2</v>
      </c>
      <c r="R17" s="3">
        <f>IF(laptimes!R17&lt;&gt;"",SUM(laptimes!R$2:'laptimes'!R17),"")</f>
        <v>1.6431840277777776E-2</v>
      </c>
      <c r="S17" s="3">
        <f>IF(laptimes!S17&lt;&gt;"",SUM(laptimes!S$2:'laptimes'!S17),"")</f>
        <v>1.6139976851851853E-2</v>
      </c>
      <c r="T17" s="3">
        <f>IF(laptimes!T17&lt;&gt;"",SUM(laptimes!T$2:'laptimes'!T17),"")</f>
        <v>1.6525567129629631E-2</v>
      </c>
      <c r="U17" s="3">
        <f>IF(laptimes!U17&lt;&gt;"",SUM(laptimes!U$2:'laptimes'!U17),"")</f>
        <v>1.6529710648148146E-2</v>
      </c>
    </row>
    <row r="18" spans="1:21" x14ac:dyDescent="0.25">
      <c r="A18">
        <v>17</v>
      </c>
      <c r="B18" s="3">
        <f>IF(laptimes!B18&lt;&gt;"",SUM(laptimes!B$2:'laptimes'!B18),"")</f>
        <v>1.7160381944444442E-2</v>
      </c>
      <c r="C18" s="3">
        <f>IF(laptimes!C18&lt;&gt;"",SUM(laptimes!C$2:'laptimes'!C18),"")</f>
        <v>1.7133240740740737E-2</v>
      </c>
      <c r="D18" s="3">
        <f>IF(laptimes!D18&lt;&gt;"",SUM(laptimes!D$2:'laptimes'!D18),"")</f>
        <v>1.7047662037037038E-2</v>
      </c>
      <c r="E18" s="3">
        <f>IF(laptimes!E18&lt;&gt;"",SUM(laptimes!E$2:'laptimes'!E18),"")</f>
        <v>1.7149085648148148E-2</v>
      </c>
      <c r="F18" s="3">
        <f>IF(laptimes!F18&lt;&gt;"",SUM(laptimes!F$2:'laptimes'!F18),"")</f>
        <v>1.7175011574074073E-2</v>
      </c>
      <c r="G18" s="3">
        <f>IF(laptimes!G18&lt;&gt;"",SUM(laptimes!G$2:'laptimes'!G18),"")</f>
        <v>1.7068530092592592E-2</v>
      </c>
      <c r="H18" s="3">
        <f>IF(laptimes!H18&lt;&gt;"",SUM(laptimes!H$2:'laptimes'!H18),"")</f>
        <v>1.720759259259259E-2</v>
      </c>
      <c r="I18" s="3" t="str">
        <f>IF(laptimes!I18&lt;&gt;"",SUM(laptimes!I$2:'laptimes'!I18),"")</f>
        <v/>
      </c>
      <c r="J18" s="3">
        <f>IF(laptimes!J18&lt;&gt;"",SUM(laptimes!J$2:'laptimes'!J18),"")</f>
        <v>1.7198148148148143E-2</v>
      </c>
      <c r="K18" s="3">
        <f>IF(laptimes!K18&lt;&gt;"",SUM(laptimes!K$2:'laptimes'!K18),"")</f>
        <v>1.7222662037037036E-2</v>
      </c>
      <c r="L18" s="3">
        <f>IF(laptimes!L18&lt;&gt;"",SUM(laptimes!L$2:'laptimes'!L18),"")</f>
        <v>1.7106539351851854E-2</v>
      </c>
      <c r="M18" s="3">
        <f>IF(laptimes!M18&lt;&gt;"",SUM(laptimes!M$2:'laptimes'!M18),"")</f>
        <v>1.7100358796296299E-2</v>
      </c>
      <c r="N18" s="3">
        <f>IF(laptimes!N18&lt;&gt;"",SUM(laptimes!N$2:'laptimes'!N18),"")</f>
        <v>1.7269895833333333E-2</v>
      </c>
      <c r="O18" s="3">
        <f>IF(laptimes!O18&lt;&gt;"",SUM(laptimes!O$2:'laptimes'!O18),"")</f>
        <v>1.7095555555555555E-2</v>
      </c>
      <c r="P18" s="3">
        <f>IF(laptimes!P18&lt;&gt;"",SUM(laptimes!P$2:'laptimes'!P18),"")</f>
        <v>1.7026238425925926E-2</v>
      </c>
      <c r="Q18" s="3">
        <f>IF(laptimes!Q18&lt;&gt;"",SUM(laptimes!Q$2:'laptimes'!Q18),"")</f>
        <v>1.7082812500000003E-2</v>
      </c>
      <c r="R18" s="3">
        <f>IF(laptimes!R18&lt;&gt;"",SUM(laptimes!R$2:'laptimes'!R18),"")</f>
        <v>1.7345081018518518E-2</v>
      </c>
      <c r="S18" s="3">
        <f>IF(laptimes!S18&lt;&gt;"",SUM(laptimes!S$2:'laptimes'!S18),"")</f>
        <v>1.7055625000000001E-2</v>
      </c>
      <c r="T18" s="3">
        <f>IF(laptimes!T18&lt;&gt;"",SUM(laptimes!T$2:'laptimes'!T18),"")</f>
        <v>1.7439803240740744E-2</v>
      </c>
      <c r="U18" s="3">
        <f>IF(laptimes!U18&lt;&gt;"",SUM(laptimes!U$2:'laptimes'!U18),"")</f>
        <v>1.744364583333333E-2</v>
      </c>
    </row>
    <row r="19" spans="1:21" x14ac:dyDescent="0.25">
      <c r="A19">
        <v>18</v>
      </c>
      <c r="B19" s="3">
        <f>IF(laptimes!B19&lt;&gt;"",SUM(laptimes!B$2:'laptimes'!B19),"")</f>
        <v>1.809020833333333E-2</v>
      </c>
      <c r="C19" s="3">
        <f>IF(laptimes!C19&lt;&gt;"",SUM(laptimes!C$2:'laptimes'!C19),"")</f>
        <v>1.806512731481481E-2</v>
      </c>
      <c r="D19" s="3">
        <f>IF(laptimes!D19&lt;&gt;"",SUM(laptimes!D$2:'laptimes'!D19),"")</f>
        <v>1.79578125E-2</v>
      </c>
      <c r="E19" s="3">
        <f>IF(laptimes!E19&lt;&gt;"",SUM(laptimes!E$2:'laptimes'!E19),"")</f>
        <v>1.8080196759259259E-2</v>
      </c>
      <c r="F19" s="3">
        <f>IF(laptimes!F19&lt;&gt;"",SUM(laptimes!F$2:'laptimes'!F19),"")</f>
        <v>1.810429398148148E-2</v>
      </c>
      <c r="G19" s="3">
        <f>IF(laptimes!G19&lt;&gt;"",SUM(laptimes!G$2:'laptimes'!G19),"")</f>
        <v>1.7982199074074074E-2</v>
      </c>
      <c r="H19" s="3">
        <f>IF(laptimes!H19&lt;&gt;"",SUM(laptimes!H$2:'laptimes'!H19),"")</f>
        <v>1.8112256944444443E-2</v>
      </c>
      <c r="I19" s="3" t="str">
        <f>IF(laptimes!I19&lt;&gt;"",SUM(laptimes!I$2:'laptimes'!I19),"")</f>
        <v/>
      </c>
      <c r="J19" s="3">
        <f>IF(laptimes!J19&lt;&gt;"",SUM(laptimes!J$2:'laptimes'!J19),"")</f>
        <v>1.813237268518518E-2</v>
      </c>
      <c r="K19" s="3">
        <f>IF(laptimes!K19&lt;&gt;"",SUM(laptimes!K$2:'laptimes'!K19),"")</f>
        <v>1.8153657407407407E-2</v>
      </c>
      <c r="L19" s="3">
        <f>IF(laptimes!L19&lt;&gt;"",SUM(laptimes!L$2:'laptimes'!L19),"")</f>
        <v>1.8027129629629633E-2</v>
      </c>
      <c r="M19" s="3">
        <f>IF(laptimes!M19&lt;&gt;"",SUM(laptimes!M$2:'laptimes'!M19),"")</f>
        <v>1.8014270833333335E-2</v>
      </c>
      <c r="N19" s="3">
        <f>IF(laptimes!N19&lt;&gt;"",SUM(laptimes!N$2:'laptimes'!N19),"")</f>
        <v>1.8158148148148149E-2</v>
      </c>
      <c r="O19" s="3">
        <f>IF(laptimes!O19&lt;&gt;"",SUM(laptimes!O$2:'laptimes'!O19),"")</f>
        <v>1.8005868055555554E-2</v>
      </c>
      <c r="P19" s="3">
        <f>IF(laptimes!P19&lt;&gt;"",SUM(laptimes!P$2:'laptimes'!P19),"")</f>
        <v>1.7939282407407407E-2</v>
      </c>
      <c r="Q19" s="3">
        <f>IF(laptimes!Q19&lt;&gt;"",SUM(laptimes!Q$2:'laptimes'!Q19),"")</f>
        <v>1.7998078703703707E-2</v>
      </c>
      <c r="R19" s="3">
        <f>IF(laptimes!R19&lt;&gt;"",SUM(laptimes!R$2:'laptimes'!R19),"")</f>
        <v>1.8249699074074074E-2</v>
      </c>
      <c r="S19" s="3">
        <f>IF(laptimes!S19&lt;&gt;"",SUM(laptimes!S$2:'laptimes'!S19),"")</f>
        <v>1.7967881944444444E-2</v>
      </c>
      <c r="T19" s="3">
        <f>IF(laptimes!T19&lt;&gt;"",SUM(laptimes!T$2:'laptimes'!T19),"")</f>
        <v>1.8367766203703707E-2</v>
      </c>
      <c r="U19" s="3">
        <f>IF(laptimes!U19&lt;&gt;"",SUM(laptimes!U$2:'laptimes'!U19),"")</f>
        <v>1.8370648148148146E-2</v>
      </c>
    </row>
    <row r="20" spans="1:21" x14ac:dyDescent="0.25">
      <c r="A20">
        <v>19</v>
      </c>
      <c r="B20" s="3">
        <f>IF(laptimes!B20&lt;&gt;"",SUM(laptimes!B$2:'laptimes'!B20),"")</f>
        <v>1.9025266203703699E-2</v>
      </c>
      <c r="C20" s="3">
        <f>IF(laptimes!C20&lt;&gt;"",SUM(laptimes!C$2:'laptimes'!C20),"")</f>
        <v>1.9000960648148144E-2</v>
      </c>
      <c r="D20" s="3">
        <f>IF(laptimes!D20&lt;&gt;"",SUM(laptimes!D$2:'laptimes'!D20),"")</f>
        <v>1.8868773148148148E-2</v>
      </c>
      <c r="E20" s="3">
        <f>IF(laptimes!E20&lt;&gt;"",SUM(laptimes!E$2:'laptimes'!E20),"")</f>
        <v>1.9017060185185185E-2</v>
      </c>
      <c r="F20" s="3">
        <f>IF(laptimes!F20&lt;&gt;"",SUM(laptimes!F$2:'laptimes'!F20),"")</f>
        <v>1.9021331018518516E-2</v>
      </c>
      <c r="G20" s="3">
        <f>IF(laptimes!G20&lt;&gt;"",SUM(laptimes!G$2:'laptimes'!G20),"")</f>
        <v>1.8893599537037037E-2</v>
      </c>
      <c r="H20" s="3">
        <f>IF(laptimes!H20&lt;&gt;"",SUM(laptimes!H$2:'laptimes'!H20),"")</f>
        <v>1.9039189814814814E-2</v>
      </c>
      <c r="I20" s="3" t="str">
        <f>IF(laptimes!I20&lt;&gt;"",SUM(laptimes!I$2:'laptimes'!I20),"")</f>
        <v/>
      </c>
      <c r="J20" s="3">
        <f>IF(laptimes!J20&lt;&gt;"",SUM(laptimes!J$2:'laptimes'!J20),"")</f>
        <v>1.9067997685185179E-2</v>
      </c>
      <c r="K20" s="3">
        <f>IF(laptimes!K20&lt;&gt;"",SUM(laptimes!K$2:'laptimes'!K20),"")</f>
        <v>1.9088530092592593E-2</v>
      </c>
      <c r="L20" s="3">
        <f>IF(laptimes!L20&lt;&gt;"",SUM(laptimes!L$2:'laptimes'!L20),"")</f>
        <v>1.8943703703703706E-2</v>
      </c>
      <c r="M20" s="3">
        <f>IF(laptimes!M20&lt;&gt;"",SUM(laptimes!M$2:'laptimes'!M20),"")</f>
        <v>1.8921875000000001E-2</v>
      </c>
      <c r="N20" s="3">
        <f>IF(laptimes!N20&lt;&gt;"",SUM(laptimes!N$2:'laptimes'!N20),"")</f>
        <v>1.9069583333333334E-2</v>
      </c>
      <c r="O20" s="3">
        <f>IF(laptimes!O20&lt;&gt;"",SUM(laptimes!O$2:'laptimes'!O20),"")</f>
        <v>1.8917962962962963E-2</v>
      </c>
      <c r="P20" s="3">
        <f>IF(laptimes!P20&lt;&gt;"",SUM(laptimes!P$2:'laptimes'!P20),"")</f>
        <v>1.8850138888888888E-2</v>
      </c>
      <c r="Q20" s="3">
        <f>IF(laptimes!Q20&lt;&gt;"",SUM(laptimes!Q$2:'laptimes'!Q20),"")</f>
        <v>1.8909328703703706E-2</v>
      </c>
      <c r="R20" s="3">
        <f>IF(laptimes!R20&lt;&gt;"",SUM(laptimes!R$2:'laptimes'!R20),"")</f>
        <v>1.9147939814814816E-2</v>
      </c>
      <c r="S20" s="3">
        <f>IF(laptimes!S20&lt;&gt;"",SUM(laptimes!S$2:'laptimes'!S20),"")</f>
        <v>1.8877662037037037E-2</v>
      </c>
      <c r="T20" s="3">
        <f>IF(laptimes!T20&lt;&gt;"",SUM(laptimes!T$2:'laptimes'!T20),"")</f>
        <v>1.9299201388888892E-2</v>
      </c>
      <c r="U20" s="3">
        <f>IF(laptimes!U20&lt;&gt;"",SUM(laptimes!U$2:'laptimes'!U20),"")</f>
        <v>1.9302893518518518E-2</v>
      </c>
    </row>
    <row r="21" spans="1:21" x14ac:dyDescent="0.25">
      <c r="A21">
        <v>20</v>
      </c>
      <c r="B21" s="3">
        <f>IF(laptimes!B21&lt;&gt;"",SUM(laptimes!B$2:'laptimes'!B21),"")</f>
        <v>1.9963738425925921E-2</v>
      </c>
      <c r="C21" s="3">
        <f>IF(laptimes!C21&lt;&gt;"",SUM(laptimes!C$2:'laptimes'!C21),"")</f>
        <v>1.993782407407407E-2</v>
      </c>
      <c r="D21" s="3">
        <f>IF(laptimes!D21&lt;&gt;"",SUM(laptimes!D$2:'laptimes'!D21),"")</f>
        <v>1.9776041666666667E-2</v>
      </c>
      <c r="E21" s="3">
        <f>IF(laptimes!E21&lt;&gt;"",SUM(laptimes!E$2:'laptimes'!E21),"")</f>
        <v>1.995351851851852E-2</v>
      </c>
      <c r="F21" s="3">
        <f>IF(laptimes!F21&lt;&gt;"",SUM(laptimes!F$2:'laptimes'!F21),"")</f>
        <v>1.9929594907407405E-2</v>
      </c>
      <c r="G21" s="3">
        <f>IF(laptimes!G21&lt;&gt;"",SUM(laptimes!G$2:'laptimes'!G21),"")</f>
        <v>1.980414351851852E-2</v>
      </c>
      <c r="H21" s="3">
        <f>IF(laptimes!H21&lt;&gt;"",SUM(laptimes!H$2:'laptimes'!H21),"")</f>
        <v>1.9977465277777776E-2</v>
      </c>
      <c r="I21" s="3" t="str">
        <f>IF(laptimes!I21&lt;&gt;"",SUM(laptimes!I$2:'laptimes'!I21),"")</f>
        <v/>
      </c>
      <c r="J21" s="3">
        <f>IF(laptimes!J21&lt;&gt;"",SUM(laptimes!J$2:'laptimes'!J21),"")</f>
        <v>2.0004317129629624E-2</v>
      </c>
      <c r="K21" s="3">
        <f>IF(laptimes!K21&lt;&gt;"",SUM(laptimes!K$2:'laptimes'!K21),"")</f>
        <v>2.0026574074074075E-2</v>
      </c>
      <c r="L21" s="3">
        <f>IF(laptimes!L21&lt;&gt;"",SUM(laptimes!L$2:'laptimes'!L21),"")</f>
        <v>1.9851782407407408E-2</v>
      </c>
      <c r="M21" s="3">
        <f>IF(laptimes!M21&lt;&gt;"",SUM(laptimes!M$2:'laptimes'!M21),"")</f>
        <v>1.9827731481481481E-2</v>
      </c>
      <c r="N21" s="3">
        <f>IF(laptimes!N21&lt;&gt;"",SUM(laptimes!N$2:'laptimes'!N21),"")</f>
        <v>1.9986469907407409E-2</v>
      </c>
      <c r="O21" s="3">
        <f>IF(laptimes!O21&lt;&gt;"",SUM(laptimes!O$2:'laptimes'!O21),"")</f>
        <v>1.9825462962962961E-2</v>
      </c>
      <c r="P21" s="3">
        <f>IF(laptimes!P21&lt;&gt;"",SUM(laptimes!P$2:'laptimes'!P21),"")</f>
        <v>1.9758287037037036E-2</v>
      </c>
      <c r="Q21" s="3">
        <f>IF(laptimes!Q21&lt;&gt;"",SUM(laptimes!Q$2:'laptimes'!Q21),"")</f>
        <v>1.9818831018518522E-2</v>
      </c>
      <c r="R21" s="3">
        <f>IF(laptimes!R21&lt;&gt;"",SUM(laptimes!R$2:'laptimes'!R21),"")</f>
        <v>2.0046076388888889E-2</v>
      </c>
      <c r="S21" s="3">
        <f>IF(laptimes!S21&lt;&gt;"",SUM(laptimes!S$2:'laptimes'!S21),"")</f>
        <v>1.9784652777777776E-2</v>
      </c>
      <c r="T21" s="3">
        <f>IF(laptimes!T21&lt;&gt;"",SUM(laptimes!T$2:'laptimes'!T21),"")</f>
        <v>2.0240856481481485E-2</v>
      </c>
      <c r="U21" s="3">
        <f>IF(laptimes!U21&lt;&gt;"",SUM(laptimes!U$2:'laptimes'!U21),"")</f>
        <v>2.0243564814814815E-2</v>
      </c>
    </row>
    <row r="22" spans="1:21" x14ac:dyDescent="0.25">
      <c r="A22">
        <v>21</v>
      </c>
      <c r="B22" s="3">
        <f>IF(laptimes!B22&lt;&gt;"",SUM(laptimes!B$2:'laptimes'!B22),"")</f>
        <v>2.0891782407407404E-2</v>
      </c>
      <c r="C22" s="3">
        <f>IF(laptimes!C22&lt;&gt;"",SUM(laptimes!C$2:'laptimes'!C22),"")</f>
        <v>2.0867037037037031E-2</v>
      </c>
      <c r="D22" s="3">
        <f>IF(laptimes!D22&lt;&gt;"",SUM(laptimes!D$2:'laptimes'!D22),"")</f>
        <v>2.0691967592592592E-2</v>
      </c>
      <c r="E22" s="3">
        <f>IF(laptimes!E22&lt;&gt;"",SUM(laptimes!E$2:'laptimes'!E22),"")</f>
        <v>2.088209490740741E-2</v>
      </c>
      <c r="F22" s="3">
        <f>IF(laptimes!F22&lt;&gt;"",SUM(laptimes!F$2:'laptimes'!F22),"")</f>
        <v>2.0838981481481479E-2</v>
      </c>
      <c r="G22" s="3">
        <f>IF(laptimes!G22&lt;&gt;"",SUM(laptimes!G$2:'laptimes'!G22),"")</f>
        <v>2.0718842592592594E-2</v>
      </c>
      <c r="H22" s="3">
        <f>IF(laptimes!H22&lt;&gt;"",SUM(laptimes!H$2:'laptimes'!H22),"")</f>
        <v>2.0909710648148148E-2</v>
      </c>
      <c r="I22" s="3" t="str">
        <f>IF(laptimes!I22&lt;&gt;"",SUM(laptimes!I$2:'laptimes'!I22),"")</f>
        <v/>
      </c>
      <c r="J22" s="3">
        <f>IF(laptimes!J22&lt;&gt;"",SUM(laptimes!J$2:'laptimes'!J22),"")</f>
        <v>2.0934212962962957E-2</v>
      </c>
      <c r="K22" s="3">
        <f>IF(laptimes!K22&lt;&gt;"",SUM(laptimes!K$2:'laptimes'!K22),"")</f>
        <v>2.0956898148148148E-2</v>
      </c>
      <c r="L22" s="3">
        <f>IF(laptimes!L22&lt;&gt;"",SUM(laptimes!L$2:'laptimes'!L22),"")</f>
        <v>2.0759560185185186E-2</v>
      </c>
      <c r="M22" s="3">
        <f>IF(laptimes!M22&lt;&gt;"",SUM(laptimes!M$2:'laptimes'!M22),"")</f>
        <v>2.0744155092592594E-2</v>
      </c>
      <c r="N22" s="3">
        <f>IF(laptimes!N22&lt;&gt;"",SUM(laptimes!N$2:'laptimes'!N22),"")</f>
        <v>2.0916562500000003E-2</v>
      </c>
      <c r="O22" s="3">
        <f>IF(laptimes!O22&lt;&gt;"",SUM(laptimes!O$2:'laptimes'!O22),"")</f>
        <v>2.0739560185185184E-2</v>
      </c>
      <c r="P22" s="3">
        <f>IF(laptimes!P22&lt;&gt;"",SUM(laptimes!P$2:'laptimes'!P22),"")</f>
        <v>2.0671898148148148E-2</v>
      </c>
      <c r="Q22" s="3">
        <f>IF(laptimes!Q22&lt;&gt;"",SUM(laptimes!Q$2:'laptimes'!Q22),"")</f>
        <v>2.0733090277777783E-2</v>
      </c>
      <c r="R22" s="3">
        <f>IF(laptimes!R22&lt;&gt;"",SUM(laptimes!R$2:'laptimes'!R22),"")</f>
        <v>2.0950798611111113E-2</v>
      </c>
      <c r="S22" s="3">
        <f>IF(laptimes!S22&lt;&gt;"",SUM(laptimes!S$2:'laptimes'!S22),"")</f>
        <v>2.0698888888888888E-2</v>
      </c>
      <c r="T22" s="3">
        <f>IF(laptimes!T22&lt;&gt;"",SUM(laptimes!T$2:'laptimes'!T22),"")</f>
        <v>2.1371168981481486E-2</v>
      </c>
      <c r="U22" s="3">
        <f>IF(laptimes!U22&lt;&gt;"",SUM(laptimes!U$2:'laptimes'!U22),"")</f>
        <v>2.118349537037037E-2</v>
      </c>
    </row>
    <row r="23" spans="1:21" x14ac:dyDescent="0.25">
      <c r="A23">
        <v>22</v>
      </c>
      <c r="B23" s="3">
        <f>IF(laptimes!B23&lt;&gt;"",SUM(laptimes!B$2:'laptimes'!B23),"")</f>
        <v>2.1830312499999997E-2</v>
      </c>
      <c r="C23" s="3">
        <f>IF(laptimes!C23&lt;&gt;"",SUM(laptimes!C$2:'laptimes'!C23),"")</f>
        <v>2.1801203703703698E-2</v>
      </c>
      <c r="D23" s="3">
        <f>IF(laptimes!D23&lt;&gt;"",SUM(laptimes!D$2:'laptimes'!D23),"")</f>
        <v>2.1602685185185183E-2</v>
      </c>
      <c r="E23" s="3">
        <f>IF(laptimes!E23&lt;&gt;"",SUM(laptimes!E$2:'laptimes'!E23),"")</f>
        <v>2.1816956018518522E-2</v>
      </c>
      <c r="F23" s="3">
        <f>IF(laptimes!F23&lt;&gt;"",SUM(laptimes!F$2:'laptimes'!F23),"")</f>
        <v>2.1746504629629626E-2</v>
      </c>
      <c r="G23" s="3">
        <f>IF(laptimes!G23&lt;&gt;"",SUM(laptimes!G$2:'laptimes'!G23),"")</f>
        <v>2.1630729166666668E-2</v>
      </c>
      <c r="H23" s="3">
        <f>IF(laptimes!H23&lt;&gt;"",SUM(laptimes!H$2:'laptimes'!H23),"")</f>
        <v>2.1846736111111112E-2</v>
      </c>
      <c r="I23" s="3" t="str">
        <f>IF(laptimes!I23&lt;&gt;"",SUM(laptimes!I$2:'laptimes'!I23),"")</f>
        <v/>
      </c>
      <c r="J23" s="3">
        <f>IF(laptimes!J23&lt;&gt;"",SUM(laptimes!J$2:'laptimes'!J23),"")</f>
        <v>2.1868900462962956E-2</v>
      </c>
      <c r="K23" s="3">
        <f>IF(laptimes!K23&lt;&gt;"",SUM(laptimes!K$2:'laptimes'!K23),"")</f>
        <v>2.189630787037037E-2</v>
      </c>
      <c r="L23" s="3">
        <f>IF(laptimes!L23&lt;&gt;"",SUM(laptimes!L$2:'laptimes'!L23),"")</f>
        <v>2.1674722222222224E-2</v>
      </c>
      <c r="M23" s="3">
        <f>IF(laptimes!M23&lt;&gt;"",SUM(laptimes!M$2:'laptimes'!M23),"")</f>
        <v>2.165883101851852E-2</v>
      </c>
      <c r="N23" s="3">
        <f>IF(laptimes!N23&lt;&gt;"",SUM(laptimes!N$2:'laptimes'!N23),"")</f>
        <v>2.1854745370370375E-2</v>
      </c>
      <c r="O23" s="3">
        <f>IF(laptimes!O23&lt;&gt;"",SUM(laptimes!O$2:'laptimes'!O23),"")</f>
        <v>2.1650972222222221E-2</v>
      </c>
      <c r="P23" s="3">
        <f>IF(laptimes!P23&lt;&gt;"",SUM(laptimes!P$2:'laptimes'!P23),"")</f>
        <v>2.1584479166666667E-2</v>
      </c>
      <c r="Q23" s="3">
        <f>IF(laptimes!Q23&lt;&gt;"",SUM(laptimes!Q$2:'laptimes'!Q23),"")</f>
        <v>2.1646354166666673E-2</v>
      </c>
      <c r="R23" s="3">
        <f>IF(laptimes!R23&lt;&gt;"",SUM(laptimes!R$2:'laptimes'!R23),"")</f>
        <v>2.1872604166666667E-2</v>
      </c>
      <c r="S23" s="3">
        <f>IF(laptimes!S23&lt;&gt;"",SUM(laptimes!S$2:'laptimes'!S23),"")</f>
        <v>2.1611562500000001E-2</v>
      </c>
      <c r="T23" s="3">
        <f>IF(laptimes!T23&lt;&gt;"",SUM(laptimes!T$2:'laptimes'!T23),"")</f>
        <v>2.2331550925925932E-2</v>
      </c>
      <c r="U23" s="3">
        <f>IF(laptimes!U23&lt;&gt;"",SUM(laptimes!U$2:'laptimes'!U23),"")</f>
        <v>2.2078518518518518E-2</v>
      </c>
    </row>
    <row r="24" spans="1:21" x14ac:dyDescent="0.25">
      <c r="A24">
        <v>23</v>
      </c>
      <c r="B24" s="3">
        <f>IF(laptimes!B24&lt;&gt;"",SUM(laptimes!B$2:'laptimes'!B24),"")</f>
        <v>2.2767835648148146E-2</v>
      </c>
      <c r="C24" s="3">
        <f>IF(laptimes!C24&lt;&gt;"",SUM(laptimes!C$2:'laptimes'!C24),"")</f>
        <v>2.2726747685185178E-2</v>
      </c>
      <c r="D24" s="3">
        <f>IF(laptimes!D24&lt;&gt;"",SUM(laptimes!D$2:'laptimes'!D24),"")</f>
        <v>2.2510717592592589E-2</v>
      </c>
      <c r="E24" s="3">
        <f>IF(laptimes!E24&lt;&gt;"",SUM(laptimes!E$2:'laptimes'!E24),"")</f>
        <v>2.2746504629629634E-2</v>
      </c>
      <c r="F24" s="3">
        <f>IF(laptimes!F24&lt;&gt;"",SUM(laptimes!F$2:'laptimes'!F24),"")</f>
        <v>2.2660972222222218E-2</v>
      </c>
      <c r="G24" s="3">
        <f>IF(laptimes!G24&lt;&gt;"",SUM(laptimes!G$2:'laptimes'!G24),"")</f>
        <v>2.2541122685185187E-2</v>
      </c>
      <c r="H24" s="3">
        <f>IF(laptimes!H24&lt;&gt;"",SUM(laptimes!H$2:'laptimes'!H24),"")</f>
        <v>2.2782280092592592E-2</v>
      </c>
      <c r="I24" s="3" t="str">
        <f>IF(laptimes!I24&lt;&gt;"",SUM(laptimes!I$2:'laptimes'!I24),"")</f>
        <v/>
      </c>
      <c r="J24" s="3">
        <f>IF(laptimes!J24&lt;&gt;"",SUM(laptimes!J$2:'laptimes'!J24),"")</f>
        <v>2.2797662037037029E-2</v>
      </c>
      <c r="K24" s="3">
        <f>IF(laptimes!K24&lt;&gt;"",SUM(laptimes!K$2:'laptimes'!K24),"")</f>
        <v>2.2834016203703702E-2</v>
      </c>
      <c r="L24" s="3">
        <f>IF(laptimes!L24&lt;&gt;"",SUM(laptimes!L$2:'laptimes'!L24),"")</f>
        <v>2.2589594907407411E-2</v>
      </c>
      <c r="M24" s="3">
        <f>IF(laptimes!M24&lt;&gt;"",SUM(laptimes!M$2:'laptimes'!M24),"")</f>
        <v>2.2570428240740743E-2</v>
      </c>
      <c r="N24" s="3">
        <f>IF(laptimes!N24&lt;&gt;"",SUM(laptimes!N$2:'laptimes'!N24),"")</f>
        <v>2.2791053240740745E-2</v>
      </c>
      <c r="O24" s="3">
        <f>IF(laptimes!O24&lt;&gt;"",SUM(laptimes!O$2:'laptimes'!O24),"")</f>
        <v>2.255923611111111E-2</v>
      </c>
      <c r="P24" s="3">
        <f>IF(laptimes!P24&lt;&gt;"",SUM(laptimes!P$2:'laptimes'!P24),"")</f>
        <v>2.2493252314814815E-2</v>
      </c>
      <c r="Q24" s="3">
        <f>IF(laptimes!Q24&lt;&gt;"",SUM(laptimes!Q$2:'laptimes'!Q24),"")</f>
        <v>2.2561759259259264E-2</v>
      </c>
      <c r="R24" s="3">
        <f>IF(laptimes!R24&lt;&gt;"",SUM(laptimes!R$2:'laptimes'!R24),"")</f>
        <v>2.2806423611111112E-2</v>
      </c>
      <c r="S24" s="3">
        <f>IF(laptimes!S24&lt;&gt;"",SUM(laptimes!S$2:'laptimes'!S24),"")</f>
        <v>2.2518645833333333E-2</v>
      </c>
      <c r="T24" s="3">
        <f>IF(laptimes!T24&lt;&gt;"",SUM(laptimes!T$2:'laptimes'!T24),"")</f>
        <v>2.324592592592593E-2</v>
      </c>
      <c r="U24" s="3">
        <f>IF(laptimes!U24&lt;&gt;"",SUM(laptimes!U$2:'laptimes'!U24),"")</f>
        <v>2.2978645833333332E-2</v>
      </c>
    </row>
    <row r="25" spans="1:21" x14ac:dyDescent="0.25">
      <c r="A25">
        <v>24</v>
      </c>
      <c r="B25" s="3">
        <f>IF(laptimes!B25&lt;&gt;"",SUM(laptimes!B$2:'laptimes'!B25),"")</f>
        <v>2.3706111111111108E-2</v>
      </c>
      <c r="C25" s="3">
        <f>IF(laptimes!C25&lt;&gt;"",SUM(laptimes!C$2:'laptimes'!C25),"")</f>
        <v>2.3650069444444439E-2</v>
      </c>
      <c r="D25" s="3">
        <f>IF(laptimes!D25&lt;&gt;"",SUM(laptimes!D$2:'laptimes'!D25),"")</f>
        <v>2.341762731481481E-2</v>
      </c>
      <c r="E25" s="3">
        <f>IF(laptimes!E25&lt;&gt;"",SUM(laptimes!E$2:'laptimes'!E25),"")</f>
        <v>2.3669178240740746E-2</v>
      </c>
      <c r="F25" s="3">
        <f>IF(laptimes!F25&lt;&gt;"",SUM(laptimes!F$2:'laptimes'!F25),"")</f>
        <v>2.3571898148148144E-2</v>
      </c>
      <c r="G25" s="3">
        <f>IF(laptimes!G25&lt;&gt;"",SUM(laptimes!G$2:'laptimes'!G25),"")</f>
        <v>2.3449837962962964E-2</v>
      </c>
      <c r="H25" s="3">
        <f>IF(laptimes!H25&lt;&gt;"",SUM(laptimes!H$2:'laptimes'!H25),"")</f>
        <v>2.3721782407407407E-2</v>
      </c>
      <c r="I25" s="3" t="str">
        <f>IF(laptimes!I25&lt;&gt;"",SUM(laptimes!I$2:'laptimes'!I25),"")</f>
        <v/>
      </c>
      <c r="J25" s="3">
        <f>IF(laptimes!J25&lt;&gt;"",SUM(laptimes!J$2:'laptimes'!J25),"")</f>
        <v>2.3721284722222215E-2</v>
      </c>
      <c r="K25" s="3">
        <f>IF(laptimes!K25&lt;&gt;"",SUM(laptimes!K$2:'laptimes'!K25),"")</f>
        <v>2.377347222222222E-2</v>
      </c>
      <c r="L25" s="3">
        <f>IF(laptimes!L25&lt;&gt;"",SUM(laptimes!L$2:'laptimes'!L25),"")</f>
        <v>2.3502013888888892E-2</v>
      </c>
      <c r="M25" s="3">
        <f>IF(laptimes!M25&lt;&gt;"",SUM(laptimes!M$2:'laptimes'!M25),"")</f>
        <v>2.3483217592592594E-2</v>
      </c>
      <c r="N25" s="3">
        <f>IF(laptimes!N25&lt;&gt;"",SUM(laptimes!N$2:'laptimes'!N25),"")</f>
        <v>2.3728252314814818E-2</v>
      </c>
      <c r="O25" s="3">
        <f>IF(laptimes!O25&lt;&gt;"",SUM(laptimes!O$2:'laptimes'!O25),"")</f>
        <v>2.3465185185185183E-2</v>
      </c>
      <c r="P25" s="3">
        <f>IF(laptimes!P25&lt;&gt;"",SUM(laptimes!P$2:'laptimes'!P25),"")</f>
        <v>2.3398993055555557E-2</v>
      </c>
      <c r="Q25" s="3">
        <f>IF(laptimes!Q25&lt;&gt;"",SUM(laptimes!Q$2:'laptimes'!Q25),"")</f>
        <v>2.3471180555555561E-2</v>
      </c>
      <c r="R25" s="3">
        <f>IF(laptimes!R25&lt;&gt;"",SUM(laptimes!R$2:'laptimes'!R25),"")</f>
        <v>2.3745775462962963E-2</v>
      </c>
      <c r="S25" s="3">
        <f>IF(laptimes!S25&lt;&gt;"",SUM(laptimes!S$2:'laptimes'!S25),"")</f>
        <v>2.3423576388888888E-2</v>
      </c>
      <c r="T25" s="3">
        <f>IF(laptimes!T25&lt;&gt;"",SUM(laptimes!T$2:'laptimes'!T25),"")</f>
        <v>2.4150590277777783E-2</v>
      </c>
      <c r="U25" s="3">
        <f>IF(laptimes!U25&lt;&gt;"",SUM(laptimes!U$2:'laptimes'!U25),"")</f>
        <v>2.3876574074074071E-2</v>
      </c>
    </row>
    <row r="26" spans="1:21" x14ac:dyDescent="0.25">
      <c r="A26">
        <v>25</v>
      </c>
      <c r="B26" s="3">
        <f>IF(laptimes!B26&lt;&gt;"",SUM(laptimes!B$2:'laptimes'!B26),"")</f>
        <v>2.4624953703703701E-2</v>
      </c>
      <c r="C26" s="3">
        <f>IF(laptimes!C26&lt;&gt;"",SUM(laptimes!C$2:'laptimes'!C26),"")</f>
        <v>2.4576423611111106E-2</v>
      </c>
      <c r="D26" s="3">
        <f>IF(laptimes!D26&lt;&gt;"",SUM(laptimes!D$2:'laptimes'!D26),"")</f>
        <v>2.4320057870370365E-2</v>
      </c>
      <c r="E26" s="3">
        <f>IF(laptimes!E26&lt;&gt;"",SUM(laptimes!E$2:'laptimes'!E26),"")</f>
        <v>2.4598576388888894E-2</v>
      </c>
      <c r="F26" s="3">
        <f>IF(laptimes!F26&lt;&gt;"",SUM(laptimes!F$2:'laptimes'!F26),"")</f>
        <v>2.4483414351851848E-2</v>
      </c>
      <c r="G26" s="3">
        <f>IF(laptimes!G26&lt;&gt;"",SUM(laptimes!G$2:'laptimes'!G26),"")</f>
        <v>2.4356805555555555E-2</v>
      </c>
      <c r="H26" s="3">
        <f>IF(laptimes!H26&lt;&gt;"",SUM(laptimes!H$2:'laptimes'!H26),"")</f>
        <v>2.4647592592592592E-2</v>
      </c>
      <c r="I26" s="3" t="str">
        <f>IF(laptimes!I26&lt;&gt;"",SUM(laptimes!I$2:'laptimes'!I26),"")</f>
        <v/>
      </c>
      <c r="J26" s="3">
        <f>IF(laptimes!J26&lt;&gt;"",SUM(laptimes!J$2:'laptimes'!J26),"")</f>
        <v>2.4649641203703696E-2</v>
      </c>
      <c r="K26" s="3">
        <f>IF(laptimes!K26&lt;&gt;"",SUM(laptimes!K$2:'laptimes'!K26),"")</f>
        <v>2.469872685185185E-2</v>
      </c>
      <c r="L26" s="3">
        <f>IF(laptimes!L26&lt;&gt;"",SUM(laptimes!L$2:'laptimes'!L26),"")</f>
        <v>2.4410775462962966E-2</v>
      </c>
      <c r="M26" s="3">
        <f>IF(laptimes!M26&lt;&gt;"",SUM(laptimes!M$2:'laptimes'!M26),"")</f>
        <v>2.4389479166666669E-2</v>
      </c>
      <c r="N26" s="3">
        <f>IF(laptimes!N26&lt;&gt;"",SUM(laptimes!N$2:'laptimes'!N26),"")</f>
        <v>2.4658078703703706E-2</v>
      </c>
      <c r="O26" s="3">
        <f>IF(laptimes!O26&lt;&gt;"",SUM(laptimes!O$2:'laptimes'!O26),"")</f>
        <v>2.436716435185185E-2</v>
      </c>
      <c r="P26" s="3">
        <f>IF(laptimes!P26&lt;&gt;"",SUM(laptimes!P$2:'laptimes'!P26),"")</f>
        <v>2.4302002314814816E-2</v>
      </c>
      <c r="Q26" s="3">
        <f>IF(laptimes!Q26&lt;&gt;"",SUM(laptimes!Q$2:'laptimes'!Q26),"")</f>
        <v>2.4378043981481488E-2</v>
      </c>
      <c r="R26" s="3">
        <f>IF(laptimes!R26&lt;&gt;"",SUM(laptimes!R$2:'laptimes'!R26),"")</f>
        <v>2.4680659722222224E-2</v>
      </c>
      <c r="S26" s="3">
        <f>IF(laptimes!S26&lt;&gt;"",SUM(laptimes!S$2:'laptimes'!S26),"")</f>
        <v>2.4331064814814812E-2</v>
      </c>
      <c r="T26" s="3">
        <f>IF(laptimes!T26&lt;&gt;"",SUM(laptimes!T$2:'laptimes'!T26),"")</f>
        <v>2.5058043981481488E-2</v>
      </c>
      <c r="U26" s="3">
        <f>IF(laptimes!U26&lt;&gt;"",SUM(laptimes!U$2:'laptimes'!U26),"")</f>
        <v>2.477768518518518E-2</v>
      </c>
    </row>
    <row r="27" spans="1:21" x14ac:dyDescent="0.25">
      <c r="A27">
        <v>26</v>
      </c>
      <c r="B27" s="3">
        <f>IF(laptimes!B27&lt;&gt;"",SUM(laptimes!B$2:'laptimes'!B27),"")</f>
        <v>2.5551458333333332E-2</v>
      </c>
      <c r="C27" s="3">
        <f>IF(laptimes!C27&lt;&gt;"",SUM(laptimes!C$2:'laptimes'!C27),"")</f>
        <v>2.5499444444444439E-2</v>
      </c>
      <c r="D27" s="3">
        <f>IF(laptimes!D27&lt;&gt;"",SUM(laptimes!D$2:'laptimes'!D27),"")</f>
        <v>2.5216990740740734E-2</v>
      </c>
      <c r="E27" s="3">
        <f>IF(laptimes!E27&lt;&gt;"",SUM(laptimes!E$2:'laptimes'!E27),"")</f>
        <v>2.5526053240740747E-2</v>
      </c>
      <c r="F27" s="3">
        <f>IF(laptimes!F27&lt;&gt;"",SUM(laptimes!F$2:'laptimes'!F27),"")</f>
        <v>2.5389895833333329E-2</v>
      </c>
      <c r="G27" s="3">
        <f>IF(laptimes!G27&lt;&gt;"",SUM(laptimes!G$2:'laptimes'!G27),"")</f>
        <v>2.5256944444444443E-2</v>
      </c>
      <c r="H27" s="3">
        <f>IF(laptimes!H27&lt;&gt;"",SUM(laptimes!H$2:'laptimes'!H27),"")</f>
        <v>2.5577083333333334E-2</v>
      </c>
      <c r="I27" s="3" t="str">
        <f>IF(laptimes!I27&lt;&gt;"",SUM(laptimes!I$2:'laptimes'!I27),"")</f>
        <v/>
      </c>
      <c r="J27" s="3">
        <f>IF(laptimes!J27&lt;&gt;"",SUM(laptimes!J$2:'laptimes'!J27),"")</f>
        <v>2.5578530092592585E-2</v>
      </c>
      <c r="K27" s="3">
        <f>IF(laptimes!K27&lt;&gt;"",SUM(laptimes!K$2:'laptimes'!K27),"")</f>
        <v>2.5622326388888887E-2</v>
      </c>
      <c r="L27" s="3">
        <f>IF(laptimes!L27&lt;&gt;"",SUM(laptimes!L$2:'laptimes'!L27),"")</f>
        <v>2.5321435185185186E-2</v>
      </c>
      <c r="M27" s="3">
        <f>IF(laptimes!M27&lt;&gt;"",SUM(laptimes!M$2:'laptimes'!M27),"")</f>
        <v>2.5298425925925929E-2</v>
      </c>
      <c r="N27" s="3">
        <f>IF(laptimes!N27&lt;&gt;"",SUM(laptimes!N$2:'laptimes'!N27),"")</f>
        <v>2.5585208333333335E-2</v>
      </c>
      <c r="O27" s="3">
        <f>IF(laptimes!O27&lt;&gt;"",SUM(laptimes!O$2:'laptimes'!O27),"")</f>
        <v>2.5264120370370367E-2</v>
      </c>
      <c r="P27" s="3">
        <f>IF(laptimes!P27&lt;&gt;"",SUM(laptimes!P$2:'laptimes'!P27),"")</f>
        <v>2.5202500000000003E-2</v>
      </c>
      <c r="Q27" s="3">
        <f>IF(laptimes!Q27&lt;&gt;"",SUM(laptimes!Q$2:'laptimes'!Q27),"")</f>
        <v>2.5283541666666673E-2</v>
      </c>
      <c r="R27" s="3">
        <f>IF(laptimes!R27&lt;&gt;"",SUM(laptimes!R$2:'laptimes'!R27),"")</f>
        <v>2.5606828703703705E-2</v>
      </c>
      <c r="S27" s="3">
        <f>IF(laptimes!S27&lt;&gt;"",SUM(laptimes!S$2:'laptimes'!S27),"")</f>
        <v>2.5227638888888886E-2</v>
      </c>
      <c r="T27" s="3">
        <f>IF(laptimes!T27&lt;&gt;"",SUM(laptimes!T$2:'laptimes'!T27),"")</f>
        <v>2.5963391203703709E-2</v>
      </c>
      <c r="U27" s="3">
        <f>IF(laptimes!U27&lt;&gt;"",SUM(laptimes!U$2:'laptimes'!U27),"")</f>
        <v>2.5680162037037033E-2</v>
      </c>
    </row>
    <row r="28" spans="1:21" x14ac:dyDescent="0.25">
      <c r="A28">
        <v>27</v>
      </c>
      <c r="B28" s="3">
        <f>IF(laptimes!B28&lt;&gt;"",SUM(laptimes!B$2:'laptimes'!B28),"")</f>
        <v>2.6467233796296296E-2</v>
      </c>
      <c r="C28" s="3">
        <f>IF(laptimes!C28&lt;&gt;"",SUM(laptimes!C$2:'laptimes'!C28),"")</f>
        <v>2.6414594907407402E-2</v>
      </c>
      <c r="D28" s="3">
        <f>IF(laptimes!D28&lt;&gt;"",SUM(laptimes!D$2:'laptimes'!D28),"")</f>
        <v>2.6117766203703697E-2</v>
      </c>
      <c r="E28" s="3">
        <f>IF(laptimes!E28&lt;&gt;"",SUM(laptimes!E$2:'laptimes'!E28),"")</f>
        <v>2.6447037037037043E-2</v>
      </c>
      <c r="F28" s="3">
        <f>IF(laptimes!F28&lt;&gt;"",SUM(laptimes!F$2:'laptimes'!F28),"")</f>
        <v>2.6310960648148144E-2</v>
      </c>
      <c r="G28" s="3">
        <f>IF(laptimes!G28&lt;&gt;"",SUM(laptimes!G$2:'laptimes'!G28),"")</f>
        <v>2.6348437499999999E-2</v>
      </c>
      <c r="H28" s="3">
        <f>IF(laptimes!H28&lt;&gt;"",SUM(laptimes!H$2:'laptimes'!H28),"")</f>
        <v>2.6495462962962964E-2</v>
      </c>
      <c r="I28" s="3" t="str">
        <f>IF(laptimes!I28&lt;&gt;"",SUM(laptimes!I$2:'laptimes'!I28),"")</f>
        <v/>
      </c>
      <c r="J28" s="3">
        <f>IF(laptimes!J28&lt;&gt;"",SUM(laptimes!J$2:'laptimes'!J28),"")</f>
        <v>2.6499120370370364E-2</v>
      </c>
      <c r="K28" s="3">
        <f>IF(laptimes!K28&lt;&gt;"",SUM(laptimes!K$2:'laptimes'!K28),"")</f>
        <v>2.6542997685185185E-2</v>
      </c>
      <c r="L28" s="3">
        <f>IF(laptimes!L28&lt;&gt;"",SUM(laptimes!L$2:'laptimes'!L28),"")</f>
        <v>2.6229155092592594E-2</v>
      </c>
      <c r="M28" s="3">
        <f>IF(laptimes!M28&lt;&gt;"",SUM(laptimes!M$2:'laptimes'!M28),"")</f>
        <v>2.6199247685185188E-2</v>
      </c>
      <c r="N28" s="3">
        <f>IF(laptimes!N28&lt;&gt;"",SUM(laptimes!N$2:'laptimes'!N28),"")</f>
        <v>2.6512002314814816E-2</v>
      </c>
      <c r="O28" s="3">
        <f>IF(laptimes!O28&lt;&gt;"",SUM(laptimes!O$2:'laptimes'!O28),"")</f>
        <v>2.6161168981481478E-2</v>
      </c>
      <c r="P28" s="3">
        <f>IF(laptimes!P28&lt;&gt;"",SUM(laptimes!P$2:'laptimes'!P28),"")</f>
        <v>2.6095243055555557E-2</v>
      </c>
      <c r="Q28" s="3">
        <f>IF(laptimes!Q28&lt;&gt;"",SUM(laptimes!Q$2:'laptimes'!Q28),"")</f>
        <v>2.6188715277777785E-2</v>
      </c>
      <c r="R28" s="3">
        <f>IF(laptimes!R28&lt;&gt;"",SUM(laptimes!R$2:'laptimes'!R28),"")</f>
        <v>2.6529189814814814E-2</v>
      </c>
      <c r="S28" s="3">
        <f>IF(laptimes!S28&lt;&gt;"",SUM(laptimes!S$2:'laptimes'!S28),"")</f>
        <v>2.6126828703703701E-2</v>
      </c>
      <c r="T28" s="3">
        <f>IF(laptimes!T28&lt;&gt;"",SUM(laptimes!T$2:'laptimes'!T28),"")</f>
        <v>2.6868888888888894E-2</v>
      </c>
      <c r="U28" s="3">
        <f>IF(laptimes!U28&lt;&gt;"",SUM(laptimes!U$2:'laptimes'!U28),"")</f>
        <v>2.6590833333333327E-2</v>
      </c>
    </row>
    <row r="29" spans="1:21" x14ac:dyDescent="0.25">
      <c r="A29">
        <v>28</v>
      </c>
      <c r="B29" s="3">
        <f>IF(laptimes!B29&lt;&gt;"",SUM(laptimes!B$2:'laptimes'!B29),"")</f>
        <v>2.7388969907407409E-2</v>
      </c>
      <c r="C29" s="3">
        <f>IF(laptimes!C29&lt;&gt;"",SUM(laptimes!C$2:'laptimes'!C29),"")</f>
        <v>2.7333715277777771E-2</v>
      </c>
      <c r="D29" s="3">
        <f>IF(laptimes!D29&lt;&gt;"",SUM(laptimes!D$2:'laptimes'!D29),"")</f>
        <v>2.701618055555555E-2</v>
      </c>
      <c r="E29" s="3">
        <f>IF(laptimes!E29&lt;&gt;"",SUM(laptimes!E$2:'laptimes'!E29),"")</f>
        <v>2.736765046296297E-2</v>
      </c>
      <c r="F29" s="3">
        <f>IF(laptimes!F29&lt;&gt;"",SUM(laptimes!F$2:'laptimes'!F29),"")</f>
        <v>2.72193287037037E-2</v>
      </c>
      <c r="G29" s="3">
        <f>IF(laptimes!G29&lt;&gt;"",SUM(laptimes!G$2:'laptimes'!G29),"")</f>
        <v>2.7303113425925923E-2</v>
      </c>
      <c r="H29" s="3">
        <f>IF(laptimes!H29&lt;&gt;"",SUM(laptimes!H$2:'laptimes'!H29),"")</f>
        <v>2.7411296296296298E-2</v>
      </c>
      <c r="I29" s="3" t="str">
        <f>IF(laptimes!I29&lt;&gt;"",SUM(laptimes!I$2:'laptimes'!I29),"")</f>
        <v/>
      </c>
      <c r="J29" s="3">
        <f>IF(laptimes!J29&lt;&gt;"",SUM(laptimes!J$2:'laptimes'!J29),"")</f>
        <v>2.7420509259259252E-2</v>
      </c>
      <c r="K29" s="3">
        <f>IF(laptimes!K29&lt;&gt;"",SUM(laptimes!K$2:'laptimes'!K29),"")</f>
        <v>2.7460069444444443E-2</v>
      </c>
      <c r="L29" s="3">
        <f>IF(laptimes!L29&lt;&gt;"",SUM(laptimes!L$2:'laptimes'!L29),"")</f>
        <v>2.7136770833333334E-2</v>
      </c>
      <c r="M29" s="3">
        <f>IF(laptimes!M29&lt;&gt;"",SUM(laptimes!M$2:'laptimes'!M29),"")</f>
        <v>2.710229166666667E-2</v>
      </c>
      <c r="N29" s="3">
        <f>IF(laptimes!N29&lt;&gt;"",SUM(laptimes!N$2:'laptimes'!N29),"")</f>
        <v>2.7423865740740742E-2</v>
      </c>
      <c r="O29" s="3">
        <f>IF(laptimes!O29&lt;&gt;"",SUM(laptimes!O$2:'laptimes'!O29),"")</f>
        <v>2.7056412037037035E-2</v>
      </c>
      <c r="P29" s="3">
        <f>IF(laptimes!P29&lt;&gt;"",SUM(laptimes!P$2:'laptimes'!P29),"")</f>
        <v>2.6990671296296297E-2</v>
      </c>
      <c r="Q29" s="3">
        <f>IF(laptimes!Q29&lt;&gt;"",SUM(laptimes!Q$2:'laptimes'!Q29),"")</f>
        <v>2.7087048611111119E-2</v>
      </c>
      <c r="R29" s="3">
        <f>IF(laptimes!R29&lt;&gt;"",SUM(laptimes!R$2:'laptimes'!R29),"")</f>
        <v>2.7452615740740739E-2</v>
      </c>
      <c r="S29" s="3">
        <f>IF(laptimes!S29&lt;&gt;"",SUM(laptimes!S$2:'laptimes'!S29),"")</f>
        <v>2.7025972222222219E-2</v>
      </c>
      <c r="T29" s="3">
        <f>IF(laptimes!T29&lt;&gt;"",SUM(laptimes!T$2:'laptimes'!T29),"")</f>
        <v>2.778024305555556E-2</v>
      </c>
      <c r="U29" s="3">
        <f>IF(laptimes!U29&lt;&gt;"",SUM(laptimes!U$2:'laptimes'!U29),"")</f>
        <v>2.7497939814814808E-2</v>
      </c>
    </row>
    <row r="30" spans="1:21" x14ac:dyDescent="0.25">
      <c r="A30">
        <v>29</v>
      </c>
      <c r="B30" s="3">
        <f>IF(laptimes!B30&lt;&gt;"",SUM(laptimes!B$2:'laptimes'!B30),"")</f>
        <v>2.8310462962962964E-2</v>
      </c>
      <c r="C30" s="3">
        <f>IF(laptimes!C30&lt;&gt;"",SUM(laptimes!C$2:'laptimes'!C30),"")</f>
        <v>2.8248391203703697E-2</v>
      </c>
      <c r="D30" s="3">
        <f>IF(laptimes!D30&lt;&gt;"",SUM(laptimes!D$2:'laptimes'!D30),"")</f>
        <v>2.7911851851851847E-2</v>
      </c>
      <c r="E30" s="3">
        <f>IF(laptimes!E30&lt;&gt;"",SUM(laptimes!E$2:'laptimes'!E30),"")</f>
        <v>2.8287465277777785E-2</v>
      </c>
      <c r="F30" s="3">
        <f>IF(laptimes!F30&lt;&gt;"",SUM(laptimes!F$2:'laptimes'!F30),"")</f>
        <v>2.8121655092592589E-2</v>
      </c>
      <c r="G30" s="3">
        <f>IF(laptimes!G30&lt;&gt;"",SUM(laptimes!G$2:'laptimes'!G30),"")</f>
        <v>2.819759259259259E-2</v>
      </c>
      <c r="H30" s="3">
        <f>IF(laptimes!H30&lt;&gt;"",SUM(laptimes!H$2:'laptimes'!H30),"")</f>
        <v>2.8330347222222226E-2</v>
      </c>
      <c r="I30" s="3" t="str">
        <f>IF(laptimes!I30&lt;&gt;"",SUM(laptimes!I$2:'laptimes'!I30),"")</f>
        <v/>
      </c>
      <c r="J30" s="3">
        <f>IF(laptimes!J30&lt;&gt;"",SUM(laptimes!J$2:'laptimes'!J30),"")</f>
        <v>2.8339085648148139E-2</v>
      </c>
      <c r="K30" s="3">
        <f>IF(laptimes!K30&lt;&gt;"",SUM(laptimes!K$2:'laptimes'!K30),"")</f>
        <v>2.8381122685185185E-2</v>
      </c>
      <c r="L30" s="3">
        <f>IF(laptimes!L30&lt;&gt;"",SUM(laptimes!L$2:'laptimes'!L30),"")</f>
        <v>2.8040949074074076E-2</v>
      </c>
      <c r="M30" s="3">
        <f>IF(laptimes!M30&lt;&gt;"",SUM(laptimes!M$2:'laptimes'!M30),"")</f>
        <v>2.799984953703704E-2</v>
      </c>
      <c r="N30" s="3">
        <f>IF(laptimes!N30&lt;&gt;"",SUM(laptimes!N$2:'laptimes'!N30),"")</f>
        <v>2.8344976851851854E-2</v>
      </c>
      <c r="O30" s="3">
        <f>IF(laptimes!O30&lt;&gt;"",SUM(laptimes!O$2:'laptimes'!O30),"")</f>
        <v>2.7953078703703702E-2</v>
      </c>
      <c r="P30" s="3">
        <f>IF(laptimes!P30&lt;&gt;"",SUM(laptimes!P$2:'laptimes'!P30),"")</f>
        <v>2.7888043981481481E-2</v>
      </c>
      <c r="Q30" s="3">
        <f>IF(laptimes!Q30&lt;&gt;"",SUM(laptimes!Q$2:'laptimes'!Q30),"")</f>
        <v>2.7986840277777786E-2</v>
      </c>
      <c r="R30" s="3">
        <f>IF(laptimes!R30&lt;&gt;"",SUM(laptimes!R$2:'laptimes'!R30),"")</f>
        <v>2.8372731481481481E-2</v>
      </c>
      <c r="S30" s="3">
        <f>IF(laptimes!S30&lt;&gt;"",SUM(laptimes!S$2:'laptimes'!S30),"")</f>
        <v>2.7923576388888885E-2</v>
      </c>
      <c r="T30" s="3">
        <f>IF(laptimes!T30&lt;&gt;"",SUM(laptimes!T$2:'laptimes'!T30),"")</f>
        <v>2.8696319444444448E-2</v>
      </c>
      <c r="U30" s="3">
        <f>IF(laptimes!U30&lt;&gt;"",SUM(laptimes!U$2:'laptimes'!U30),"")</f>
        <v>2.8407453703703699E-2</v>
      </c>
    </row>
    <row r="31" spans="1:21" x14ac:dyDescent="0.25">
      <c r="A31">
        <v>30</v>
      </c>
      <c r="B31" s="3">
        <f>IF(laptimes!B31&lt;&gt;"",SUM(laptimes!B$2:'laptimes'!B31),"")</f>
        <v>2.9224178240740743E-2</v>
      </c>
      <c r="C31" s="3">
        <f>IF(laptimes!C31&lt;&gt;"",SUM(laptimes!C$2:'laptimes'!C31),"")</f>
        <v>2.9161238425925919E-2</v>
      </c>
      <c r="D31" s="3">
        <f>IF(laptimes!D31&lt;&gt;"",SUM(laptimes!D$2:'laptimes'!D31),"")</f>
        <v>2.8807893518518514E-2</v>
      </c>
      <c r="E31" s="3">
        <f>IF(laptimes!E31&lt;&gt;"",SUM(laptimes!E$2:'laptimes'!E31),"")</f>
        <v>2.9202546296296303E-2</v>
      </c>
      <c r="F31" s="3">
        <f>IF(laptimes!F31&lt;&gt;"",SUM(laptimes!F$2:'laptimes'!F31),"")</f>
        <v>2.9024826388888886E-2</v>
      </c>
      <c r="G31" s="3">
        <f>IF(laptimes!G31&lt;&gt;"",SUM(laptimes!G$2:'laptimes'!G31),"")</f>
        <v>2.9087013888888888E-2</v>
      </c>
      <c r="H31" s="3">
        <f>IF(laptimes!H31&lt;&gt;"",SUM(laptimes!H$2:'laptimes'!H31),"")</f>
        <v>2.9249259259259263E-2</v>
      </c>
      <c r="I31" s="3" t="str">
        <f>IF(laptimes!I31&lt;&gt;"",SUM(laptimes!I$2:'laptimes'!I31),"")</f>
        <v/>
      </c>
      <c r="J31" s="3">
        <f>IF(laptimes!J31&lt;&gt;"",SUM(laptimes!J$2:'laptimes'!J31),"")</f>
        <v>2.9253333333333326E-2</v>
      </c>
      <c r="K31" s="3">
        <f>IF(laptimes!K31&lt;&gt;"",SUM(laptimes!K$2:'laptimes'!K31),"")</f>
        <v>2.9299849537037036E-2</v>
      </c>
      <c r="L31" s="3">
        <f>IF(laptimes!L31&lt;&gt;"",SUM(laptimes!L$2:'laptimes'!L31),"")</f>
        <v>2.8940266203703706E-2</v>
      </c>
      <c r="M31" s="3">
        <f>IF(laptimes!M31&lt;&gt;"",SUM(laptimes!M$2:'laptimes'!M31),"")</f>
        <v>2.8898090277777781E-2</v>
      </c>
      <c r="N31" s="3">
        <f>IF(laptimes!N31&lt;&gt;"",SUM(laptimes!N$2:'laptimes'!N31),"")</f>
        <v>2.9264780092592594E-2</v>
      </c>
      <c r="O31" s="3">
        <f>IF(laptimes!O31&lt;&gt;"",SUM(laptimes!O$2:'laptimes'!O31),"")</f>
        <v>2.8848263888888889E-2</v>
      </c>
      <c r="P31" s="3">
        <f>IF(laptimes!P31&lt;&gt;"",SUM(laptimes!P$2:'laptimes'!P31),"")</f>
        <v>2.8782083333333333E-2</v>
      </c>
      <c r="Q31" s="3">
        <f>IF(laptimes!Q31&lt;&gt;"",SUM(laptimes!Q$2:'laptimes'!Q31),"")</f>
        <v>2.907912037037038E-2</v>
      </c>
      <c r="R31" s="3">
        <f>IF(laptimes!R31&lt;&gt;"",SUM(laptimes!R$2:'laptimes'!R31),"")</f>
        <v>2.9290960648148148E-2</v>
      </c>
      <c r="S31" s="3">
        <f>IF(laptimes!S31&lt;&gt;"",SUM(laptimes!S$2:'laptimes'!S31),"")</f>
        <v>2.8817280092592587E-2</v>
      </c>
      <c r="T31" s="3">
        <f>IF(laptimes!T31&lt;&gt;"",SUM(laptimes!T$2:'laptimes'!T31),"")</f>
        <v>2.9609907407407411E-2</v>
      </c>
      <c r="U31" s="3">
        <f>IF(laptimes!U31&lt;&gt;"",SUM(laptimes!U$2:'laptimes'!U31),"")</f>
        <v>2.9321805555555549E-2</v>
      </c>
    </row>
    <row r="32" spans="1:21" x14ac:dyDescent="0.25">
      <c r="A32">
        <v>31</v>
      </c>
      <c r="B32" s="3">
        <f>IF(laptimes!B32&lt;&gt;"",SUM(laptimes!B$2:'laptimes'!B32),"")</f>
        <v>3.0140879629629632E-2</v>
      </c>
      <c r="C32" s="3">
        <f>IF(laptimes!C32&lt;&gt;"",SUM(laptimes!C$2:'laptimes'!C32),"")</f>
        <v>3.0073645833333325E-2</v>
      </c>
      <c r="D32" s="3">
        <f>IF(laptimes!D32&lt;&gt;"",SUM(laptimes!D$2:'laptimes'!D32),"")</f>
        <v>2.9702256944444439E-2</v>
      </c>
      <c r="E32" s="3">
        <f>IF(laptimes!E32&lt;&gt;"",SUM(laptimes!E$2:'laptimes'!E32),"")</f>
        <v>3.0117696759259266E-2</v>
      </c>
      <c r="F32" s="3">
        <f>IF(laptimes!F32&lt;&gt;"",SUM(laptimes!F$2:'laptimes'!F32),"")</f>
        <v>2.9920891203703701E-2</v>
      </c>
      <c r="G32" s="3">
        <f>IF(laptimes!G32&lt;&gt;"",SUM(laptimes!G$2:'laptimes'!G32),"")</f>
        <v>2.9983460648148146E-2</v>
      </c>
      <c r="H32" s="3">
        <f>IF(laptimes!H32&lt;&gt;"",SUM(laptimes!H$2:'laptimes'!H32),"")</f>
        <v>3.0164745370370373E-2</v>
      </c>
      <c r="I32" s="3" t="str">
        <f>IF(laptimes!I32&lt;&gt;"",SUM(laptimes!I$2:'laptimes'!I32),"")</f>
        <v/>
      </c>
      <c r="J32" s="3">
        <f>IF(laptimes!J32&lt;&gt;"",SUM(laptimes!J$2:'laptimes'!J32),"")</f>
        <v>3.0170474537037029E-2</v>
      </c>
      <c r="K32" s="3">
        <f>IF(laptimes!K32&lt;&gt;"",SUM(laptimes!K$2:'laptimes'!K32),"")</f>
        <v>3.0215185185185185E-2</v>
      </c>
      <c r="L32" s="3">
        <f>IF(laptimes!L32&lt;&gt;"",SUM(laptimes!L$2:'laptimes'!L32),"")</f>
        <v>2.9833726851851854E-2</v>
      </c>
      <c r="M32" s="3">
        <f>IF(laptimes!M32&lt;&gt;"",SUM(laptimes!M$2:'laptimes'!M32),"")</f>
        <v>2.9781053240740745E-2</v>
      </c>
      <c r="N32" s="3">
        <f>IF(laptimes!N32&lt;&gt;"",SUM(laptimes!N$2:'laptimes'!N32),"")</f>
        <v>3.0179953703703705E-2</v>
      </c>
      <c r="O32" s="3">
        <f>IF(laptimes!O32&lt;&gt;"",SUM(laptimes!O$2:'laptimes'!O32),"")</f>
        <v>2.9744259259259258E-2</v>
      </c>
      <c r="P32" s="3">
        <f>IF(laptimes!P32&lt;&gt;"",SUM(laptimes!P$2:'laptimes'!P32),"")</f>
        <v>2.9678391203703705E-2</v>
      </c>
      <c r="Q32" s="3">
        <f>IF(laptimes!Q32&lt;&gt;"",SUM(laptimes!Q$2:'laptimes'!Q32),"")</f>
        <v>3.0004548611111122E-2</v>
      </c>
      <c r="R32" s="3">
        <f>IF(laptimes!R32&lt;&gt;"",SUM(laptimes!R$2:'laptimes'!R32),"")</f>
        <v>3.0208877314814815E-2</v>
      </c>
      <c r="S32" s="3">
        <f>IF(laptimes!S32&lt;&gt;"",SUM(laptimes!S$2:'laptimes'!S32),"")</f>
        <v>2.9712546296296292E-2</v>
      </c>
      <c r="T32" s="3">
        <f>IF(laptimes!T32&lt;&gt;"",SUM(laptimes!T$2:'laptimes'!T32),"")</f>
        <v>3.0509780092592597E-2</v>
      </c>
      <c r="U32" s="3">
        <f>IF(laptimes!U32&lt;&gt;"",SUM(laptimes!U$2:'laptimes'!U32),"")</f>
        <v>3.0242118055555548E-2</v>
      </c>
    </row>
    <row r="33" spans="1:21" x14ac:dyDescent="0.25">
      <c r="A33">
        <v>32</v>
      </c>
      <c r="B33" s="3">
        <f>IF(laptimes!B33&lt;&gt;"",SUM(laptimes!B$2:'laptimes'!B33),"")</f>
        <v>3.105207175925926E-2</v>
      </c>
      <c r="C33" s="3">
        <f>IF(laptimes!C33&lt;&gt;"",SUM(laptimes!C$2:'laptimes'!C33),"")</f>
        <v>3.0984537037037029E-2</v>
      </c>
      <c r="D33" s="3">
        <f>IF(laptimes!D33&lt;&gt;"",SUM(laptimes!D$2:'laptimes'!D33),"")</f>
        <v>3.0598981481481477E-2</v>
      </c>
      <c r="E33" s="3">
        <f>IF(laptimes!E33&lt;&gt;"",SUM(laptimes!E$2:'laptimes'!E33),"")</f>
        <v>3.1032488425925934E-2</v>
      </c>
      <c r="F33" s="3">
        <f>IF(laptimes!F33&lt;&gt;"",SUM(laptimes!F$2:'laptimes'!F33),"")</f>
        <v>3.0813321759259257E-2</v>
      </c>
      <c r="G33" s="3">
        <f>IF(laptimes!G33&lt;&gt;"",SUM(laptimes!G$2:'laptimes'!G33),"")</f>
        <v>3.0866331018518517E-2</v>
      </c>
      <c r="H33" s="3">
        <f>IF(laptimes!H33&lt;&gt;"",SUM(laptimes!H$2:'laptimes'!H33),"")</f>
        <v>3.1082858796296298E-2</v>
      </c>
      <c r="I33" s="3" t="str">
        <f>IF(laptimes!I33&lt;&gt;"",SUM(laptimes!I$2:'laptimes'!I33),"")</f>
        <v/>
      </c>
      <c r="J33" s="3">
        <f>IF(laptimes!J33&lt;&gt;"",SUM(laptimes!J$2:'laptimes'!J33),"")</f>
        <v>3.1084780092592586E-2</v>
      </c>
      <c r="K33" s="3">
        <f>IF(laptimes!K33&lt;&gt;"",SUM(laptimes!K$2:'laptimes'!K33),"")</f>
        <v>3.1133263888888887E-2</v>
      </c>
      <c r="L33" s="3">
        <f>IF(laptimes!L33&lt;&gt;"",SUM(laptimes!L$2:'laptimes'!L33),"")</f>
        <v>3.0727187500000003E-2</v>
      </c>
      <c r="M33" s="3">
        <f>IF(laptimes!M33&lt;&gt;"",SUM(laptimes!M$2:'laptimes'!M33),"")</f>
        <v>3.0858773148148153E-2</v>
      </c>
      <c r="N33" s="3">
        <f>IF(laptimes!N33&lt;&gt;"",SUM(laptimes!N$2:'laptimes'!N33),"")</f>
        <v>3.1092731481481482E-2</v>
      </c>
      <c r="O33" s="3">
        <f>IF(laptimes!O33&lt;&gt;"",SUM(laptimes!O$2:'laptimes'!O33),"")</f>
        <v>3.0640810185185184E-2</v>
      </c>
      <c r="P33" s="3">
        <f>IF(laptimes!P33&lt;&gt;"",SUM(laptimes!P$2:'laptimes'!P33),"")</f>
        <v>3.0574212962962963E-2</v>
      </c>
      <c r="Q33" s="3">
        <f>IF(laptimes!Q33&lt;&gt;"",SUM(laptimes!Q$2:'laptimes'!Q33),"")</f>
        <v>3.0882916666666677E-2</v>
      </c>
      <c r="R33" s="3">
        <f>IF(laptimes!R33&lt;&gt;"",SUM(laptimes!R$2:'laptimes'!R33),"")</f>
        <v>3.1131608796296298E-2</v>
      </c>
      <c r="S33" s="3">
        <f>IF(laptimes!S33&lt;&gt;"",SUM(laptimes!S$2:'laptimes'!S33),"")</f>
        <v>3.0608124999999996E-2</v>
      </c>
      <c r="T33" s="3">
        <f>IF(laptimes!T33&lt;&gt;"",SUM(laptimes!T$2:'laptimes'!T33),"")</f>
        <v>3.1405474537037043E-2</v>
      </c>
      <c r="U33" s="3">
        <f>IF(laptimes!U33&lt;&gt;"",SUM(laptimes!U$2:'laptimes'!U33),"")</f>
        <v>3.1160069444444438E-2</v>
      </c>
    </row>
    <row r="34" spans="1:21" x14ac:dyDescent="0.25">
      <c r="A34">
        <v>33</v>
      </c>
      <c r="B34" s="3">
        <f>IF(laptimes!B34&lt;&gt;"",SUM(laptimes!B$2:'laptimes'!B34),"")</f>
        <v>3.1978530092592591E-2</v>
      </c>
      <c r="C34" s="3">
        <f>IF(laptimes!C34&lt;&gt;"",SUM(laptimes!C$2:'laptimes'!C34),"")</f>
        <v>3.1893368055555545E-2</v>
      </c>
      <c r="D34" s="3">
        <f>IF(laptimes!D34&lt;&gt;"",SUM(laptimes!D$2:'laptimes'!D34),"")</f>
        <v>3.1493645833333327E-2</v>
      </c>
      <c r="E34" s="3">
        <f>IF(laptimes!E34&lt;&gt;"",SUM(laptimes!E$2:'laptimes'!E34),"")</f>
        <v>3.1952210648148155E-2</v>
      </c>
      <c r="F34" s="3">
        <f>IF(laptimes!F34&lt;&gt;"",SUM(laptimes!F$2:'laptimes'!F34),"")</f>
        <v>3.1703576388888884E-2</v>
      </c>
      <c r="G34" s="3">
        <f>IF(laptimes!G34&lt;&gt;"",SUM(laptimes!G$2:'laptimes'!G34),"")</f>
        <v>3.1764027777777773E-2</v>
      </c>
      <c r="H34" s="3">
        <f>IF(laptimes!H34&lt;&gt;"",SUM(laptimes!H$2:'laptimes'!H34),"")</f>
        <v>3.2001099537037038E-2</v>
      </c>
      <c r="I34" s="3" t="str">
        <f>IF(laptimes!I34&lt;&gt;"",SUM(laptimes!I$2:'laptimes'!I34),"")</f>
        <v/>
      </c>
      <c r="J34" s="3">
        <f>IF(laptimes!J34&lt;&gt;"",SUM(laptimes!J$2:'laptimes'!J34),"")</f>
        <v>3.2004421296296291E-2</v>
      </c>
      <c r="K34" s="3">
        <f>IF(laptimes!K34&lt;&gt;"",SUM(laptimes!K$2:'laptimes'!K34),"")</f>
        <v>3.2053368055555552E-2</v>
      </c>
      <c r="L34" s="3">
        <f>IF(laptimes!L34&lt;&gt;"",SUM(laptimes!L$2:'laptimes'!L34),"")</f>
        <v>3.1617476851851851E-2</v>
      </c>
      <c r="M34" s="3">
        <f>IF(laptimes!M34&lt;&gt;"",SUM(laptimes!M$2:'laptimes'!M34),"")</f>
        <v>3.1804513888888893E-2</v>
      </c>
      <c r="N34" s="3">
        <f>IF(laptimes!N34&lt;&gt;"",SUM(laptimes!N$2:'laptimes'!N34),"")</f>
        <v>3.2010613425925927E-2</v>
      </c>
      <c r="O34" s="3">
        <f>IF(laptimes!O34&lt;&gt;"",SUM(laptimes!O$2:'laptimes'!O34),"")</f>
        <v>3.1536782407407406E-2</v>
      </c>
      <c r="P34" s="3">
        <f>IF(laptimes!P34&lt;&gt;"",SUM(laptimes!P$2:'laptimes'!P34),"")</f>
        <v>3.1471226851851851E-2</v>
      </c>
      <c r="Q34" s="3">
        <f>IF(laptimes!Q34&lt;&gt;"",SUM(laptimes!Q$2:'laptimes'!Q34),"")</f>
        <v>3.1790798611111122E-2</v>
      </c>
      <c r="R34" s="3">
        <f>IF(laptimes!R34&lt;&gt;"",SUM(laptimes!R$2:'laptimes'!R34),"")</f>
        <v>3.2055925925925925E-2</v>
      </c>
      <c r="S34" s="3">
        <f>IF(laptimes!S34&lt;&gt;"",SUM(laptimes!S$2:'laptimes'!S34),"")</f>
        <v>3.1503518518518514E-2</v>
      </c>
      <c r="T34" s="3">
        <f>IF(laptimes!T34&lt;&gt;"",SUM(laptimes!T$2:'laptimes'!T34),"")</f>
        <v>3.2301238425925929E-2</v>
      </c>
      <c r="U34" s="3">
        <f>IF(laptimes!U34&lt;&gt;"",SUM(laptimes!U$2:'laptimes'!U34),"")</f>
        <v>3.2082291666666658E-2</v>
      </c>
    </row>
    <row r="35" spans="1:21" x14ac:dyDescent="0.25">
      <c r="A35">
        <v>34</v>
      </c>
      <c r="B35" s="3">
        <f>IF(laptimes!B35&lt;&gt;"",SUM(laptimes!B$2:'laptimes'!B35),"")</f>
        <v>3.2895173611111113E-2</v>
      </c>
      <c r="C35" s="3">
        <f>IF(laptimes!C35&lt;&gt;"",SUM(laptimes!C$2:'laptimes'!C35),"")</f>
        <v>3.2800324074074065E-2</v>
      </c>
      <c r="D35" s="3">
        <f>IF(laptimes!D35&lt;&gt;"",SUM(laptimes!D$2:'laptimes'!D35),"")</f>
        <v>3.2390532407407399E-2</v>
      </c>
      <c r="E35" s="3">
        <f>IF(laptimes!E35&lt;&gt;"",SUM(laptimes!E$2:'laptimes'!E35),"")</f>
        <v>3.2873101851851862E-2</v>
      </c>
      <c r="F35" s="3">
        <f>IF(laptimes!F35&lt;&gt;"",SUM(laptimes!F$2:'laptimes'!F35),"")</f>
        <v>3.2595486111111106E-2</v>
      </c>
      <c r="G35" s="3">
        <f>IF(laptimes!G35&lt;&gt;"",SUM(laptimes!G$2:'laptimes'!G35),"")</f>
        <v>3.2651238425925919E-2</v>
      </c>
      <c r="H35" s="3">
        <f>IF(laptimes!H35&lt;&gt;"",SUM(laptimes!H$2:'laptimes'!H35),"")</f>
        <v>3.2919432870370371E-2</v>
      </c>
      <c r="I35" s="3" t="str">
        <f>IF(laptimes!I35&lt;&gt;"",SUM(laptimes!I$2:'laptimes'!I35),"")</f>
        <v/>
      </c>
      <c r="J35" s="3">
        <f>IF(laptimes!J35&lt;&gt;"",SUM(laptimes!J$2:'laptimes'!J35),"")</f>
        <v>3.2925104166666663E-2</v>
      </c>
      <c r="K35" s="3">
        <f>IF(laptimes!K35&lt;&gt;"",SUM(laptimes!K$2:'laptimes'!K35),"")</f>
        <v>3.2971319444444439E-2</v>
      </c>
      <c r="L35" s="3">
        <f>IF(laptimes!L35&lt;&gt;"",SUM(laptimes!L$2:'laptimes'!L35),"")</f>
        <v>3.2509108796296295E-2</v>
      </c>
      <c r="M35" s="3">
        <f>IF(laptimes!M35&lt;&gt;"",SUM(laptimes!M$2:'laptimes'!M35),"")</f>
        <v>3.2699236111111113E-2</v>
      </c>
      <c r="N35" s="3">
        <f>IF(laptimes!N35&lt;&gt;"",SUM(laptimes!N$2:'laptimes'!N35),"")</f>
        <v>3.2927777777777778E-2</v>
      </c>
      <c r="O35" s="3">
        <f>IF(laptimes!O35&lt;&gt;"",SUM(laptimes!O$2:'laptimes'!O35),"")</f>
        <v>3.2430648148148146E-2</v>
      </c>
      <c r="P35" s="3">
        <f>IF(laptimes!P35&lt;&gt;"",SUM(laptimes!P$2:'laptimes'!P35),"")</f>
        <v>3.2364988425925924E-2</v>
      </c>
      <c r="Q35" s="3">
        <f>IF(laptimes!Q35&lt;&gt;"",SUM(laptimes!Q$2:'laptimes'!Q35),"")</f>
        <v>3.2678993055555564E-2</v>
      </c>
      <c r="R35" s="3">
        <f>IF(laptimes!R35&lt;&gt;"",SUM(laptimes!R$2:'laptimes'!R35),"")</f>
        <v>3.2977245370370369E-2</v>
      </c>
      <c r="S35" s="3">
        <f>IF(laptimes!S35&lt;&gt;"",SUM(laptimes!S$2:'laptimes'!S35),"")</f>
        <v>3.2411145833333328E-2</v>
      </c>
      <c r="T35" s="3">
        <f>IF(laptimes!T35&lt;&gt;"",SUM(laptimes!T$2:'laptimes'!T35),"")</f>
        <v>3.3202824074074079E-2</v>
      </c>
      <c r="U35" s="3">
        <f>IF(laptimes!U35&lt;&gt;"",SUM(laptimes!U$2:'laptimes'!U35),"")</f>
        <v>3.3000601851851843E-2</v>
      </c>
    </row>
    <row r="36" spans="1:21" x14ac:dyDescent="0.25">
      <c r="A36">
        <v>35</v>
      </c>
      <c r="B36" s="3">
        <f>IF(laptimes!B36&lt;&gt;"",SUM(laptimes!B$2:'laptimes'!B36),"")</f>
        <v>3.3809884259259258E-2</v>
      </c>
      <c r="C36" s="3">
        <f>IF(laptimes!C36&lt;&gt;"",SUM(laptimes!C$2:'laptimes'!C36),"")</f>
        <v>3.3708946759259249E-2</v>
      </c>
      <c r="D36" s="3">
        <f>IF(laptimes!D36&lt;&gt;"",SUM(laptimes!D$2:'laptimes'!D36),"")</f>
        <v>3.3290104166666661E-2</v>
      </c>
      <c r="E36" s="3">
        <f>IF(laptimes!E36&lt;&gt;"",SUM(laptimes!E$2:'laptimes'!E36),"")</f>
        <v>3.3788020833333342E-2</v>
      </c>
      <c r="F36" s="3">
        <f>IF(laptimes!F36&lt;&gt;"",SUM(laptimes!F$2:'laptimes'!F36),"")</f>
        <v>3.3490266203703697E-2</v>
      </c>
      <c r="G36" s="3">
        <f>IF(laptimes!G36&lt;&gt;"",SUM(laptimes!G$2:'laptimes'!G36),"")</f>
        <v>3.3538425925925916E-2</v>
      </c>
      <c r="H36" s="3">
        <f>IF(laptimes!H36&lt;&gt;"",SUM(laptimes!H$2:'laptimes'!H36),"")</f>
        <v>3.3832870370370374E-2</v>
      </c>
      <c r="I36" s="3" t="str">
        <f>IF(laptimes!I36&lt;&gt;"",SUM(laptimes!I$2:'laptimes'!I36),"")</f>
        <v/>
      </c>
      <c r="J36" s="3">
        <f>IF(laptimes!J36&lt;&gt;"",SUM(laptimes!J$2:'laptimes'!J36),"")</f>
        <v>3.384181712962963E-2</v>
      </c>
      <c r="K36" s="3">
        <f>IF(laptimes!K36&lt;&gt;"",SUM(laptimes!K$2:'laptimes'!K36),"")</f>
        <v>3.3885671296296292E-2</v>
      </c>
      <c r="L36" s="3">
        <f>IF(laptimes!L36&lt;&gt;"",SUM(laptimes!L$2:'laptimes'!L36),"")</f>
        <v>3.340622685185185E-2</v>
      </c>
      <c r="M36" s="3">
        <f>IF(laptimes!M36&lt;&gt;"",SUM(laptimes!M$2:'laptimes'!M36),"")</f>
        <v>3.3586238425925931E-2</v>
      </c>
      <c r="N36" s="3">
        <f>IF(laptimes!N36&lt;&gt;"",SUM(laptimes!N$2:'laptimes'!N36),"")</f>
        <v>3.3842407407407404E-2</v>
      </c>
      <c r="O36" s="3">
        <f>IF(laptimes!O36&lt;&gt;"",SUM(laptimes!O$2:'laptimes'!O36),"")</f>
        <v>3.332912037037037E-2</v>
      </c>
      <c r="P36" s="3">
        <f>IF(laptimes!P36&lt;&gt;"",SUM(laptimes!P$2:'laptimes'!P36),"")</f>
        <v>3.3264004629629626E-2</v>
      </c>
      <c r="Q36" s="3">
        <f>IF(laptimes!Q36&lt;&gt;"",SUM(laptimes!Q$2:'laptimes'!Q36),"")</f>
        <v>3.3573553240740746E-2</v>
      </c>
      <c r="R36" s="3">
        <f>IF(laptimes!R36&lt;&gt;"",SUM(laptimes!R$2:'laptimes'!R36),"")</f>
        <v>3.3894780092592593E-2</v>
      </c>
      <c r="S36" s="3">
        <f>IF(laptimes!S36&lt;&gt;"",SUM(laptimes!S$2:'laptimes'!S36),"")</f>
        <v>3.3313819444444441E-2</v>
      </c>
      <c r="T36" s="3">
        <f>IF(laptimes!T36&lt;&gt;"",SUM(laptimes!T$2:'laptimes'!T36),"")</f>
        <v>3.4105219907407412E-2</v>
      </c>
      <c r="U36" s="3">
        <f>IF(laptimes!U36&lt;&gt;"",SUM(laptimes!U$2:'laptimes'!U36),"")</f>
        <v>3.3916527777777768E-2</v>
      </c>
    </row>
    <row r="37" spans="1:21" x14ac:dyDescent="0.25">
      <c r="A37">
        <v>36</v>
      </c>
      <c r="B37" s="3">
        <f>IF(laptimes!B37&lt;&gt;"",SUM(laptimes!B$2:'laptimes'!B37),"")</f>
        <v>3.473170138888889E-2</v>
      </c>
      <c r="C37" s="3">
        <f>IF(laptimes!C37&lt;&gt;"",SUM(laptimes!C$2:'laptimes'!C37),"")</f>
        <v>3.4620243055555548E-2</v>
      </c>
      <c r="D37" s="3">
        <f>IF(laptimes!D37&lt;&gt;"",SUM(laptimes!D$2:'laptimes'!D37),"")</f>
        <v>3.4187453703703699E-2</v>
      </c>
      <c r="E37" s="3">
        <f>IF(laptimes!E37&lt;&gt;"",SUM(laptimes!E$2:'laptimes'!E37),"")</f>
        <v>3.4715706018518526E-2</v>
      </c>
      <c r="F37" s="3">
        <f>IF(laptimes!F37&lt;&gt;"",SUM(laptimes!F$2:'laptimes'!F37),"")</f>
        <v>3.4384050925925919E-2</v>
      </c>
      <c r="G37" s="3">
        <f>IF(laptimes!G37&lt;&gt;"",SUM(laptimes!G$2:'laptimes'!G37),"")</f>
        <v>3.4423229166666659E-2</v>
      </c>
      <c r="H37" s="3">
        <f>IF(laptimes!H37&lt;&gt;"",SUM(laptimes!H$2:'laptimes'!H37),"")</f>
        <v>3.4752222222222226E-2</v>
      </c>
      <c r="I37" s="3" t="str">
        <f>IF(laptimes!I37&lt;&gt;"",SUM(laptimes!I$2:'laptimes'!I37),"")</f>
        <v/>
      </c>
      <c r="J37" s="3">
        <f>IF(laptimes!J37&lt;&gt;"",SUM(laptimes!J$2:'laptimes'!J37),"")</f>
        <v>3.4767708333333334E-2</v>
      </c>
      <c r="K37" s="3">
        <f>IF(laptimes!K37&lt;&gt;"",SUM(laptimes!K$2:'laptimes'!K37),"")</f>
        <v>3.4805034722222218E-2</v>
      </c>
      <c r="L37" s="3">
        <f>IF(laptimes!L37&lt;&gt;"",SUM(laptimes!L$2:'laptimes'!L37),"")</f>
        <v>3.4304201388888886E-2</v>
      </c>
      <c r="M37" s="3">
        <f>IF(laptimes!M37&lt;&gt;"",SUM(laptimes!M$2:'laptimes'!M37),"")</f>
        <v>3.4481493055555562E-2</v>
      </c>
      <c r="N37" s="3">
        <f>IF(laptimes!N37&lt;&gt;"",SUM(laptimes!N$2:'laptimes'!N37),"")</f>
        <v>3.4776736111111109E-2</v>
      </c>
      <c r="O37" s="3">
        <f>IF(laptimes!O37&lt;&gt;"",SUM(laptimes!O$2:'laptimes'!O37),"")</f>
        <v>3.4227951388888886E-2</v>
      </c>
      <c r="P37" s="3">
        <f>IF(laptimes!P37&lt;&gt;"",SUM(laptimes!P$2:'laptimes'!P37),"")</f>
        <v>3.4162546296296295E-2</v>
      </c>
      <c r="Q37" s="3">
        <f>IF(laptimes!Q37&lt;&gt;"",SUM(laptimes!Q$2:'laptimes'!Q37),"")</f>
        <v>3.4467754629629636E-2</v>
      </c>
      <c r="R37" s="3">
        <f>IF(laptimes!R37&lt;&gt;"",SUM(laptimes!R$2:'laptimes'!R37),"")</f>
        <v>3.4813148148148149E-2</v>
      </c>
      <c r="S37" s="3">
        <f>IF(laptimes!S37&lt;&gt;"",SUM(laptimes!S$2:'laptimes'!S37),"")</f>
        <v>3.421254629629629E-2</v>
      </c>
      <c r="T37" s="3">
        <f>IF(laptimes!T37&lt;&gt;"",SUM(laptimes!T$2:'laptimes'!T37),"")</f>
        <v>3.5011770833333337E-2</v>
      </c>
      <c r="U37" s="3">
        <f>IF(laptimes!U37&lt;&gt;"",SUM(laptimes!U$2:'laptimes'!U37),"")</f>
        <v>3.4829699074074065E-2</v>
      </c>
    </row>
    <row r="38" spans="1:21" x14ac:dyDescent="0.25">
      <c r="A38">
        <v>37</v>
      </c>
      <c r="B38" s="3">
        <f>IF(laptimes!B38&lt;&gt;"",SUM(laptimes!B$2:'laptimes'!B38),"")</f>
        <v>3.5655509259259262E-2</v>
      </c>
      <c r="C38" s="3">
        <f>IF(laptimes!C38&lt;&gt;"",SUM(laptimes!C$2:'laptimes'!C38),"")</f>
        <v>3.5530752314814805E-2</v>
      </c>
      <c r="D38" s="3">
        <f>IF(laptimes!D38&lt;&gt;"",SUM(laptimes!D$2:'laptimes'!D38),"")</f>
        <v>3.5088298611111103E-2</v>
      </c>
      <c r="E38" s="3">
        <f>IF(laptimes!E38&lt;&gt;"",SUM(laptimes!E$2:'laptimes'!E38),"")</f>
        <v>3.5635335648148157E-2</v>
      </c>
      <c r="F38" s="3">
        <f>IF(laptimes!F38&lt;&gt;"",SUM(laptimes!F$2:'laptimes'!F38),"")</f>
        <v>3.5280474537037032E-2</v>
      </c>
      <c r="G38" s="3">
        <f>IF(laptimes!G38&lt;&gt;"",SUM(laptimes!G$2:'laptimes'!G38),"")</f>
        <v>3.5308460648148139E-2</v>
      </c>
      <c r="H38" s="3">
        <f>IF(laptimes!H38&lt;&gt;"",SUM(laptimes!H$2:'laptimes'!H38),"")</f>
        <v>3.5674780092592596E-2</v>
      </c>
      <c r="I38" s="3" t="str">
        <f>IF(laptimes!I38&lt;&gt;"",SUM(laptimes!I$2:'laptimes'!I38),"")</f>
        <v/>
      </c>
      <c r="J38" s="3">
        <f>IF(laptimes!J38&lt;&gt;"",SUM(laptimes!J$2:'laptimes'!J38),"")</f>
        <v>3.5679259259259258E-2</v>
      </c>
      <c r="K38" s="3">
        <f>IF(laptimes!K38&lt;&gt;"",SUM(laptimes!K$2:'laptimes'!K38),"")</f>
        <v>3.5727766203703701E-2</v>
      </c>
      <c r="L38" s="3">
        <f>IF(laptimes!L38&lt;&gt;"",SUM(laptimes!L$2:'laptimes'!L38),"")</f>
        <v>3.5204872685185185E-2</v>
      </c>
      <c r="M38" s="3">
        <f>IF(laptimes!M38&lt;&gt;"",SUM(laptimes!M$2:'laptimes'!M38),"")</f>
        <v>3.5375347222222228E-2</v>
      </c>
      <c r="N38" s="3">
        <f>IF(laptimes!N38&lt;&gt;"",SUM(laptimes!N$2:'laptimes'!N38),"")</f>
        <v>3.5697905092592588E-2</v>
      </c>
      <c r="O38" s="3">
        <f>IF(laptimes!O38&lt;&gt;"",SUM(laptimes!O$2:'laptimes'!O38),"")</f>
        <v>3.5127962962962958E-2</v>
      </c>
      <c r="P38" s="3">
        <f>IF(laptimes!P38&lt;&gt;"",SUM(laptimes!P$2:'laptimes'!P38),"")</f>
        <v>3.5062337962962958E-2</v>
      </c>
      <c r="Q38" s="3">
        <f>IF(laptimes!Q38&lt;&gt;"",SUM(laptimes!Q$2:'laptimes'!Q38),"")</f>
        <v>3.5365543981481486E-2</v>
      </c>
      <c r="R38" s="3">
        <f>IF(laptimes!R38&lt;&gt;"",SUM(laptimes!R$2:'laptimes'!R38),"")</f>
        <v>3.5733449074074074E-2</v>
      </c>
      <c r="S38" s="3">
        <f>IF(laptimes!S38&lt;&gt;"",SUM(laptimes!S$2:'laptimes'!S38),"")</f>
        <v>3.5106863425925922E-2</v>
      </c>
      <c r="T38" s="3">
        <f>IF(laptimes!T38&lt;&gt;"",SUM(laptimes!T$2:'laptimes'!T38),"")</f>
        <v>3.5916018518518521E-2</v>
      </c>
      <c r="U38" s="3">
        <f>IF(laptimes!U38&lt;&gt;"",SUM(laptimes!U$2:'laptimes'!U38),"")</f>
        <v>3.5749710648148136E-2</v>
      </c>
    </row>
    <row r="39" spans="1:21" x14ac:dyDescent="0.25">
      <c r="A39">
        <v>38</v>
      </c>
      <c r="B39" s="3">
        <f>IF(laptimes!B39&lt;&gt;"",SUM(laptimes!B$2:'laptimes'!B39),"")</f>
        <v>3.6576481481481481E-2</v>
      </c>
      <c r="C39" s="3">
        <f>IF(laptimes!C39&lt;&gt;"",SUM(laptimes!C$2:'laptimes'!C39),"")</f>
        <v>3.6446840277777767E-2</v>
      </c>
      <c r="D39" s="3">
        <f>IF(laptimes!D39&lt;&gt;"",SUM(laptimes!D$2:'laptimes'!D39),"")</f>
        <v>3.5989421296296287E-2</v>
      </c>
      <c r="E39" s="3">
        <f>IF(laptimes!E39&lt;&gt;"",SUM(laptimes!E$2:'laptimes'!E39),"")</f>
        <v>3.6549108796296303E-2</v>
      </c>
      <c r="F39" s="3">
        <f>IF(laptimes!F39&lt;&gt;"",SUM(laptimes!F$2:'laptimes'!F39),"")</f>
        <v>3.6185277777777775E-2</v>
      </c>
      <c r="G39" s="3">
        <f>IF(laptimes!G39&lt;&gt;"",SUM(laptimes!G$2:'laptimes'!G39),"")</f>
        <v>3.6198043981481472E-2</v>
      </c>
      <c r="H39" s="3">
        <f>IF(laptimes!H39&lt;&gt;"",SUM(laptimes!H$2:'laptimes'!H39),"")</f>
        <v>3.6602650462962967E-2</v>
      </c>
      <c r="I39" s="3" t="str">
        <f>IF(laptimes!I39&lt;&gt;"",SUM(laptimes!I$2:'laptimes'!I39),"")</f>
        <v/>
      </c>
      <c r="J39" s="3">
        <f>IF(laptimes!J39&lt;&gt;"",SUM(laptimes!J$2:'laptimes'!J39),"")</f>
        <v>3.6597557870370369E-2</v>
      </c>
      <c r="K39" s="3">
        <f>IF(laptimes!K39&lt;&gt;"",SUM(laptimes!K$2:'laptimes'!K39),"")</f>
        <v>3.6649386574074072E-2</v>
      </c>
      <c r="L39" s="3">
        <f>IF(laptimes!L39&lt;&gt;"",SUM(laptimes!L$2:'laptimes'!L39),"")</f>
        <v>3.6108807870370373E-2</v>
      </c>
      <c r="M39" s="3">
        <f>IF(laptimes!M39&lt;&gt;"",SUM(laptimes!M$2:'laptimes'!M39),"")</f>
        <v>3.6270138888888893E-2</v>
      </c>
      <c r="N39" s="3">
        <f>IF(laptimes!N39&lt;&gt;"",SUM(laptimes!N$2:'laptimes'!N39),"")</f>
        <v>3.6615046296296291E-2</v>
      </c>
      <c r="O39" s="3">
        <f>IF(laptimes!O39&lt;&gt;"",SUM(laptimes!O$2:'laptimes'!O39),"")</f>
        <v>3.6029780092592591E-2</v>
      </c>
      <c r="P39" s="3">
        <f>IF(laptimes!P39&lt;&gt;"",SUM(laptimes!P$2:'laptimes'!P39),"")</f>
        <v>3.5962361111111105E-2</v>
      </c>
      <c r="Q39" s="3">
        <f>IF(laptimes!Q39&lt;&gt;"",SUM(laptimes!Q$2:'laptimes'!Q39),"")</f>
        <v>3.6257847222222229E-2</v>
      </c>
      <c r="R39" s="3">
        <f>IF(laptimes!R39&lt;&gt;"",SUM(laptimes!R$2:'laptimes'!R39),"")</f>
        <v>3.6649699074074074E-2</v>
      </c>
      <c r="S39" s="3">
        <f>IF(laptimes!S39&lt;&gt;"",SUM(laptimes!S$2:'laptimes'!S39),"")</f>
        <v>3.6008981481481475E-2</v>
      </c>
      <c r="T39" s="3">
        <f>IF(laptimes!T39&lt;&gt;"",SUM(laptimes!T$2:'laptimes'!T39),"")</f>
        <v>3.6824548611111112E-2</v>
      </c>
      <c r="U39" s="3">
        <f>IF(laptimes!U39&lt;&gt;"",SUM(laptimes!U$2:'laptimes'!U39),"")</f>
        <v>3.66701736111111E-2</v>
      </c>
    </row>
    <row r="40" spans="1:21" x14ac:dyDescent="0.25">
      <c r="A40">
        <v>39</v>
      </c>
      <c r="B40" s="3">
        <f>IF(laptimes!B40&lt;&gt;"",SUM(laptimes!B$2:'laptimes'!B40),"")</f>
        <v>3.7491631944444444E-2</v>
      </c>
      <c r="C40" s="3">
        <f>IF(laptimes!C40&lt;&gt;"",SUM(laptimes!C$2:'laptimes'!C40),"")</f>
        <v>3.7357916666666657E-2</v>
      </c>
      <c r="D40" s="3">
        <f>IF(laptimes!D40&lt;&gt;"",SUM(laptimes!D$2:'laptimes'!D40),"")</f>
        <v>3.6889317129629617E-2</v>
      </c>
      <c r="E40" s="3">
        <f>IF(laptimes!E40&lt;&gt;"",SUM(laptimes!E$2:'laptimes'!E40),"")</f>
        <v>3.7468067129629634E-2</v>
      </c>
      <c r="F40" s="3">
        <f>IF(laptimes!F40&lt;&gt;"",SUM(laptimes!F$2:'laptimes'!F40),"")</f>
        <v>3.7088773148148145E-2</v>
      </c>
      <c r="G40" s="3">
        <f>IF(laptimes!G40&lt;&gt;"",SUM(laptimes!G$2:'laptimes'!G40),"")</f>
        <v>3.7087395833333321E-2</v>
      </c>
      <c r="H40" s="3">
        <f>IF(laptimes!H40&lt;&gt;"",SUM(laptimes!H$2:'laptimes'!H40),"")</f>
        <v>3.7518252314814822E-2</v>
      </c>
      <c r="I40" s="3" t="str">
        <f>IF(laptimes!I40&lt;&gt;"",SUM(laptimes!I$2:'laptimes'!I40),"")</f>
        <v/>
      </c>
      <c r="J40" s="3">
        <f>IF(laptimes!J40&lt;&gt;"",SUM(laptimes!J$2:'laptimes'!J40),"")</f>
        <v>3.7713275462962964E-2</v>
      </c>
      <c r="K40" s="3">
        <f>IF(laptimes!K40&lt;&gt;"",SUM(laptimes!K$2:'laptimes'!K40),"")</f>
        <v>3.7569293981481476E-2</v>
      </c>
      <c r="L40" s="3">
        <f>IF(laptimes!L40&lt;&gt;"",SUM(laptimes!L$2:'laptimes'!L40),"")</f>
        <v>3.7015520833333336E-2</v>
      </c>
      <c r="M40" s="3">
        <f>IF(laptimes!M40&lt;&gt;"",SUM(laptimes!M$2:'laptimes'!M40),"")</f>
        <v>3.7165150462962968E-2</v>
      </c>
      <c r="N40" s="3">
        <f>IF(laptimes!N40&lt;&gt;"",SUM(laptimes!N$2:'laptimes'!N40),"")</f>
        <v>3.7532442129629626E-2</v>
      </c>
      <c r="O40" s="3">
        <f>IF(laptimes!O40&lt;&gt;"",SUM(laptimes!O$2:'laptimes'!O40),"")</f>
        <v>3.692832175925926E-2</v>
      </c>
      <c r="P40" s="3">
        <f>IF(laptimes!P40&lt;&gt;"",SUM(laptimes!P$2:'laptimes'!P40),"")</f>
        <v>3.6862002314814811E-2</v>
      </c>
      <c r="Q40" s="3">
        <f>IF(laptimes!Q40&lt;&gt;"",SUM(laptimes!Q$2:'laptimes'!Q40),"")</f>
        <v>3.7153796296296303E-2</v>
      </c>
      <c r="R40" s="3">
        <f>IF(laptimes!R40&lt;&gt;"",SUM(laptimes!R$2:'laptimes'!R40),"")</f>
        <v>3.7566030092592594E-2</v>
      </c>
      <c r="S40" s="3">
        <f>IF(laptimes!S40&lt;&gt;"",SUM(laptimes!S$2:'laptimes'!S40),"")</f>
        <v>3.6909710648148145E-2</v>
      </c>
      <c r="T40" s="3">
        <f>IF(laptimes!T40&lt;&gt;"",SUM(laptimes!T$2:'laptimes'!T40),"")</f>
        <v>3.7740706018518519E-2</v>
      </c>
      <c r="U40" s="3">
        <f>IF(laptimes!U40&lt;&gt;"",SUM(laptimes!U$2:'laptimes'!U40),"")</f>
        <v>3.7596134259259249E-2</v>
      </c>
    </row>
    <row r="41" spans="1:21" x14ac:dyDescent="0.25">
      <c r="A41">
        <v>40</v>
      </c>
      <c r="B41" s="3">
        <f>IF(laptimes!B41&lt;&gt;"",SUM(laptimes!B$2:'laptimes'!B41),"")</f>
        <v>3.839658564814815E-2</v>
      </c>
      <c r="C41" s="3">
        <f>IF(laptimes!C41&lt;&gt;"",SUM(laptimes!C$2:'laptimes'!C41),"")</f>
        <v>3.8268935185185177E-2</v>
      </c>
      <c r="D41" s="3">
        <f>IF(laptimes!D41&lt;&gt;"",SUM(laptimes!D$2:'laptimes'!D41),"")</f>
        <v>3.7793553240740727E-2</v>
      </c>
      <c r="E41" s="3">
        <f>IF(laptimes!E41&lt;&gt;"",SUM(laptimes!E$2:'laptimes'!E41),"")</f>
        <v>3.8376203703703711E-2</v>
      </c>
      <c r="F41" s="3">
        <f>IF(laptimes!F41&lt;&gt;"",SUM(laptimes!F$2:'laptimes'!F41),"")</f>
        <v>3.79943287037037E-2</v>
      </c>
      <c r="G41" s="3">
        <f>IF(laptimes!G41&lt;&gt;"",SUM(laptimes!G$2:'laptimes'!G41),"")</f>
        <v>3.79782986111111E-2</v>
      </c>
      <c r="H41" s="3">
        <f>IF(laptimes!H41&lt;&gt;"",SUM(laptimes!H$2:'laptimes'!H41),"")</f>
        <v>3.8431967592592597E-2</v>
      </c>
      <c r="I41" s="3" t="str">
        <f>IF(laptimes!I41&lt;&gt;"",SUM(laptimes!I$2:'laptimes'!I41),"")</f>
        <v/>
      </c>
      <c r="J41" s="3">
        <f>IF(laptimes!J41&lt;&gt;"",SUM(laptimes!J$2:'laptimes'!J41),"")</f>
        <v>3.8645949074074072E-2</v>
      </c>
      <c r="K41" s="3">
        <f>IF(laptimes!K41&lt;&gt;"",SUM(laptimes!K$2:'laptimes'!K41),"")</f>
        <v>3.8485312499999993E-2</v>
      </c>
      <c r="L41" s="3">
        <f>IF(laptimes!L41&lt;&gt;"",SUM(laptimes!L$2:'laptimes'!L41),"")</f>
        <v>3.8130578703703705E-2</v>
      </c>
      <c r="M41" s="3">
        <f>IF(laptimes!M41&lt;&gt;"",SUM(laptimes!M$2:'laptimes'!M41),"")</f>
        <v>3.8061828703703705E-2</v>
      </c>
      <c r="N41" s="3">
        <f>IF(laptimes!N41&lt;&gt;"",SUM(laptimes!N$2:'laptimes'!N41),"")</f>
        <v>3.8440949074074068E-2</v>
      </c>
      <c r="O41" s="3">
        <f>IF(laptimes!O41&lt;&gt;"",SUM(laptimes!O$2:'laptimes'!O41),"")</f>
        <v>3.7830636574074074E-2</v>
      </c>
      <c r="P41" s="3">
        <f>IF(laptimes!P41&lt;&gt;"",SUM(laptimes!P$2:'laptimes'!P41),"")</f>
        <v>3.7767083333333326E-2</v>
      </c>
      <c r="Q41" s="3">
        <f>IF(laptimes!Q41&lt;&gt;"",SUM(laptimes!Q$2:'laptimes'!Q41),"")</f>
        <v>3.8049120370370379E-2</v>
      </c>
      <c r="R41" s="3">
        <f>IF(laptimes!R41&lt;&gt;"",SUM(laptimes!R$2:'laptimes'!R41),"")</f>
        <v>3.8488831018518521E-2</v>
      </c>
      <c r="S41" s="3">
        <f>IF(laptimes!S41&lt;&gt;"",SUM(laptimes!S$2:'laptimes'!S41),"")</f>
        <v>3.7813460648148146E-2</v>
      </c>
      <c r="T41" s="3">
        <f>IF(laptimes!T41&lt;&gt;"",SUM(laptimes!T$2:'laptimes'!T41),"")</f>
        <v>3.8706053240740744E-2</v>
      </c>
      <c r="U41" s="3">
        <f>IF(laptimes!U41&lt;&gt;"",SUM(laptimes!U$2:'laptimes'!U41),"")</f>
        <v>3.8521238425925919E-2</v>
      </c>
    </row>
    <row r="42" spans="1:21" x14ac:dyDescent="0.25">
      <c r="A42">
        <v>41</v>
      </c>
      <c r="B42" s="3">
        <f>IF(laptimes!B42&lt;&gt;"",SUM(laptimes!B$2:'laptimes'!B42),"")</f>
        <v>3.9304525462962966E-2</v>
      </c>
      <c r="C42" s="3">
        <f>IF(laptimes!C42&lt;&gt;"",SUM(laptimes!C$2:'laptimes'!C42),"")</f>
        <v>3.9185023148148139E-2</v>
      </c>
      <c r="D42" s="3">
        <f>IF(laptimes!D42&lt;&gt;"",SUM(laptimes!D$2:'laptimes'!D42),"")</f>
        <v>3.8693738425925911E-2</v>
      </c>
      <c r="E42" s="3">
        <f>IF(laptimes!E42&lt;&gt;"",SUM(laptimes!E$2:'laptimes'!E42),"")</f>
        <v>3.9287187500000008E-2</v>
      </c>
      <c r="F42" s="3">
        <f>IF(laptimes!F42&lt;&gt;"",SUM(laptimes!F$2:'laptimes'!F42),"")</f>
        <v>3.8882592592592587E-2</v>
      </c>
      <c r="G42" s="3">
        <f>IF(laptimes!G42&lt;&gt;"",SUM(laptimes!G$2:'laptimes'!G42),"")</f>
        <v>3.8878043981481474E-2</v>
      </c>
      <c r="H42" s="3">
        <f>IF(laptimes!H42&lt;&gt;"",SUM(laptimes!H$2:'laptimes'!H42),"")</f>
        <v>3.9342060185185192E-2</v>
      </c>
      <c r="I42" s="3" t="str">
        <f>IF(laptimes!I42&lt;&gt;"",SUM(laptimes!I$2:'laptimes'!I42),"")</f>
        <v/>
      </c>
      <c r="J42" s="3">
        <f>IF(laptimes!J42&lt;&gt;"",SUM(laptimes!J$2:'laptimes'!J42),"")</f>
        <v>3.9541863425925923E-2</v>
      </c>
      <c r="K42" s="3">
        <f>IF(laptimes!K42&lt;&gt;"",SUM(laptimes!K$2:'laptimes'!K42),"")</f>
        <v>3.9394571759259256E-2</v>
      </c>
      <c r="L42" s="3">
        <f>IF(laptimes!L42&lt;&gt;"",SUM(laptimes!L$2:'laptimes'!L42),"")</f>
        <v>3.903746527777778E-2</v>
      </c>
      <c r="M42" s="3">
        <f>IF(laptimes!M42&lt;&gt;"",SUM(laptimes!M$2:'laptimes'!M42),"")</f>
        <v>3.8960451388888893E-2</v>
      </c>
      <c r="N42" s="3">
        <f>IF(laptimes!N42&lt;&gt;"",SUM(laptimes!N$2:'laptimes'!N42),"")</f>
        <v>3.9350555555555548E-2</v>
      </c>
      <c r="O42" s="3">
        <f>IF(laptimes!O42&lt;&gt;"",SUM(laptimes!O$2:'laptimes'!O42),"")</f>
        <v>3.8733032407407407E-2</v>
      </c>
      <c r="P42" s="3">
        <f>IF(laptimes!P42&lt;&gt;"",SUM(laptimes!P$2:'laptimes'!P42),"")</f>
        <v>3.866840277777777E-2</v>
      </c>
      <c r="Q42" s="3">
        <f>IF(laptimes!Q42&lt;&gt;"",SUM(laptimes!Q$2:'laptimes'!Q42),"")</f>
        <v>3.8949594907407417E-2</v>
      </c>
      <c r="R42" s="3">
        <f>IF(laptimes!R42&lt;&gt;"",SUM(laptimes!R$2:'laptimes'!R42),"")</f>
        <v>3.9419768518518521E-2</v>
      </c>
      <c r="S42" s="3">
        <f>IF(laptimes!S42&lt;&gt;"",SUM(laptimes!S$2:'laptimes'!S42),"")</f>
        <v>3.8717453703703705E-2</v>
      </c>
      <c r="T42" s="3">
        <f>IF(laptimes!T42&lt;&gt;"",SUM(laptimes!T$2:'laptimes'!T42),"")</f>
        <v>3.9659398148148152E-2</v>
      </c>
      <c r="U42" s="3">
        <f>IF(laptimes!U42&lt;&gt;"",SUM(laptimes!U$2:'laptimes'!U42),"")</f>
        <v>3.9445138888888884E-2</v>
      </c>
    </row>
    <row r="43" spans="1:21" x14ac:dyDescent="0.25">
      <c r="A43">
        <v>42</v>
      </c>
      <c r="B43" s="3">
        <f>IF(laptimes!B43&lt;&gt;"",SUM(laptimes!B$2:'laptimes'!B43),"")</f>
        <v>4.0217962962962969E-2</v>
      </c>
      <c r="C43" s="3">
        <f>IF(laptimes!C43&lt;&gt;"",SUM(laptimes!C$2:'laptimes'!C43),"")</f>
        <v>4.0102395833333325E-2</v>
      </c>
      <c r="D43" s="3">
        <f>IF(laptimes!D43&lt;&gt;"",SUM(laptimes!D$2:'laptimes'!D43),"")</f>
        <v>3.9593576388888871E-2</v>
      </c>
      <c r="E43" s="3">
        <f>IF(laptimes!E43&lt;&gt;"",SUM(laptimes!E$2:'laptimes'!E43),"")</f>
        <v>4.0210324074074079E-2</v>
      </c>
      <c r="F43" s="3">
        <f>IF(laptimes!F43&lt;&gt;"",SUM(laptimes!F$2:'laptimes'!F43),"")</f>
        <v>3.97737037037037E-2</v>
      </c>
      <c r="G43" s="3">
        <f>IF(laptimes!G43&lt;&gt;"",SUM(laptimes!G$2:'laptimes'!G43),"")</f>
        <v>3.9774259259259252E-2</v>
      </c>
      <c r="H43" s="3">
        <f>IF(laptimes!H43&lt;&gt;"",SUM(laptimes!H$2:'laptimes'!H43),"")</f>
        <v>4.0252430555555559E-2</v>
      </c>
      <c r="I43" s="3" t="str">
        <f>IF(laptimes!I43&lt;&gt;"",SUM(laptimes!I$2:'laptimes'!I43),"")</f>
        <v/>
      </c>
      <c r="J43" s="3">
        <f>IF(laptimes!J43&lt;&gt;"",SUM(laptimes!J$2:'laptimes'!J43),"")</f>
        <v>4.0438854166666663E-2</v>
      </c>
      <c r="K43" s="3">
        <f>IF(laptimes!K43&lt;&gt;"",SUM(laptimes!K$2:'laptimes'!K43),"")</f>
        <v>4.0301840277777772E-2</v>
      </c>
      <c r="L43" s="3">
        <f>IF(laptimes!L43&lt;&gt;"",SUM(laptimes!L$2:'laptimes'!L43),"")</f>
        <v>3.9916018518518524E-2</v>
      </c>
      <c r="M43" s="3">
        <f>IF(laptimes!M43&lt;&gt;"",SUM(laptimes!M$2:'laptimes'!M43),"")</f>
        <v>3.9863391203703712E-2</v>
      </c>
      <c r="N43" s="3">
        <f>IF(laptimes!N43&lt;&gt;"",SUM(laptimes!N$2:'laptimes'!N43),"")</f>
        <v>4.0262395833333325E-2</v>
      </c>
      <c r="O43" s="3">
        <f>IF(laptimes!O43&lt;&gt;"",SUM(laptimes!O$2:'laptimes'!O43),"")</f>
        <v>3.9631481481481483E-2</v>
      </c>
      <c r="P43" s="3">
        <f>IF(laptimes!P43&lt;&gt;"",SUM(laptimes!P$2:'laptimes'!P43),"")</f>
        <v>3.9566840277777772E-2</v>
      </c>
      <c r="Q43" s="3">
        <f>IF(laptimes!Q43&lt;&gt;"",SUM(laptimes!Q$2:'laptimes'!Q43),"")</f>
        <v>3.9849988425925936E-2</v>
      </c>
      <c r="R43" s="3">
        <f>IF(laptimes!R43&lt;&gt;"",SUM(laptimes!R$2:'laptimes'!R43),"")</f>
        <v>4.033391203703704E-2</v>
      </c>
      <c r="S43" s="3">
        <f>IF(laptimes!S43&lt;&gt;"",SUM(laptimes!S$2:'laptimes'!S43),"")</f>
        <v>3.9628148148148148E-2</v>
      </c>
      <c r="T43" s="3">
        <f>IF(laptimes!T43&lt;&gt;"",SUM(laptimes!T$2:'laptimes'!T43),"")</f>
        <v>4.0578368055555557E-2</v>
      </c>
      <c r="U43" s="3">
        <f>IF(laptimes!U43&lt;&gt;"",SUM(laptimes!U$2:'laptimes'!U43),"")</f>
        <v>4.0372372685185183E-2</v>
      </c>
    </row>
    <row r="44" spans="1:21" x14ac:dyDescent="0.25">
      <c r="A44">
        <v>43</v>
      </c>
      <c r="B44" s="3">
        <f>IF(laptimes!B44&lt;&gt;"",SUM(laptimes!B$2:'laptimes'!B44),"")</f>
        <v>4.1141030092592602E-2</v>
      </c>
      <c r="C44" s="3">
        <f>IF(laptimes!C44&lt;&gt;"",SUM(laptimes!C$2:'laptimes'!C44),"")</f>
        <v>4.1014629629629623E-2</v>
      </c>
      <c r="D44" s="3">
        <f>IF(laptimes!D44&lt;&gt;"",SUM(laptimes!D$2:'laptimes'!D44),"")</f>
        <v>4.0488356481481462E-2</v>
      </c>
      <c r="E44" s="3">
        <f>IF(laptimes!E44&lt;&gt;"",SUM(laptimes!E$2:'laptimes'!E44),"")</f>
        <v>4.1137222222222228E-2</v>
      </c>
      <c r="F44" s="3">
        <f>IF(laptimes!F44&lt;&gt;"",SUM(laptimes!F$2:'laptimes'!F44),"")</f>
        <v>4.0666006944444444E-2</v>
      </c>
      <c r="G44" s="3">
        <f>IF(laptimes!G44&lt;&gt;"",SUM(laptimes!G$2:'laptimes'!G44),"")</f>
        <v>4.066880787037036E-2</v>
      </c>
      <c r="H44" s="3">
        <f>IF(laptimes!H44&lt;&gt;"",SUM(laptimes!H$2:'laptimes'!H44),"")</f>
        <v>4.115958333333334E-2</v>
      </c>
      <c r="I44" s="3" t="str">
        <f>IF(laptimes!I44&lt;&gt;"",SUM(laptimes!I$2:'laptimes'!I44),"")</f>
        <v/>
      </c>
      <c r="J44" s="3">
        <f>IF(laptimes!J44&lt;&gt;"",SUM(laptimes!J$2:'laptimes'!J44),"")</f>
        <v>4.1369988425925923E-2</v>
      </c>
      <c r="K44" s="3">
        <f>IF(laptimes!K44&lt;&gt;"",SUM(laptimes!K$2:'laptimes'!K44),"")</f>
        <v>4.1211134259259256E-2</v>
      </c>
      <c r="L44" s="3">
        <f>IF(laptimes!L44&lt;&gt;"",SUM(laptimes!L$2:'laptimes'!L44),"")</f>
        <v>4.0791099537037044E-2</v>
      </c>
      <c r="M44" s="3">
        <f>IF(laptimes!M44&lt;&gt;"",SUM(laptimes!M$2:'laptimes'!M44),"")</f>
        <v>4.0759664351851861E-2</v>
      </c>
      <c r="N44" s="3">
        <f>IF(laptimes!N44&lt;&gt;"",SUM(laptimes!N$2:'laptimes'!N44),"")</f>
        <v>4.1171249999999993E-2</v>
      </c>
      <c r="O44" s="3">
        <f>IF(laptimes!O44&lt;&gt;"",SUM(laptimes!O$2:'laptimes'!O44),"")</f>
        <v>4.0528981481481485E-2</v>
      </c>
      <c r="P44" s="3">
        <f>IF(laptimes!P44&lt;&gt;"",SUM(laptimes!P$2:'laptimes'!P44),"")</f>
        <v>4.0463240740740737E-2</v>
      </c>
      <c r="Q44" s="3">
        <f>IF(laptimes!Q44&lt;&gt;"",SUM(laptimes!Q$2:'laptimes'!Q44),"")</f>
        <v>4.0747569444444458E-2</v>
      </c>
      <c r="R44" s="3">
        <f>IF(laptimes!R44&lt;&gt;"",SUM(laptimes!R$2:'laptimes'!R44),"")</f>
        <v>4.1244143518518524E-2</v>
      </c>
      <c r="S44" s="3">
        <f>IF(laptimes!S44&lt;&gt;"",SUM(laptimes!S$2:'laptimes'!S44),"")</f>
        <v>4.05194212962963E-2</v>
      </c>
      <c r="T44" s="3">
        <f>IF(laptimes!T44&lt;&gt;"",SUM(laptimes!T$2:'laptimes'!T44),"")</f>
        <v>4.1490763888888893E-2</v>
      </c>
      <c r="U44" s="3">
        <f>IF(laptimes!U44&lt;&gt;"",SUM(laptimes!U$2:'laptimes'!U44),"")</f>
        <v>4.1311018518518518E-2</v>
      </c>
    </row>
    <row r="45" spans="1:21" x14ac:dyDescent="0.25">
      <c r="A45">
        <v>44</v>
      </c>
      <c r="B45" s="3">
        <f>IF(laptimes!B45&lt;&gt;"",SUM(laptimes!B$2:'laptimes'!B45),"")</f>
        <v>4.2093784722222229E-2</v>
      </c>
      <c r="C45" s="3">
        <f>IF(laptimes!C45&lt;&gt;"",SUM(laptimes!C$2:'laptimes'!C45),"")</f>
        <v>4.1925162037037028E-2</v>
      </c>
      <c r="D45" s="3">
        <f>IF(laptimes!D45&lt;&gt;"",SUM(laptimes!D$2:'laptimes'!D45),"")</f>
        <v>4.1385023148148126E-2</v>
      </c>
      <c r="E45" s="3">
        <f>IF(laptimes!E45&lt;&gt;"",SUM(laptimes!E$2:'laptimes'!E45),"")</f>
        <v>4.2085335648148155E-2</v>
      </c>
      <c r="F45" s="3">
        <f>IF(laptimes!F45&lt;&gt;"",SUM(laptimes!F$2:'laptimes'!F45),"")</f>
        <v>4.1563252314814815E-2</v>
      </c>
      <c r="G45" s="3">
        <f>IF(laptimes!G45&lt;&gt;"",SUM(laptimes!G$2:'laptimes'!G45),"")</f>
        <v>4.156015046296295E-2</v>
      </c>
      <c r="H45" s="3">
        <f>IF(laptimes!H45&lt;&gt;"",SUM(laptimes!H$2:'laptimes'!H45),"")</f>
        <v>4.2109652777777784E-2</v>
      </c>
      <c r="I45" s="3" t="str">
        <f>IF(laptimes!I45&lt;&gt;"",SUM(laptimes!I$2:'laptimes'!I45),"")</f>
        <v/>
      </c>
      <c r="J45" s="3">
        <f>IF(laptimes!J45&lt;&gt;"",SUM(laptimes!J$2:'laptimes'!J45),"")</f>
        <v>4.2303900462962958E-2</v>
      </c>
      <c r="K45" s="3">
        <f>IF(laptimes!K45&lt;&gt;"",SUM(laptimes!K$2:'laptimes'!K45),"")</f>
        <v>4.2161030092592588E-2</v>
      </c>
      <c r="L45" s="3">
        <f>IF(laptimes!L45&lt;&gt;"",SUM(laptimes!L$2:'laptimes'!L45),"")</f>
        <v>4.1681539351851857E-2</v>
      </c>
      <c r="M45" s="3">
        <f>IF(laptimes!M45&lt;&gt;"",SUM(laptimes!M$2:'laptimes'!M45),"")</f>
        <v>4.1659282407407419E-2</v>
      </c>
      <c r="N45" s="3">
        <f>IF(laptimes!N45&lt;&gt;"",SUM(laptimes!N$2:'laptimes'!N45),"")</f>
        <v>4.2114374999999996E-2</v>
      </c>
      <c r="O45" s="3">
        <f>IF(laptimes!O45&lt;&gt;"",SUM(laptimes!O$2:'laptimes'!O45),"")</f>
        <v>4.142618055555556E-2</v>
      </c>
      <c r="P45" s="3">
        <f>IF(laptimes!P45&lt;&gt;"",SUM(laptimes!P$2:'laptimes'!P45),"")</f>
        <v>4.1361087962962957E-2</v>
      </c>
      <c r="Q45" s="3">
        <f>IF(laptimes!Q45&lt;&gt;"",SUM(laptimes!Q$2:'laptimes'!Q45),"")</f>
        <v>4.1646006944444459E-2</v>
      </c>
      <c r="R45" s="3">
        <f>IF(laptimes!R45&lt;&gt;"",SUM(laptimes!R$2:'laptimes'!R45),"")</f>
        <v>4.2151412037037039E-2</v>
      </c>
      <c r="S45" s="3">
        <f>IF(laptimes!S45&lt;&gt;"",SUM(laptimes!S$2:'laptimes'!S45),"")</f>
        <v>4.1408680555555556E-2</v>
      </c>
      <c r="T45" s="3">
        <f>IF(laptimes!T45&lt;&gt;"",SUM(laptimes!T$2:'laptimes'!T45),"")</f>
        <v>4.2430752314814822E-2</v>
      </c>
      <c r="U45" s="3">
        <f>IF(laptimes!U45&lt;&gt;"",SUM(laptimes!U$2:'laptimes'!U45),"")</f>
        <v>4.2570983796296293E-2</v>
      </c>
    </row>
    <row r="46" spans="1:21" x14ac:dyDescent="0.25">
      <c r="A46">
        <v>45</v>
      </c>
      <c r="B46" s="3">
        <f>IF(laptimes!B46&lt;&gt;"",SUM(laptimes!B$2:'laptimes'!B46),"")</f>
        <v>4.3037002314814818E-2</v>
      </c>
      <c r="C46" s="3">
        <f>IF(laptimes!C46&lt;&gt;"",SUM(laptimes!C$2:'laptimes'!C46),"")</f>
        <v>4.2832546296296285E-2</v>
      </c>
      <c r="D46" s="3">
        <f>IF(laptimes!D46&lt;&gt;"",SUM(laptimes!D$2:'laptimes'!D46),"")</f>
        <v>4.2282731481481456E-2</v>
      </c>
      <c r="E46" s="3">
        <f>IF(laptimes!E46&lt;&gt;"",SUM(laptimes!E$2:'laptimes'!E46),"")</f>
        <v>4.3036006944444448E-2</v>
      </c>
      <c r="F46" s="3">
        <f>IF(laptimes!F46&lt;&gt;"",SUM(laptimes!F$2:'laptimes'!F46),"")</f>
        <v>4.2462453703703704E-2</v>
      </c>
      <c r="G46" s="3">
        <f>IF(laptimes!G46&lt;&gt;"",SUM(laptimes!G$2:'laptimes'!G46),"")</f>
        <v>4.2451539351851836E-2</v>
      </c>
      <c r="H46" s="3">
        <f>IF(laptimes!H46&lt;&gt;"",SUM(laptimes!H$2:'laptimes'!H46),"")</f>
        <v>4.3050023148148153E-2</v>
      </c>
      <c r="I46" s="3" t="str">
        <f>IF(laptimes!I46&lt;&gt;"",SUM(laptimes!I$2:'laptimes'!I46),"")</f>
        <v/>
      </c>
      <c r="J46" s="3">
        <f>IF(laptimes!J46&lt;&gt;"",SUM(laptimes!J$2:'laptimes'!J46),"")</f>
        <v>4.3187916666666659E-2</v>
      </c>
      <c r="K46" s="3">
        <f>IF(laptimes!K46&lt;&gt;"",SUM(laptimes!K$2:'laptimes'!K46),"")</f>
        <v>4.310270833333333E-2</v>
      </c>
      <c r="L46" s="3">
        <f>IF(laptimes!L46&lt;&gt;"",SUM(laptimes!L$2:'laptimes'!L46),"")</f>
        <v>4.2572743055555563E-2</v>
      </c>
      <c r="M46" s="3">
        <f>IF(laptimes!M46&lt;&gt;"",SUM(laptimes!M$2:'laptimes'!M46),"")</f>
        <v>4.255287037037038E-2</v>
      </c>
      <c r="N46" s="3">
        <f>IF(laptimes!N46&lt;&gt;"",SUM(laptimes!N$2:'laptimes'!N46),"")</f>
        <v>4.3055798611111105E-2</v>
      </c>
      <c r="O46" s="3">
        <f>IF(laptimes!O46&lt;&gt;"",SUM(laptimes!O$2:'laptimes'!O46),"")</f>
        <v>4.2324849537037045E-2</v>
      </c>
      <c r="P46" s="3">
        <f>IF(laptimes!P46&lt;&gt;"",SUM(laptimes!P$2:'laptimes'!P46),"")</f>
        <v>4.2259062499999993E-2</v>
      </c>
      <c r="Q46" s="3">
        <f>IF(laptimes!Q46&lt;&gt;"",SUM(laptimes!Q$2:'laptimes'!Q46),"")</f>
        <v>4.2541851851851865E-2</v>
      </c>
      <c r="R46" s="3">
        <f>IF(laptimes!R46&lt;&gt;"",SUM(laptimes!R$2:'laptimes'!R46),"")</f>
        <v>4.3075868055555556E-2</v>
      </c>
      <c r="S46" s="3">
        <f>IF(laptimes!S46&lt;&gt;"",SUM(laptimes!S$2:'laptimes'!S46),"")</f>
        <v>4.2300393518518518E-2</v>
      </c>
      <c r="T46" s="3">
        <f>IF(laptimes!T46&lt;&gt;"",SUM(laptimes!T$2:'laptimes'!T46),"")</f>
        <v>4.3374618055555564E-2</v>
      </c>
      <c r="U46" s="3">
        <f>IF(laptimes!U46&lt;&gt;"",SUM(laptimes!U$2:'laptimes'!U46),"")</f>
        <v>4.350819444444444E-2</v>
      </c>
    </row>
    <row r="47" spans="1:21" x14ac:dyDescent="0.25">
      <c r="A47">
        <v>46</v>
      </c>
      <c r="B47" s="3">
        <f>IF(laptimes!B47&lt;&gt;"",SUM(laptimes!B$2:'laptimes'!B47),"")</f>
        <v>4.3991805555555562E-2</v>
      </c>
      <c r="C47" s="3">
        <f>IF(laptimes!C47&lt;&gt;"",SUM(laptimes!C$2:'laptimes'!C47),"")</f>
        <v>4.3742708333333324E-2</v>
      </c>
      <c r="D47" s="3">
        <f>IF(laptimes!D47&lt;&gt;"",SUM(laptimes!D$2:'laptimes'!D47),"")</f>
        <v>4.3176331018518491E-2</v>
      </c>
      <c r="E47" s="3">
        <f>IF(laptimes!E47&lt;&gt;"",SUM(laptimes!E$2:'laptimes'!E47),"")</f>
        <v>4.4204479166666671E-2</v>
      </c>
      <c r="F47" s="3">
        <f>IF(laptimes!F47&lt;&gt;"",SUM(laptimes!F$2:'laptimes'!F47),"")</f>
        <v>4.3359166666666664E-2</v>
      </c>
      <c r="G47" s="3">
        <f>IF(laptimes!G47&lt;&gt;"",SUM(laptimes!G$2:'laptimes'!G47),"")</f>
        <v>4.3353831018518502E-2</v>
      </c>
      <c r="H47" s="3">
        <f>IF(laptimes!H47&lt;&gt;"",SUM(laptimes!H$2:'laptimes'!H47),"")</f>
        <v>4.4006087962962966E-2</v>
      </c>
      <c r="I47" s="3" t="str">
        <f>IF(laptimes!I47&lt;&gt;"",SUM(laptimes!I$2:'laptimes'!I47),"")</f>
        <v/>
      </c>
      <c r="J47" s="3">
        <f>IF(laptimes!J47&lt;&gt;"",SUM(laptimes!J$2:'laptimes'!J47),"")</f>
        <v>4.4089745370370366E-2</v>
      </c>
      <c r="K47" s="3">
        <f>IF(laptimes!K47&lt;&gt;"",SUM(laptimes!K$2:'laptimes'!K47),"")</f>
        <v>4.405879629629629E-2</v>
      </c>
      <c r="L47" s="3">
        <f>IF(laptimes!L47&lt;&gt;"",SUM(laptimes!L$2:'laptimes'!L47),"")</f>
        <v>4.3459594907407417E-2</v>
      </c>
      <c r="M47" s="3">
        <f>IF(laptimes!M47&lt;&gt;"",SUM(laptimes!M$2:'laptimes'!M47),"")</f>
        <v>4.3449421296296309E-2</v>
      </c>
      <c r="N47" s="3">
        <f>IF(laptimes!N47&lt;&gt;"",SUM(laptimes!N$2:'laptimes'!N47),"")</f>
        <v>4.4011331018518514E-2</v>
      </c>
      <c r="O47" s="3">
        <f>IF(laptimes!O47&lt;&gt;"",SUM(laptimes!O$2:'laptimes'!O47),"")</f>
        <v>4.3218715277777785E-2</v>
      </c>
      <c r="P47" s="3">
        <f>IF(laptimes!P47&lt;&gt;"",SUM(laptimes!P$2:'laptimes'!P47),"")</f>
        <v>4.3152395833333329E-2</v>
      </c>
      <c r="Q47" s="3">
        <f>IF(laptimes!Q47&lt;&gt;"",SUM(laptimes!Q$2:'laptimes'!Q47),"")</f>
        <v>4.3437812500000013E-2</v>
      </c>
      <c r="R47" s="3">
        <f>IF(laptimes!R47&lt;&gt;"",SUM(laptimes!R$2:'laptimes'!R47),"")</f>
        <v>4.4024444444444442E-2</v>
      </c>
      <c r="S47" s="3">
        <f>IF(laptimes!S47&lt;&gt;"",SUM(laptimes!S$2:'laptimes'!S47),"")</f>
        <v>4.3191030092592592E-2</v>
      </c>
      <c r="T47" s="3">
        <f>IF(laptimes!T47&lt;&gt;"",SUM(laptimes!T$2:'laptimes'!T47),"")</f>
        <v>4.4287615740740749E-2</v>
      </c>
      <c r="U47" s="3">
        <f>IF(laptimes!U47&lt;&gt;"",SUM(laptimes!U$2:'laptimes'!U47),"")</f>
        <v>4.4391284722222216E-2</v>
      </c>
    </row>
    <row r="48" spans="1:21" x14ac:dyDescent="0.25">
      <c r="A48">
        <v>47</v>
      </c>
      <c r="B48" s="3">
        <f>IF(laptimes!B48&lt;&gt;"",SUM(laptimes!B$2:'laptimes'!B48),"")</f>
        <v>4.487349537037038E-2</v>
      </c>
      <c r="C48" s="3">
        <f>IF(laptimes!C48&lt;&gt;"",SUM(laptimes!C$2:'laptimes'!C48),"")</f>
        <v>4.4855497685185174E-2</v>
      </c>
      <c r="D48" s="3">
        <f>IF(laptimes!D48&lt;&gt;"",SUM(laptimes!D$2:'laptimes'!D48),"")</f>
        <v>4.4072800925925901E-2</v>
      </c>
      <c r="E48" s="3">
        <f>IF(laptimes!E48&lt;&gt;"",SUM(laptimes!E$2:'laptimes'!E48),"")</f>
        <v>4.5190891203703711E-2</v>
      </c>
      <c r="F48" s="3">
        <f>IF(laptimes!F48&lt;&gt;"",SUM(laptimes!F$2:'laptimes'!F48),"")</f>
        <v>4.4254421296296295E-2</v>
      </c>
      <c r="G48" s="3">
        <f>IF(laptimes!G48&lt;&gt;"",SUM(laptimes!G$2:'laptimes'!G48),"")</f>
        <v>4.4242870370370356E-2</v>
      </c>
      <c r="H48" s="3">
        <f>IF(laptimes!H48&lt;&gt;"",SUM(laptimes!H$2:'laptimes'!H48),"")</f>
        <v>4.4918495370370376E-2</v>
      </c>
      <c r="I48" s="3" t="str">
        <f>IF(laptimes!I48&lt;&gt;"",SUM(laptimes!I$2:'laptimes'!I48),"")</f>
        <v/>
      </c>
      <c r="J48" s="3">
        <f>IF(laptimes!J48&lt;&gt;"",SUM(laptimes!J$2:'laptimes'!J48),"")</f>
        <v>4.5096562499999993E-2</v>
      </c>
      <c r="K48" s="3">
        <f>IF(laptimes!K48&lt;&gt;"",SUM(laptimes!K$2:'laptimes'!K48),"")</f>
        <v>4.4963356481481476E-2</v>
      </c>
      <c r="L48" s="3">
        <f>IF(laptimes!L48&lt;&gt;"",SUM(laptimes!L$2:'laptimes'!L48),"")</f>
        <v>4.4354317129629638E-2</v>
      </c>
      <c r="M48" s="3">
        <f>IF(laptimes!M48&lt;&gt;"",SUM(laptimes!M$2:'laptimes'!M48),"")</f>
        <v>4.4347557870370383E-2</v>
      </c>
      <c r="N48" s="3">
        <f>IF(laptimes!N48&lt;&gt;"",SUM(laptimes!N$2:'laptimes'!N48),"")</f>
        <v>4.4932083333333331E-2</v>
      </c>
      <c r="O48" s="3">
        <f>IF(laptimes!O48&lt;&gt;"",SUM(laptimes!O$2:'laptimes'!O48),"")</f>
        <v>4.411649305555556E-2</v>
      </c>
      <c r="P48" s="3">
        <f>IF(laptimes!P48&lt;&gt;"",SUM(laptimes!P$2:'laptimes'!P48),"")</f>
        <v>4.4049548611111107E-2</v>
      </c>
      <c r="Q48" s="3">
        <f>IF(laptimes!Q48&lt;&gt;"",SUM(laptimes!Q$2:'laptimes'!Q48),"")</f>
        <v>4.4339895833333344E-2</v>
      </c>
      <c r="R48" s="3">
        <f>IF(laptimes!R48&lt;&gt;"",SUM(laptimes!R$2:'laptimes'!R48),"")</f>
        <v>4.5012291666666662E-2</v>
      </c>
      <c r="S48" s="3">
        <f>IF(laptimes!S48&lt;&gt;"",SUM(laptimes!S$2:'laptimes'!S48),"")</f>
        <v>4.4088460648148149E-2</v>
      </c>
      <c r="T48" s="3">
        <f>IF(laptimes!T48&lt;&gt;"",SUM(laptimes!T$2:'laptimes'!T48),"")</f>
        <v>4.5209965277777785E-2</v>
      </c>
      <c r="U48" s="3">
        <f>IF(laptimes!U48&lt;&gt;"",SUM(laptimes!U$2:'laptimes'!U48),"")</f>
        <v>4.5281932870370363E-2</v>
      </c>
    </row>
    <row r="49" spans="1:21" x14ac:dyDescent="0.25">
      <c r="A49">
        <v>48</v>
      </c>
      <c r="B49" s="3">
        <f>IF(laptimes!B49&lt;&gt;"",SUM(laptimes!B$2:'laptimes'!B49),"")</f>
        <v>4.5769641203703713E-2</v>
      </c>
      <c r="C49" s="3">
        <f>IF(laptimes!C49&lt;&gt;"",SUM(laptimes!C$2:'laptimes'!C49),"")</f>
        <v>4.5781296296296285E-2</v>
      </c>
      <c r="D49" s="3">
        <f>IF(laptimes!D49&lt;&gt;"",SUM(laptimes!D$2:'laptimes'!D49),"")</f>
        <v>4.4999050925925904E-2</v>
      </c>
      <c r="E49" s="3">
        <f>IF(laptimes!E49&lt;&gt;"",SUM(laptimes!E$2:'laptimes'!E49),"")</f>
        <v>4.6111898148148152E-2</v>
      </c>
      <c r="F49" s="3">
        <f>IF(laptimes!F49&lt;&gt;"",SUM(laptimes!F$2:'laptimes'!F49),"")</f>
        <v>4.5152326388888886E-2</v>
      </c>
      <c r="G49" s="3">
        <f>IF(laptimes!G49&lt;&gt;"",SUM(laptimes!G$2:'laptimes'!G49),"")</f>
        <v>4.51366898148148E-2</v>
      </c>
      <c r="H49" s="3">
        <f>IF(laptimes!H49&lt;&gt;"",SUM(laptimes!H$2:'laptimes'!H49),"")</f>
        <v>4.5819861111111117E-2</v>
      </c>
      <c r="I49" s="3" t="str">
        <f>IF(laptimes!I49&lt;&gt;"",SUM(laptimes!I$2:'laptimes'!I49),"")</f>
        <v/>
      </c>
      <c r="J49" s="3">
        <f>IF(laptimes!J49&lt;&gt;"",SUM(laptimes!J$2:'laptimes'!J49),"")</f>
        <v>4.601675925925925E-2</v>
      </c>
      <c r="K49" s="3">
        <f>IF(laptimes!K49&lt;&gt;"",SUM(laptimes!K$2:'laptimes'!K49),"")</f>
        <v>4.5862141203703695E-2</v>
      </c>
      <c r="L49" s="3">
        <f>IF(laptimes!L49&lt;&gt;"",SUM(laptimes!L$2:'laptimes'!L49),"")</f>
        <v>4.5267268518518526E-2</v>
      </c>
      <c r="M49" s="3">
        <f>IF(laptimes!M49&lt;&gt;"",SUM(laptimes!M$2:'laptimes'!M49),"")</f>
        <v>4.5254594907407422E-2</v>
      </c>
      <c r="N49" s="3">
        <f>IF(laptimes!N49&lt;&gt;"",SUM(laptimes!N$2:'laptimes'!N49),"")</f>
        <v>4.5835567129629627E-2</v>
      </c>
      <c r="O49" s="3">
        <f>IF(laptimes!O49&lt;&gt;"",SUM(laptimes!O$2:'laptimes'!O49),"")</f>
        <v>4.5029953703703711E-2</v>
      </c>
      <c r="P49" s="3">
        <f>IF(laptimes!P49&lt;&gt;"",SUM(laptimes!P$2:'laptimes'!P49),"")</f>
        <v>4.495972222222222E-2</v>
      </c>
      <c r="Q49" s="3">
        <f>IF(laptimes!Q49&lt;&gt;"",SUM(laptimes!Q$2:'laptimes'!Q49),"")</f>
        <v>4.5245081018518526E-2</v>
      </c>
      <c r="R49" s="3">
        <f>IF(laptimes!R49&lt;&gt;"",SUM(laptimes!R$2:'laptimes'!R49),"")</f>
        <v>4.5955405092592591E-2</v>
      </c>
      <c r="S49" s="3">
        <f>IF(laptimes!S49&lt;&gt;"",SUM(laptimes!S$2:'laptimes'!S49),"")</f>
        <v>4.5030162037037039E-2</v>
      </c>
      <c r="T49" s="3">
        <f>IF(laptimes!T49&lt;&gt;"",SUM(laptimes!T$2:'laptimes'!T49),"")</f>
        <v>4.6135729166666674E-2</v>
      </c>
      <c r="U49" s="3">
        <f>IF(laptimes!U49&lt;&gt;"",SUM(laptimes!U$2:'laptimes'!U49),"")</f>
        <v>4.6177905092592585E-2</v>
      </c>
    </row>
    <row r="50" spans="1:21" x14ac:dyDescent="0.25">
      <c r="A50">
        <v>49</v>
      </c>
      <c r="B50" s="3">
        <f>IF(laptimes!B50&lt;&gt;"",SUM(laptimes!B$2:'laptimes'!B50),"")</f>
        <v>4.666667824074075E-2</v>
      </c>
      <c r="C50" s="3">
        <f>IF(laptimes!C50&lt;&gt;"",SUM(laptimes!C$2:'laptimes'!C50),"")</f>
        <v>4.6672141203703693E-2</v>
      </c>
      <c r="D50" s="3">
        <f>IF(laptimes!D50&lt;&gt;"",SUM(laptimes!D$2:'laptimes'!D50),"")</f>
        <v>4.5893101851851831E-2</v>
      </c>
      <c r="E50" s="3">
        <f>IF(laptimes!E50&lt;&gt;"",SUM(laptimes!E$2:'laptimes'!E50),"")</f>
        <v>4.7004629629629632E-2</v>
      </c>
      <c r="F50" s="3">
        <f>IF(laptimes!F50&lt;&gt;"",SUM(laptimes!F$2:'laptimes'!F50),"")</f>
        <v>4.6060081018518516E-2</v>
      </c>
      <c r="G50" s="3">
        <f>IF(laptimes!G50&lt;&gt;"",SUM(laptimes!G$2:'laptimes'!G50),"")</f>
        <v>4.603155092592591E-2</v>
      </c>
      <c r="H50" s="3">
        <f>IF(laptimes!H50&lt;&gt;"",SUM(laptimes!H$2:'laptimes'!H50),"")</f>
        <v>4.6717731481481485E-2</v>
      </c>
      <c r="I50" s="3" t="str">
        <f>IF(laptimes!I50&lt;&gt;"",SUM(laptimes!I$2:'laptimes'!I50),"")</f>
        <v/>
      </c>
      <c r="J50" s="3">
        <f>IF(laptimes!J50&lt;&gt;"",SUM(laptimes!J$2:'laptimes'!J50),"")</f>
        <v>4.6940833333333327E-2</v>
      </c>
      <c r="K50" s="3">
        <f>IF(laptimes!K50&lt;&gt;"",SUM(laptimes!K$2:'laptimes'!K50),"")</f>
        <v>4.6759374999999992E-2</v>
      </c>
      <c r="L50" s="3">
        <f>IF(laptimes!L50&lt;&gt;"",SUM(laptimes!L$2:'laptimes'!L50),"")</f>
        <v>4.6164398148148156E-2</v>
      </c>
      <c r="M50" s="3">
        <f>IF(laptimes!M50&lt;&gt;"",SUM(laptimes!M$2:'laptimes'!M50),"")</f>
        <v>4.6159143518518533E-2</v>
      </c>
      <c r="N50" s="3">
        <f>IF(laptimes!N50&lt;&gt;"",SUM(laptimes!N$2:'laptimes'!N50),"")</f>
        <v>4.6729976851851852E-2</v>
      </c>
      <c r="O50" s="3">
        <f>IF(laptimes!O50&lt;&gt;"",SUM(laptimes!O$2:'laptimes'!O50),"")</f>
        <v>4.5924537037037041E-2</v>
      </c>
      <c r="P50" s="3">
        <f>IF(laptimes!P50&lt;&gt;"",SUM(laptimes!P$2:'laptimes'!P50),"")</f>
        <v>4.5855879629629628E-2</v>
      </c>
      <c r="Q50" s="3">
        <f>IF(laptimes!Q50&lt;&gt;"",SUM(laptimes!Q$2:'laptimes'!Q50),"")</f>
        <v>4.615336805555556E-2</v>
      </c>
      <c r="R50" s="3">
        <f>IF(laptimes!R50&lt;&gt;"",SUM(laptimes!R$2:'laptimes'!R50),"")</f>
        <v>4.6878645833333329E-2</v>
      </c>
      <c r="S50" s="3">
        <f>IF(laptimes!S50&lt;&gt;"",SUM(laptimes!S$2:'laptimes'!S50),"")</f>
        <v>4.5915914351851855E-2</v>
      </c>
      <c r="T50" s="3">
        <f>IF(laptimes!T50&lt;&gt;"",SUM(laptimes!T$2:'laptimes'!T50),"")</f>
        <v>4.7053229166666675E-2</v>
      </c>
      <c r="U50" s="3">
        <f>IF(laptimes!U50&lt;&gt;"",SUM(laptimes!U$2:'laptimes'!U50),"")</f>
        <v>4.7085844907407401E-2</v>
      </c>
    </row>
    <row r="51" spans="1:21" x14ac:dyDescent="0.25">
      <c r="A51">
        <v>50</v>
      </c>
      <c r="B51" s="3">
        <f>IF(laptimes!B51&lt;&gt;"",SUM(laptimes!B$2:'laptimes'!B51),"")</f>
        <v>4.755471064814816E-2</v>
      </c>
      <c r="C51" s="3">
        <f>IF(laptimes!C51&lt;&gt;"",SUM(laptimes!C$2:'laptimes'!C51),"")</f>
        <v>4.7561435185185172E-2</v>
      </c>
      <c r="D51" s="3">
        <f>IF(laptimes!D51&lt;&gt;"",SUM(laptimes!D$2:'laptimes'!D51),"")</f>
        <v>4.677755787037035E-2</v>
      </c>
      <c r="E51" s="3">
        <f>IF(laptimes!E51&lt;&gt;"",SUM(laptimes!E$2:'laptimes'!E51),"")</f>
        <v>4.788930555555556E-2</v>
      </c>
      <c r="F51" s="3">
        <f>IF(laptimes!F51&lt;&gt;"",SUM(laptimes!F$2:'laptimes'!F51),"")</f>
        <v>4.7160543981481479E-2</v>
      </c>
      <c r="G51" s="3">
        <f>IF(laptimes!G51&lt;&gt;"",SUM(laptimes!G$2:'laptimes'!G51),"")</f>
        <v>4.6931747685185168E-2</v>
      </c>
      <c r="H51" s="3">
        <f>IF(laptimes!H51&lt;&gt;"",SUM(laptimes!H$2:'laptimes'!H51),"")</f>
        <v>4.7612094907407414E-2</v>
      </c>
      <c r="I51" s="3" t="str">
        <f>IF(laptimes!I51&lt;&gt;"",SUM(laptimes!I$2:'laptimes'!I51),"")</f>
        <v/>
      </c>
      <c r="J51" s="3">
        <f>IF(laptimes!J51&lt;&gt;"",SUM(laptimes!J$2:'laptimes'!J51),"")</f>
        <v>4.7866006944444442E-2</v>
      </c>
      <c r="K51" s="3">
        <f>IF(laptimes!K51&lt;&gt;"",SUM(laptimes!K$2:'laptimes'!K51),"")</f>
        <v>4.7652025462962953E-2</v>
      </c>
      <c r="L51" s="3">
        <f>IF(laptimes!L51&lt;&gt;"",SUM(laptimes!L$2:'laptimes'!L51),"")</f>
        <v>4.7078865740740751E-2</v>
      </c>
      <c r="M51" s="3">
        <f>IF(laptimes!M51&lt;&gt;"",SUM(laptimes!M$2:'laptimes'!M51),"")</f>
        <v>4.7073333333333349E-2</v>
      </c>
      <c r="N51" s="3">
        <f>IF(laptimes!N51&lt;&gt;"",SUM(laptimes!N$2:'laptimes'!N51),"")</f>
        <v>4.7626388888888892E-2</v>
      </c>
      <c r="O51" s="3">
        <f>IF(laptimes!O51&lt;&gt;"",SUM(laptimes!O$2:'laptimes'!O51),"")</f>
        <v>4.6816886574074082E-2</v>
      </c>
      <c r="P51" s="3">
        <f>IF(laptimes!P51&lt;&gt;"",SUM(laptimes!P$2:'laptimes'!P51),"")</f>
        <v>4.6750462962962959E-2</v>
      </c>
      <c r="Q51" s="3">
        <f>IF(laptimes!Q51&lt;&gt;"",SUM(laptimes!Q$2:'laptimes'!Q51),"")</f>
        <v>4.706643518518519E-2</v>
      </c>
      <c r="R51" s="3">
        <f>IF(laptimes!R51&lt;&gt;"",SUM(laptimes!R$2:'laptimes'!R51),"")</f>
        <v>4.7787557870370367E-2</v>
      </c>
      <c r="S51" s="3">
        <f>IF(laptimes!S51&lt;&gt;"",SUM(laptimes!S$2:'laptimes'!S51),"")</f>
        <v>4.6799155092592595E-2</v>
      </c>
      <c r="T51" s="3">
        <f>IF(laptimes!T51&lt;&gt;"",SUM(laptimes!T$2:'laptimes'!T51),"")</f>
        <v>4.8022210648148156E-2</v>
      </c>
      <c r="U51" s="3">
        <f>IF(laptimes!U51&lt;&gt;"",SUM(laptimes!U$2:'laptimes'!U51),"")</f>
        <v>4.8026307870370363E-2</v>
      </c>
    </row>
    <row r="52" spans="1:21" x14ac:dyDescent="0.25">
      <c r="A52">
        <v>51</v>
      </c>
      <c r="B52" s="3">
        <f>IF(laptimes!B52&lt;&gt;"",SUM(laptimes!B$2:'laptimes'!B52),"")</f>
        <v>4.8450937500000013E-2</v>
      </c>
      <c r="C52" s="3">
        <f>IF(laptimes!C52&lt;&gt;"",SUM(laptimes!C$2:'laptimes'!C52),"")</f>
        <v>4.8458275462962948E-2</v>
      </c>
      <c r="D52" s="3">
        <f>IF(laptimes!D52&lt;&gt;"",SUM(laptimes!D$2:'laptimes'!D52),"")</f>
        <v>4.7669687499999981E-2</v>
      </c>
      <c r="E52" s="3">
        <f>IF(laptimes!E52&lt;&gt;"",SUM(laptimes!E$2:'laptimes'!E52),"")</f>
        <v>4.8775879629629634E-2</v>
      </c>
      <c r="F52" s="3">
        <f>IF(laptimes!F52&lt;&gt;"",SUM(laptimes!F$2:'laptimes'!F52),"")</f>
        <v>4.8093657407407404E-2</v>
      </c>
      <c r="G52" s="3">
        <f>IF(laptimes!G52&lt;&gt;"",SUM(laptimes!G$2:'laptimes'!G52),"")</f>
        <v>4.7827430555555536E-2</v>
      </c>
      <c r="H52" s="3">
        <f>IF(laptimes!H52&lt;&gt;"",SUM(laptimes!H$2:'laptimes'!H52),"")</f>
        <v>4.850960648148149E-2</v>
      </c>
      <c r="I52" s="3" t="str">
        <f>IF(laptimes!I52&lt;&gt;"",SUM(laptimes!I$2:'laptimes'!I52),"")</f>
        <v/>
      </c>
      <c r="J52" s="3">
        <f>IF(laptimes!J52&lt;&gt;"",SUM(laptimes!J$2:'laptimes'!J52),"")</f>
        <v>4.8770416666666663E-2</v>
      </c>
      <c r="K52" s="3">
        <f>IF(laptimes!K52&lt;&gt;"",SUM(laptimes!K$2:'laptimes'!K52),"")</f>
        <v>4.8548356481481474E-2</v>
      </c>
      <c r="L52" s="3">
        <f>IF(laptimes!L52&lt;&gt;"",SUM(laptimes!L$2:'laptimes'!L52),"")</f>
        <v>4.8016956018518527E-2</v>
      </c>
      <c r="M52" s="3">
        <f>IF(laptimes!M52&lt;&gt;"",SUM(laptimes!M$2:'laptimes'!M52),"")</f>
        <v>4.7991030092592611E-2</v>
      </c>
      <c r="N52" s="3">
        <f>IF(laptimes!N52&lt;&gt;"",SUM(laptimes!N$2:'laptimes'!N52),"")</f>
        <v>4.8519317129629633E-2</v>
      </c>
      <c r="O52" s="3">
        <f>IF(laptimes!O52&lt;&gt;"",SUM(laptimes!O$2:'laptimes'!O52),"")</f>
        <v>4.7714074074074082E-2</v>
      </c>
      <c r="P52" s="3">
        <f>IF(laptimes!P52&lt;&gt;"",SUM(laptimes!P$2:'laptimes'!P52),"")</f>
        <v>4.7647592592592589E-2</v>
      </c>
      <c r="Q52" s="3">
        <f>IF(laptimes!Q52&lt;&gt;"",SUM(laptimes!Q$2:'laptimes'!Q52),"")</f>
        <v>4.7980324074074078E-2</v>
      </c>
      <c r="R52" s="3">
        <f>IF(laptimes!R52&lt;&gt;"",SUM(laptimes!R$2:'laptimes'!R52),"")</f>
        <v>4.869952546296296E-2</v>
      </c>
      <c r="S52" s="3">
        <f>IF(laptimes!S52&lt;&gt;"",SUM(laptimes!S$2:'laptimes'!S52),"")</f>
        <v>4.7690949074074077E-2</v>
      </c>
      <c r="T52" s="3">
        <f>IF(laptimes!T52&lt;&gt;"",SUM(laptimes!T$2:'laptimes'!T52),"")</f>
        <v>4.8972199074074081E-2</v>
      </c>
      <c r="U52" s="3">
        <f>IF(laptimes!U52&lt;&gt;"",SUM(laptimes!U$2:'laptimes'!U52),"")</f>
        <v>4.897621527777777E-2</v>
      </c>
    </row>
    <row r="53" spans="1:21" x14ac:dyDescent="0.25">
      <c r="A53">
        <v>52</v>
      </c>
      <c r="B53" s="3">
        <f>IF(laptimes!B53&lt;&gt;"",SUM(laptimes!B$2:'laptimes'!B53),"")</f>
        <v>4.9354699074074089E-2</v>
      </c>
      <c r="C53" s="3">
        <f>IF(laptimes!C53&lt;&gt;"",SUM(laptimes!C$2:'laptimes'!C53),"")</f>
        <v>4.936971064814813E-2</v>
      </c>
      <c r="D53" s="3">
        <f>IF(laptimes!D53&lt;&gt;"",SUM(laptimes!D$2:'laptimes'!D53),"")</f>
        <v>4.8568657407407387E-2</v>
      </c>
      <c r="E53" s="3">
        <f>IF(laptimes!E53&lt;&gt;"",SUM(laptimes!E$2:'laptimes'!E53),"")</f>
        <v>4.9663831018518526E-2</v>
      </c>
      <c r="F53" s="3">
        <f>IF(laptimes!F53&lt;&gt;"",SUM(laptimes!F$2:'laptimes'!F53),"")</f>
        <v>4.9012002314814812E-2</v>
      </c>
      <c r="G53" s="3">
        <f>IF(laptimes!G53&lt;&gt;"",SUM(laptimes!G$2:'laptimes'!G53),"")</f>
        <v>4.8728240740740725E-2</v>
      </c>
      <c r="H53" s="3">
        <f>IF(laptimes!H53&lt;&gt;"",SUM(laptimes!H$2:'laptimes'!H53),"")</f>
        <v>4.9401990740740746E-2</v>
      </c>
      <c r="I53" s="3" t="str">
        <f>IF(laptimes!I53&lt;&gt;"",SUM(laptimes!I$2:'laptimes'!I53),"")</f>
        <v/>
      </c>
      <c r="J53" s="3">
        <f>IF(laptimes!J53&lt;&gt;"",SUM(laptimes!J$2:'laptimes'!J53),"")</f>
        <v>4.9708206018518518E-2</v>
      </c>
      <c r="K53" s="3">
        <f>IF(laptimes!K53&lt;&gt;"",SUM(laptimes!K$2:'laptimes'!K53),"")</f>
        <v>4.9441956018518508E-2</v>
      </c>
      <c r="L53" s="3">
        <f>IF(laptimes!L53&lt;&gt;"",SUM(laptimes!L$2:'laptimes'!L53),"")</f>
        <v>4.8925682870370378E-2</v>
      </c>
      <c r="M53" s="3">
        <f>IF(laptimes!M53&lt;&gt;"",SUM(laptimes!M$2:'laptimes'!M53),"")</f>
        <v>4.8898263888888904E-2</v>
      </c>
      <c r="N53" s="3">
        <f>IF(laptimes!N53&lt;&gt;"",SUM(laptimes!N$2:'laptimes'!N53),"")</f>
        <v>4.9416643518518523E-2</v>
      </c>
      <c r="O53" s="3">
        <f>IF(laptimes!O53&lt;&gt;"",SUM(laptimes!O$2:'laptimes'!O53),"")</f>
        <v>4.8607835648148155E-2</v>
      </c>
      <c r="P53" s="3">
        <f>IF(laptimes!P53&lt;&gt;"",SUM(laptimes!P$2:'laptimes'!P53),"")</f>
        <v>4.8542349537037031E-2</v>
      </c>
      <c r="Q53" s="3">
        <f>IF(laptimes!Q53&lt;&gt;"",SUM(laptimes!Q$2:'laptimes'!Q53),"")</f>
        <v>4.8887025462962967E-2</v>
      </c>
      <c r="R53" s="3">
        <f>IF(laptimes!R53&lt;&gt;"",SUM(laptimes!R$2:'laptimes'!R53),"")</f>
        <v>4.9614548611111108E-2</v>
      </c>
      <c r="S53" s="3">
        <f>IF(laptimes!S53&lt;&gt;"",SUM(laptimes!S$2:'laptimes'!S53),"")</f>
        <v>4.858623842592593E-2</v>
      </c>
      <c r="T53" s="3">
        <f>IF(laptimes!T53&lt;&gt;"",SUM(laptimes!T$2:'laptimes'!T53),"")</f>
        <v>4.9891053240740744E-2</v>
      </c>
      <c r="U53" s="3">
        <f>IF(laptimes!U53&lt;&gt;"",SUM(laptimes!U$2:'laptimes'!U53),"")</f>
        <v>4.9895821759259253E-2</v>
      </c>
    </row>
    <row r="54" spans="1:21" x14ac:dyDescent="0.25">
      <c r="A54">
        <v>53</v>
      </c>
      <c r="B54" s="3">
        <f>IF(laptimes!B54&lt;&gt;"",SUM(laptimes!B$2:'laptimes'!B54),"")</f>
        <v>5.0258020833333347E-2</v>
      </c>
      <c r="C54" s="3">
        <f>IF(laptimes!C54&lt;&gt;"",SUM(laptimes!C$2:'laptimes'!C54),"")</f>
        <v>5.0272268518518501E-2</v>
      </c>
      <c r="D54" s="3">
        <f>IF(laptimes!D54&lt;&gt;"",SUM(laptimes!D$2:'laptimes'!D54),"")</f>
        <v>4.9461215277777755E-2</v>
      </c>
      <c r="E54" s="3">
        <f>IF(laptimes!E54&lt;&gt;"",SUM(laptimes!E$2:'laptimes'!E54),"")</f>
        <v>5.0565173611111118E-2</v>
      </c>
      <c r="F54" s="3">
        <f>IF(laptimes!F54&lt;&gt;"",SUM(laptimes!F$2:'laptimes'!F54),"")</f>
        <v>4.9903819444444442E-2</v>
      </c>
      <c r="G54" s="3">
        <f>IF(laptimes!G54&lt;&gt;"",SUM(laptimes!G$2:'laptimes'!G54),"")</f>
        <v>4.9638310185185171E-2</v>
      </c>
      <c r="H54" s="3">
        <f>IF(laptimes!H54&lt;&gt;"",SUM(laptimes!H$2:'laptimes'!H54),"")</f>
        <v>5.0297372685185193E-2</v>
      </c>
      <c r="I54" s="3" t="str">
        <f>IF(laptimes!I54&lt;&gt;"",SUM(laptimes!I$2:'laptimes'!I54),"")</f>
        <v/>
      </c>
      <c r="J54" s="3">
        <f>IF(laptimes!J54&lt;&gt;"",SUM(laptimes!J$2:'laptimes'!J54),"")</f>
        <v>5.061295138888889E-2</v>
      </c>
      <c r="K54" s="3">
        <f>IF(laptimes!K54&lt;&gt;"",SUM(laptimes!K$2:'laptimes'!K54),"")</f>
        <v>5.034177083333332E-2</v>
      </c>
      <c r="L54" s="3">
        <f>IF(laptimes!L54&lt;&gt;"",SUM(laptimes!L$2:'laptimes'!L54),"")</f>
        <v>4.9827696759259264E-2</v>
      </c>
      <c r="M54" s="3">
        <f>IF(laptimes!M54&lt;&gt;"",SUM(laptimes!M$2:'laptimes'!M54),"")</f>
        <v>4.9805092592592609E-2</v>
      </c>
      <c r="N54" s="3">
        <f>IF(laptimes!N54&lt;&gt;"",SUM(laptimes!N$2:'laptimes'!N54),"")</f>
        <v>5.0310659722222227E-2</v>
      </c>
      <c r="O54" s="3">
        <f>IF(laptimes!O54&lt;&gt;"",SUM(laptimes!O$2:'laptimes'!O54),"")</f>
        <v>4.9501759259259266E-2</v>
      </c>
      <c r="P54" s="3">
        <f>IF(laptimes!P54&lt;&gt;"",SUM(laptimes!P$2:'laptimes'!P54),"")</f>
        <v>4.9436041666666659E-2</v>
      </c>
      <c r="Q54" s="3">
        <f>IF(laptimes!Q54&lt;&gt;"",SUM(laptimes!Q$2:'laptimes'!Q54),"")</f>
        <v>4.979326388888889E-2</v>
      </c>
      <c r="R54" s="3">
        <f>IF(laptimes!R54&lt;&gt;"",SUM(laptimes!R$2:'laptimes'!R54),"")</f>
        <v>5.0519560185185185E-2</v>
      </c>
      <c r="S54" s="3">
        <f>IF(laptimes!S54&lt;&gt;"",SUM(laptimes!S$2:'laptimes'!S54),"")</f>
        <v>4.9479166666666671E-2</v>
      </c>
      <c r="T54" s="3">
        <f>IF(laptimes!T54&lt;&gt;"",SUM(laptimes!T$2:'laptimes'!T54),"")</f>
        <v>5.0800740740740744E-2</v>
      </c>
      <c r="U54" s="3">
        <f>IF(laptimes!U54&lt;&gt;"",SUM(laptimes!U$2:'laptimes'!U54),"")</f>
        <v>5.0806041666666663E-2</v>
      </c>
    </row>
    <row r="55" spans="1:21" x14ac:dyDescent="0.25">
      <c r="A55">
        <v>54</v>
      </c>
      <c r="B55" s="3">
        <f>IF(laptimes!B55&lt;&gt;"",SUM(laptimes!B$2:'laptimes'!B55),"")</f>
        <v>5.1156307870370385E-2</v>
      </c>
      <c r="C55" s="3">
        <f>IF(laptimes!C55&lt;&gt;"",SUM(laptimes!C$2:'laptimes'!C55),"")</f>
        <v>5.1170104166666647E-2</v>
      </c>
      <c r="D55" s="3">
        <f>IF(laptimes!D55&lt;&gt;"",SUM(laptimes!D$2:'laptimes'!D55),"")</f>
        <v>5.0352037037037015E-2</v>
      </c>
      <c r="E55" s="3">
        <f>IF(laptimes!E55&lt;&gt;"",SUM(laptimes!E$2:'laptimes'!E55),"")</f>
        <v>5.1481284722222229E-2</v>
      </c>
      <c r="F55" s="3">
        <f>IF(laptimes!F55&lt;&gt;"",SUM(laptimes!F$2:'laptimes'!F55),"")</f>
        <v>5.080415509259259E-2</v>
      </c>
      <c r="G55" s="3">
        <f>IF(laptimes!G55&lt;&gt;"",SUM(laptimes!G$2:'laptimes'!G55),"")</f>
        <v>5.0538819444444431E-2</v>
      </c>
      <c r="H55" s="3">
        <f>IF(laptimes!H55&lt;&gt;"",SUM(laptimes!H$2:'laptimes'!H55),"")</f>
        <v>5.1201689814814821E-2</v>
      </c>
      <c r="I55" s="3" t="str">
        <f>IF(laptimes!I55&lt;&gt;"",SUM(laptimes!I$2:'laptimes'!I55),"")</f>
        <v/>
      </c>
      <c r="J55" s="3">
        <f>IF(laptimes!J55&lt;&gt;"",SUM(laptimes!J$2:'laptimes'!J55),"")</f>
        <v>5.1532870370370368E-2</v>
      </c>
      <c r="K55" s="3">
        <f>IF(laptimes!K55&lt;&gt;"",SUM(laptimes!K$2:'laptimes'!K55),"")</f>
        <v>5.1246724537037026E-2</v>
      </c>
      <c r="L55" s="3">
        <f>IF(laptimes!L55&lt;&gt;"",SUM(laptimes!L$2:'laptimes'!L55),"")</f>
        <v>5.0728148148148154E-2</v>
      </c>
      <c r="M55" s="3">
        <f>IF(laptimes!M55&lt;&gt;"",SUM(laptimes!M$2:'laptimes'!M55),"")</f>
        <v>5.0710613425925942E-2</v>
      </c>
      <c r="N55" s="3">
        <f>IF(laptimes!N55&lt;&gt;"",SUM(laptimes!N$2:'laptimes'!N55),"")</f>
        <v>5.1283576388888891E-2</v>
      </c>
      <c r="O55" s="3">
        <f>IF(laptimes!O55&lt;&gt;"",SUM(laptimes!O$2:'laptimes'!O55),"")</f>
        <v>5.0393969907407417E-2</v>
      </c>
      <c r="P55" s="3">
        <f>IF(laptimes!P55&lt;&gt;"",SUM(laptimes!P$2:'laptimes'!P55),"")</f>
        <v>5.032938657407407E-2</v>
      </c>
      <c r="Q55" s="3">
        <f>IF(laptimes!Q55&lt;&gt;"",SUM(laptimes!Q$2:'laptimes'!Q55),"")</f>
        <v>5.070054398148148E-2</v>
      </c>
      <c r="R55" s="3">
        <f>IF(laptimes!R55&lt;&gt;"",SUM(laptimes!R$2:'laptimes'!R55),"")</f>
        <v>5.1472233796296299E-2</v>
      </c>
      <c r="S55" s="3">
        <f>IF(laptimes!S55&lt;&gt;"",SUM(laptimes!S$2:'laptimes'!S55),"")</f>
        <v>5.0370428240740749E-2</v>
      </c>
      <c r="T55" s="3">
        <f>IF(laptimes!T55&lt;&gt;"",SUM(laptimes!T$2:'laptimes'!T55),"")</f>
        <v>5.1711747685185189E-2</v>
      </c>
      <c r="U55" s="3">
        <f>IF(laptimes!U55&lt;&gt;"",SUM(laptimes!U$2:'laptimes'!U55),"")</f>
        <v>5.174112268518518E-2</v>
      </c>
    </row>
    <row r="56" spans="1:21" x14ac:dyDescent="0.25">
      <c r="A56">
        <v>55</v>
      </c>
      <c r="B56" s="3">
        <f>IF(laptimes!B56&lt;&gt;"",SUM(laptimes!B$2:'laptimes'!B56),"")</f>
        <v>5.2049756944444456E-2</v>
      </c>
      <c r="C56" s="3">
        <f>IF(laptimes!C56&lt;&gt;"",SUM(laptimes!C$2:'laptimes'!C56),"")</f>
        <v>5.2077071759259241E-2</v>
      </c>
      <c r="D56" s="3">
        <f>IF(laptimes!D56&lt;&gt;"",SUM(laptimes!D$2:'laptimes'!D56),"")</f>
        <v>5.1249027777777754E-2</v>
      </c>
      <c r="E56" s="3">
        <f>IF(laptimes!E56&lt;&gt;"",SUM(laptimes!E$2:'laptimes'!E56),"")</f>
        <v>5.2407673611111115E-2</v>
      </c>
      <c r="F56" s="3">
        <f>IF(laptimes!F56&lt;&gt;"",SUM(laptimes!F$2:'laptimes'!F56),"")</f>
        <v>5.1705717592592591E-2</v>
      </c>
      <c r="G56" s="3">
        <f>IF(laptimes!G56&lt;&gt;"",SUM(laptimes!G$2:'laptimes'!G56),"")</f>
        <v>5.1441539351851841E-2</v>
      </c>
      <c r="H56" s="3">
        <f>IF(laptimes!H56&lt;&gt;"",SUM(laptimes!H$2:'laptimes'!H56),"")</f>
        <v>5.2112013888888899E-2</v>
      </c>
      <c r="I56" s="3" t="str">
        <f>IF(laptimes!I56&lt;&gt;"",SUM(laptimes!I$2:'laptimes'!I56),"")</f>
        <v/>
      </c>
      <c r="J56" s="3">
        <f>IF(laptimes!J56&lt;&gt;"",SUM(laptimes!J$2:'laptimes'!J56),"")</f>
        <v>5.2455891203703704E-2</v>
      </c>
      <c r="K56" s="3">
        <f>IF(laptimes!K56&lt;&gt;"",SUM(laptimes!K$2:'laptimes'!K56),"")</f>
        <v>5.2153229166666655E-2</v>
      </c>
      <c r="L56" s="3">
        <f>IF(laptimes!L56&lt;&gt;"",SUM(laptimes!L$2:'laptimes'!L56),"")</f>
        <v>5.1634722222222228E-2</v>
      </c>
      <c r="M56" s="3">
        <f>IF(laptimes!M56&lt;&gt;"",SUM(laptimes!M$2:'laptimes'!M56),"")</f>
        <v>5.1621400462962978E-2</v>
      </c>
      <c r="N56" s="3">
        <f>IF(laptimes!N56&lt;&gt;"",SUM(laptimes!N$2:'laptimes'!N56),"")</f>
        <v>5.2181990740740744E-2</v>
      </c>
      <c r="O56" s="3">
        <f>IF(laptimes!O56&lt;&gt;"",SUM(laptimes!O$2:'laptimes'!O56),"")</f>
        <v>5.1290289351851863E-2</v>
      </c>
      <c r="P56" s="3">
        <f>IF(laptimes!P56&lt;&gt;"",SUM(laptimes!P$2:'laptimes'!P56),"")</f>
        <v>5.122391203703703E-2</v>
      </c>
      <c r="Q56" s="3">
        <f>IF(laptimes!Q56&lt;&gt;"",SUM(laptimes!Q$2:'laptimes'!Q56),"")</f>
        <v>5.1609502314814815E-2</v>
      </c>
      <c r="R56" s="3">
        <f>IF(laptimes!R56&lt;&gt;"",SUM(laptimes!R$2:'laptimes'!R56),"")</f>
        <v>5.239180555555556E-2</v>
      </c>
      <c r="S56" s="3">
        <f>IF(laptimes!S56&lt;&gt;"",SUM(laptimes!S$2:'laptimes'!S56),"")</f>
        <v>5.1262326388888897E-2</v>
      </c>
      <c r="T56" s="3">
        <f>IF(laptimes!T56&lt;&gt;"",SUM(laptimes!T$2:'laptimes'!T56),"")</f>
        <v>5.2615752314814822E-2</v>
      </c>
      <c r="U56" s="3">
        <f>IF(laptimes!U56&lt;&gt;"",SUM(laptimes!U$2:'laptimes'!U56),"")</f>
        <v>5.263711805555555E-2</v>
      </c>
    </row>
    <row r="57" spans="1:21" x14ac:dyDescent="0.25">
      <c r="A57">
        <v>56</v>
      </c>
      <c r="B57" s="3">
        <f>IF(laptimes!B57&lt;&gt;"",SUM(laptimes!B$2:'laptimes'!B57),"")</f>
        <v>5.2946087962962976E-2</v>
      </c>
      <c r="C57" s="3">
        <f>IF(laptimes!C57&lt;&gt;"",SUM(laptimes!C$2:'laptimes'!C57),"")</f>
        <v>5.2969189814814799E-2</v>
      </c>
      <c r="D57" s="3">
        <f>IF(laptimes!D57&lt;&gt;"",SUM(laptimes!D$2:'laptimes'!D57),"")</f>
        <v>5.2147592592592572E-2</v>
      </c>
      <c r="E57" s="3">
        <f>IF(laptimes!E57&lt;&gt;"",SUM(laptimes!E$2:'laptimes'!E57),"")</f>
        <v>5.3320613425925929E-2</v>
      </c>
      <c r="F57" s="3">
        <f>IF(laptimes!F57&lt;&gt;"",SUM(laptimes!F$2:'laptimes'!F57),"")</f>
        <v>5.2609201388888888E-2</v>
      </c>
      <c r="G57" s="3">
        <f>IF(laptimes!G57&lt;&gt;"",SUM(laptimes!G$2:'laptimes'!G57),"")</f>
        <v>5.2336886574074065E-2</v>
      </c>
      <c r="H57" s="3">
        <f>IF(laptimes!H57&lt;&gt;"",SUM(laptimes!H$2:'laptimes'!H57),"")</f>
        <v>5.3095196759259271E-2</v>
      </c>
      <c r="I57" s="3" t="str">
        <f>IF(laptimes!I57&lt;&gt;"",SUM(laptimes!I$2:'laptimes'!I57),"")</f>
        <v/>
      </c>
      <c r="J57" s="3">
        <f>IF(laptimes!J57&lt;&gt;"",SUM(laptimes!J$2:'laptimes'!J57),"")</f>
        <v>5.3368506944444442E-2</v>
      </c>
      <c r="K57" s="3">
        <f>IF(laptimes!K57&lt;&gt;"",SUM(laptimes!K$2:'laptimes'!K57),"")</f>
        <v>5.305299768518517E-2</v>
      </c>
      <c r="L57" s="3">
        <f>IF(laptimes!L57&lt;&gt;"",SUM(laptimes!L$2:'laptimes'!L57),"")</f>
        <v>5.2541354166666672E-2</v>
      </c>
      <c r="M57" s="3">
        <f>IF(laptimes!M57&lt;&gt;"",SUM(laptimes!M$2:'laptimes'!M57),"")</f>
        <v>5.2535960648148167E-2</v>
      </c>
      <c r="N57" s="3">
        <f>IF(laptimes!N57&lt;&gt;"",SUM(laptimes!N$2:'laptimes'!N57),"")</f>
        <v>5.3104421296296299E-2</v>
      </c>
      <c r="O57" s="3">
        <f>IF(laptimes!O57&lt;&gt;"",SUM(laptimes!O$2:'laptimes'!O57),"")</f>
        <v>5.2196365740740755E-2</v>
      </c>
      <c r="P57" s="3">
        <f>IF(laptimes!P57&lt;&gt;"",SUM(laptimes!P$2:'laptimes'!P57),"")</f>
        <v>5.2124340277777771E-2</v>
      </c>
      <c r="Q57" s="3">
        <f>IF(laptimes!Q57&lt;&gt;"",SUM(laptimes!Q$2:'laptimes'!Q57),"")</f>
        <v>5.2521851851851854E-2</v>
      </c>
      <c r="R57" s="3">
        <f>IF(laptimes!R57&lt;&gt;"",SUM(laptimes!R$2:'laptimes'!R57),"")</f>
        <v>5.3299849537037043E-2</v>
      </c>
      <c r="S57" s="3">
        <f>IF(laptimes!S57&lt;&gt;"",SUM(laptimes!S$2:'laptimes'!S57),"")</f>
        <v>5.216452546296297E-2</v>
      </c>
      <c r="T57" s="3">
        <f>IF(laptimes!T57&lt;&gt;"",SUM(laptimes!T$2:'laptimes'!T57),"")</f>
        <v>5.3537118055555562E-2</v>
      </c>
      <c r="U57" s="3">
        <f>IF(laptimes!U57&lt;&gt;"",SUM(laptimes!U$2:'laptimes'!U57),"")</f>
        <v>5.3559386574074067E-2</v>
      </c>
    </row>
    <row r="58" spans="1:21" x14ac:dyDescent="0.25">
      <c r="A58">
        <v>57</v>
      </c>
      <c r="B58" s="3">
        <f>IF(laptimes!B58&lt;&gt;"",SUM(laptimes!B$2:'laptimes'!B58),"")</f>
        <v>5.3843900462962974E-2</v>
      </c>
      <c r="C58" s="3">
        <f>IF(laptimes!C58&lt;&gt;"",SUM(laptimes!C$2:'laptimes'!C58),"")</f>
        <v>5.3866539351851837E-2</v>
      </c>
      <c r="D58" s="3">
        <f>IF(laptimes!D58&lt;&gt;"",SUM(laptimes!D$2:'laptimes'!D58),"")</f>
        <v>5.3047361111111087E-2</v>
      </c>
      <c r="E58" s="3">
        <f>IF(laptimes!E58&lt;&gt;"",SUM(laptimes!E$2:'laptimes'!E58),"")</f>
        <v>5.4241076388888892E-2</v>
      </c>
      <c r="F58" s="3">
        <f>IF(laptimes!F58&lt;&gt;"",SUM(laptimes!F$2:'laptimes'!F58),"")</f>
        <v>5.353008101851852E-2</v>
      </c>
      <c r="G58" s="3">
        <f>IF(laptimes!G58&lt;&gt;"",SUM(laptimes!G$2:'laptimes'!G58),"")</f>
        <v>5.3227326388888878E-2</v>
      </c>
      <c r="H58" s="3">
        <f>IF(laptimes!H58&lt;&gt;"",SUM(laptimes!H$2:'laptimes'!H58),"")</f>
        <v>5.3988634259259267E-2</v>
      </c>
      <c r="I58" s="3" t="str">
        <f>IF(laptimes!I58&lt;&gt;"",SUM(laptimes!I$2:'laptimes'!I58),"")</f>
        <v/>
      </c>
      <c r="J58" s="3">
        <f>IF(laptimes!J58&lt;&gt;"",SUM(laptimes!J$2:'laptimes'!J58),"")</f>
        <v>5.4273032407407405E-2</v>
      </c>
      <c r="K58" s="3">
        <f>IF(laptimes!K58&lt;&gt;"",SUM(laptimes!K$2:'laptimes'!K58),"")</f>
        <v>5.3955034722222205E-2</v>
      </c>
      <c r="L58" s="3">
        <f>IF(laptimes!L58&lt;&gt;"",SUM(laptimes!L$2:'laptimes'!L58),"")</f>
        <v>5.3459351851851855E-2</v>
      </c>
      <c r="M58" s="3">
        <f>IF(laptimes!M58&lt;&gt;"",SUM(laptimes!M$2:'laptimes'!M58),"")</f>
        <v>5.3449571759259275E-2</v>
      </c>
      <c r="N58" s="3">
        <f>IF(laptimes!N58&lt;&gt;"",SUM(laptimes!N$2:'laptimes'!N58),"")</f>
        <v>5.4002442129629631E-2</v>
      </c>
      <c r="O58" s="3">
        <f>IF(laptimes!O58&lt;&gt;"",SUM(laptimes!O$2:'laptimes'!O58),"")</f>
        <v>5.3090486111111126E-2</v>
      </c>
      <c r="P58" s="3">
        <f>IF(laptimes!P58&lt;&gt;"",SUM(laptimes!P$2:'laptimes'!P58),"")</f>
        <v>5.3026817129629623E-2</v>
      </c>
      <c r="Q58" s="3">
        <f>IF(laptimes!Q58&lt;&gt;"",SUM(laptimes!Q$2:'laptimes'!Q58),"")</f>
        <v>5.3433530092592593E-2</v>
      </c>
      <c r="R58" s="3">
        <f>IF(laptimes!R58&lt;&gt;"",SUM(laptimes!R$2:'laptimes'!R58),"")</f>
        <v>5.4205543981481488E-2</v>
      </c>
      <c r="S58" s="3">
        <f>IF(laptimes!S58&lt;&gt;"",SUM(laptimes!S$2:'laptimes'!S58),"")</f>
        <v>5.3069699074074078E-2</v>
      </c>
      <c r="T58" s="3">
        <f>IF(laptimes!T58&lt;&gt;"",SUM(laptimes!T$2:'laptimes'!T58),"")</f>
        <v>5.4450810185185189E-2</v>
      </c>
      <c r="U58" s="3">
        <f>IF(laptimes!U58&lt;&gt;"",SUM(laptimes!U$2:'laptimes'!U58),"")</f>
        <v>5.4468321759259253E-2</v>
      </c>
    </row>
    <row r="59" spans="1:21" x14ac:dyDescent="0.25">
      <c r="A59">
        <v>58</v>
      </c>
      <c r="B59" s="3">
        <f>IF(laptimes!B59&lt;&gt;"",SUM(laptimes!B$2:'laptimes'!B59),"")</f>
        <v>5.4741886574074083E-2</v>
      </c>
      <c r="C59" s="3">
        <f>IF(laptimes!C59&lt;&gt;"",SUM(laptimes!C$2:'laptimes'!C59),"")</f>
        <v>5.4765775462962948E-2</v>
      </c>
      <c r="D59" s="3">
        <f>IF(laptimes!D59&lt;&gt;"",SUM(laptimes!D$2:'laptimes'!D59),"")</f>
        <v>5.3943252314814789E-2</v>
      </c>
      <c r="E59" s="3">
        <f>IF(laptimes!E59&lt;&gt;"",SUM(laptimes!E$2:'laptimes'!E59),"")</f>
        <v>5.5159745370370376E-2</v>
      </c>
      <c r="F59" s="3">
        <f>IF(laptimes!F59&lt;&gt;"",SUM(laptimes!F$2:'laptimes'!F59),"")</f>
        <v>5.4445393518518521E-2</v>
      </c>
      <c r="G59" s="3">
        <f>IF(laptimes!G59&lt;&gt;"",SUM(laptimes!G$2:'laptimes'!G59),"")</f>
        <v>5.4113171296296288E-2</v>
      </c>
      <c r="H59" s="3">
        <f>IF(laptimes!H59&lt;&gt;"",SUM(laptimes!H$2:'laptimes'!H59),"")</f>
        <v>5.4877812500000005E-2</v>
      </c>
      <c r="I59" s="3" t="str">
        <f>IF(laptimes!I59&lt;&gt;"",SUM(laptimes!I$2:'laptimes'!I59),"")</f>
        <v/>
      </c>
      <c r="J59" s="3">
        <f>IF(laptimes!J59&lt;&gt;"",SUM(laptimes!J$2:'laptimes'!J59),"")</f>
        <v>5.5173680555555556E-2</v>
      </c>
      <c r="K59" s="3">
        <f>IF(laptimes!K59&lt;&gt;"",SUM(laptimes!K$2:'laptimes'!K59),"")</f>
        <v>5.4854363425925909E-2</v>
      </c>
      <c r="L59" s="3">
        <f>IF(laptimes!L59&lt;&gt;"",SUM(laptimes!L$2:'laptimes'!L59),"")</f>
        <v>5.437519675925926E-2</v>
      </c>
      <c r="M59" s="3">
        <f>IF(laptimes!M59&lt;&gt;"",SUM(laptimes!M$2:'laptimes'!M59),"")</f>
        <v>5.4362881944444462E-2</v>
      </c>
      <c r="N59" s="3">
        <f>IF(laptimes!N59&lt;&gt;"",SUM(laptimes!N$2:'laptimes'!N59),"")</f>
        <v>5.4894131944444445E-2</v>
      </c>
      <c r="O59" s="3">
        <f>IF(laptimes!O59&lt;&gt;"",SUM(laptimes!O$2:'laptimes'!O59),"")</f>
        <v>5.3988194444444457E-2</v>
      </c>
      <c r="P59" s="3">
        <f>IF(laptimes!P59&lt;&gt;"",SUM(laptimes!P$2:'laptimes'!P59),"")</f>
        <v>5.3921215277777775E-2</v>
      </c>
      <c r="Q59" s="3">
        <f>IF(laptimes!Q59&lt;&gt;"",SUM(laptimes!Q$2:'laptimes'!Q59),"")</f>
        <v>5.4346736111111113E-2</v>
      </c>
      <c r="R59" s="3">
        <f>IF(laptimes!R59&lt;&gt;"",SUM(laptimes!R$2:'laptimes'!R59),"")</f>
        <v>5.5104710648148154E-2</v>
      </c>
      <c r="S59" s="3">
        <f>IF(laptimes!S59&lt;&gt;"",SUM(laptimes!S$2:'laptimes'!S59),"")</f>
        <v>5.3962870370370376E-2</v>
      </c>
      <c r="T59" s="3">
        <f>IF(laptimes!T59&lt;&gt;"",SUM(laptimes!T$2:'laptimes'!T59),"")</f>
        <v>5.5363773148148152E-2</v>
      </c>
      <c r="U59" s="3">
        <f>IF(laptimes!U59&lt;&gt;"",SUM(laptimes!U$2:'laptimes'!U59),"")</f>
        <v>5.5380659722222218E-2</v>
      </c>
    </row>
    <row r="60" spans="1:21" x14ac:dyDescent="0.25">
      <c r="A60">
        <v>59</v>
      </c>
      <c r="B60" s="3">
        <f>IF(laptimes!B60&lt;&gt;"",SUM(laptimes!B$2:'laptimes'!B60),"")</f>
        <v>5.5635185185185197E-2</v>
      </c>
      <c r="C60" s="3">
        <f>IF(laptimes!C60&lt;&gt;"",SUM(laptimes!C$2:'laptimes'!C60),"")</f>
        <v>5.5659085648148136E-2</v>
      </c>
      <c r="D60" s="3">
        <f>IF(laptimes!D60&lt;&gt;"",SUM(laptimes!D$2:'laptimes'!D60),"")</f>
        <v>5.4840127314814788E-2</v>
      </c>
      <c r="E60" s="3">
        <f>IF(laptimes!E60&lt;&gt;"",SUM(laptimes!E$2:'laptimes'!E60),"")</f>
        <v>5.605469907407408E-2</v>
      </c>
      <c r="F60" s="3">
        <f>IF(laptimes!F60&lt;&gt;"",SUM(laptimes!F$2:'laptimes'!F60),"")</f>
        <v>5.5359120370370371E-2</v>
      </c>
      <c r="G60" s="3">
        <f>IF(laptimes!G60&lt;&gt;"",SUM(laptimes!G$2:'laptimes'!G60),"")</f>
        <v>5.5006585648148136E-2</v>
      </c>
      <c r="H60" s="3">
        <f>IF(laptimes!H60&lt;&gt;"",SUM(laptimes!H$2:'laptimes'!H60),"")</f>
        <v>5.5766666666666673E-2</v>
      </c>
      <c r="I60" s="3" t="str">
        <f>IF(laptimes!I60&lt;&gt;"",SUM(laptimes!I$2:'laptimes'!I60),"")</f>
        <v/>
      </c>
      <c r="J60" s="3">
        <f>IF(laptimes!J60&lt;&gt;"",SUM(laptimes!J$2:'laptimes'!J60),"")</f>
        <v>5.60755787037037E-2</v>
      </c>
      <c r="K60" s="3">
        <f>IF(laptimes!K60&lt;&gt;"",SUM(laptimes!K$2:'laptimes'!K60),"")</f>
        <v>5.5752870370370355E-2</v>
      </c>
      <c r="L60" s="3">
        <f>IF(laptimes!L60&lt;&gt;"",SUM(laptimes!L$2:'laptimes'!L60),"")</f>
        <v>5.5288229166666668E-2</v>
      </c>
      <c r="M60" s="3">
        <f>IF(laptimes!M60&lt;&gt;"",SUM(laptimes!M$2:'laptimes'!M60),"")</f>
        <v>5.5276006944444463E-2</v>
      </c>
      <c r="N60" s="3">
        <f>IF(laptimes!N60&lt;&gt;"",SUM(laptimes!N$2:'laptimes'!N60),"")</f>
        <v>5.5786377314814818E-2</v>
      </c>
      <c r="O60" s="3">
        <f>IF(laptimes!O60&lt;&gt;"",SUM(laptimes!O$2:'laptimes'!O60),"")</f>
        <v>5.4883275462962976E-2</v>
      </c>
      <c r="P60" s="3">
        <f>IF(laptimes!P60&lt;&gt;"",SUM(laptimes!P$2:'laptimes'!P60),"")</f>
        <v>5.4818969907407401E-2</v>
      </c>
      <c r="Q60" s="3">
        <f>IF(laptimes!Q60&lt;&gt;"",SUM(laptimes!Q$2:'laptimes'!Q60),"")</f>
        <v>5.5257083333333339E-2</v>
      </c>
      <c r="R60" s="3">
        <f>IF(laptimes!R60&lt;&gt;"",SUM(laptimes!R$2:'laptimes'!R60),"")</f>
        <v>5.6001817129629636E-2</v>
      </c>
      <c r="S60" s="3">
        <f>IF(laptimes!S60&lt;&gt;"",SUM(laptimes!S$2:'laptimes'!S60),"")</f>
        <v>5.4858263888888897E-2</v>
      </c>
      <c r="T60" s="3">
        <f>IF(laptimes!T60&lt;&gt;"",SUM(laptimes!T$2:'laptimes'!T60),"")</f>
        <v>5.6273414351851854E-2</v>
      </c>
      <c r="U60" s="3">
        <f>IF(laptimes!U60&lt;&gt;"",SUM(laptimes!U$2:'laptimes'!U60),"")</f>
        <v>5.6294872685185182E-2</v>
      </c>
    </row>
    <row r="61" spans="1:21" x14ac:dyDescent="0.25">
      <c r="A61">
        <v>60</v>
      </c>
      <c r="B61" s="3">
        <f>IF(laptimes!B61&lt;&gt;"",SUM(laptimes!B$2:'laptimes'!B61),"")</f>
        <v>5.6529629629629645E-2</v>
      </c>
      <c r="C61" s="3">
        <f>IF(laptimes!C61&lt;&gt;"",SUM(laptimes!C$2:'laptimes'!C61),"")</f>
        <v>5.6552268518518509E-2</v>
      </c>
      <c r="D61" s="3">
        <f>IF(laptimes!D61&lt;&gt;"",SUM(laptimes!D$2:'laptimes'!D61),"")</f>
        <v>5.5736828703703674E-2</v>
      </c>
      <c r="E61" s="3">
        <f>IF(laptimes!E61&lt;&gt;"",SUM(laptimes!E$2:'laptimes'!E61),"")</f>
        <v>5.6959976851851855E-2</v>
      </c>
      <c r="F61" s="3">
        <f>IF(laptimes!F61&lt;&gt;"",SUM(laptimes!F$2:'laptimes'!F61),"")</f>
        <v>5.6279224537037036E-2</v>
      </c>
      <c r="G61" s="3">
        <f>IF(laptimes!G61&lt;&gt;"",SUM(laptimes!G$2:'laptimes'!G61),"")</f>
        <v>5.5902002314814805E-2</v>
      </c>
      <c r="H61" s="3">
        <f>IF(laptimes!H61&lt;&gt;"",SUM(laptimes!H$2:'laptimes'!H61),"")</f>
        <v>5.6665601851851856E-2</v>
      </c>
      <c r="I61" s="3" t="str">
        <f>IF(laptimes!I61&lt;&gt;"",SUM(laptimes!I$2:'laptimes'!I61),"")</f>
        <v/>
      </c>
      <c r="J61" s="3">
        <f>IF(laptimes!J61&lt;&gt;"",SUM(laptimes!J$2:'laptimes'!J61),"")</f>
        <v>5.6981759259259253E-2</v>
      </c>
      <c r="K61" s="3">
        <f>IF(laptimes!K61&lt;&gt;"",SUM(laptimes!K$2:'laptimes'!K61),"")</f>
        <v>5.6646111111111098E-2</v>
      </c>
      <c r="L61" s="3">
        <f>IF(laptimes!L61&lt;&gt;"",SUM(laptimes!L$2:'laptimes'!L61),"")</f>
        <v>5.6197523148148153E-2</v>
      </c>
      <c r="M61" s="3">
        <f>IF(laptimes!M61&lt;&gt;"",SUM(laptimes!M$2:'laptimes'!M61),"")</f>
        <v>5.6179803240740761E-2</v>
      </c>
      <c r="N61" s="3">
        <f>IF(laptimes!N61&lt;&gt;"",SUM(laptimes!N$2:'laptimes'!N61),"")</f>
        <v>5.6679016203703705E-2</v>
      </c>
      <c r="O61" s="3">
        <f>IF(laptimes!O61&lt;&gt;"",SUM(laptimes!O$2:'laptimes'!O61),"")</f>
        <v>5.5780717592592607E-2</v>
      </c>
      <c r="P61" s="3">
        <f>IF(laptimes!P61&lt;&gt;"",SUM(laptimes!P$2:'laptimes'!P61),"")</f>
        <v>5.5717233796296291E-2</v>
      </c>
      <c r="Q61" s="3">
        <f>IF(laptimes!Q61&lt;&gt;"",SUM(laptimes!Q$2:'laptimes'!Q61),"")</f>
        <v>5.6162372685185188E-2</v>
      </c>
      <c r="R61" s="3">
        <f>IF(laptimes!R61&lt;&gt;"",SUM(laptimes!R$2:'laptimes'!R61),"")</f>
        <v>5.6899918981481487E-2</v>
      </c>
      <c r="S61" s="3">
        <f>IF(laptimes!S61&lt;&gt;"",SUM(laptimes!S$2:'laptimes'!S61),"")</f>
        <v>5.5751539351851863E-2</v>
      </c>
      <c r="T61" s="3">
        <f>IF(laptimes!T61&lt;&gt;"",SUM(laptimes!T$2:'laptimes'!T61),"")</f>
        <v>5.7181261574074077E-2</v>
      </c>
      <c r="U61" s="3">
        <f>IF(laptimes!U61&lt;&gt;"",SUM(laptimes!U$2:'laptimes'!U61),"")</f>
        <v>5.7215717592592592E-2</v>
      </c>
    </row>
    <row r="62" spans="1:21" x14ac:dyDescent="0.25">
      <c r="A62">
        <v>61</v>
      </c>
      <c r="B62" s="3">
        <f>IF(laptimes!B62&lt;&gt;"",SUM(laptimes!B$2:'laptimes'!B62),"")</f>
        <v>5.7422939814814833E-2</v>
      </c>
      <c r="C62" s="3">
        <f>IF(laptimes!C62&lt;&gt;"",SUM(laptimes!C$2:'laptimes'!C62),"")</f>
        <v>5.7436678240740731E-2</v>
      </c>
      <c r="D62" s="3">
        <f>IF(laptimes!D62&lt;&gt;"",SUM(laptimes!D$2:'laptimes'!D62),"")</f>
        <v>5.6633634259259227E-2</v>
      </c>
      <c r="E62" s="3">
        <f>IF(laptimes!E62&lt;&gt;"",SUM(laptimes!E$2:'laptimes'!E62),"")</f>
        <v>5.7866238425925927E-2</v>
      </c>
      <c r="F62" s="3">
        <f>IF(laptimes!F62&lt;&gt;"",SUM(laptimes!F$2:'laptimes'!F62),"")</f>
        <v>5.7191562500000001E-2</v>
      </c>
      <c r="G62" s="3">
        <f>IF(laptimes!G62&lt;&gt;"",SUM(laptimes!G$2:'laptimes'!G62),"")</f>
        <v>5.678692129629629E-2</v>
      </c>
      <c r="H62" s="3">
        <f>IF(laptimes!H62&lt;&gt;"",SUM(laptimes!H$2:'laptimes'!H62),"")</f>
        <v>5.7565601851851854E-2</v>
      </c>
      <c r="I62" s="3" t="str">
        <f>IF(laptimes!I62&lt;&gt;"",SUM(laptimes!I$2:'laptimes'!I62),"")</f>
        <v/>
      </c>
      <c r="J62" s="3">
        <f>IF(laptimes!J62&lt;&gt;"",SUM(laptimes!J$2:'laptimes'!J62),"")</f>
        <v>5.7881446759259256E-2</v>
      </c>
      <c r="K62" s="3">
        <f>IF(laptimes!K62&lt;&gt;"",SUM(laptimes!K$2:'laptimes'!K62),"")</f>
        <v>5.7537222222222212E-2</v>
      </c>
      <c r="L62" s="3">
        <f>IF(laptimes!L62&lt;&gt;"",SUM(laptimes!L$2:'laptimes'!L62),"")</f>
        <v>5.7109965277777786E-2</v>
      </c>
      <c r="M62" s="3">
        <f>IF(laptimes!M62&lt;&gt;"",SUM(laptimes!M$2:'laptimes'!M62),"")</f>
        <v>5.7081111111111131E-2</v>
      </c>
      <c r="N62" s="3">
        <f>IF(laptimes!N62&lt;&gt;"",SUM(laptimes!N$2:'laptimes'!N62),"")</f>
        <v>5.7591921296296297E-2</v>
      </c>
      <c r="O62" s="3">
        <f>IF(laptimes!O62&lt;&gt;"",SUM(laptimes!O$2:'laptimes'!O62),"")</f>
        <v>5.6679270833333351E-2</v>
      </c>
      <c r="P62" s="3">
        <f>IF(laptimes!P62&lt;&gt;"",SUM(laptimes!P$2:'laptimes'!P62),"")</f>
        <v>5.6615729166666663E-2</v>
      </c>
      <c r="Q62" s="3">
        <f>IF(laptimes!Q62&lt;&gt;"",SUM(laptimes!Q$2:'laptimes'!Q62),"")</f>
        <v>5.7059687500000005E-2</v>
      </c>
      <c r="R62" s="3">
        <f>IF(laptimes!R62&lt;&gt;"",SUM(laptimes!R$2:'laptimes'!R62),"")</f>
        <v>5.7794525462962966E-2</v>
      </c>
      <c r="S62" s="3">
        <f>IF(laptimes!S62&lt;&gt;"",SUM(laptimes!S$2:'laptimes'!S62),"")</f>
        <v>5.6650543981481491E-2</v>
      </c>
      <c r="T62" s="3">
        <f>IF(laptimes!T62&lt;&gt;"",SUM(laptimes!T$2:'laptimes'!T62),"")</f>
        <v>5.8091840277777779E-2</v>
      </c>
      <c r="U62" s="3">
        <f>IF(laptimes!U62&lt;&gt;"",SUM(laptimes!U$2:'laptimes'!U62),"")</f>
        <v>5.8125879629629632E-2</v>
      </c>
    </row>
    <row r="63" spans="1:21" x14ac:dyDescent="0.25">
      <c r="A63">
        <v>62</v>
      </c>
      <c r="B63" s="3">
        <f>IF(laptimes!B63&lt;&gt;"",SUM(laptimes!B$2:'laptimes'!B63),"")</f>
        <v>5.8315069444444464E-2</v>
      </c>
      <c r="C63" s="3">
        <f>IF(laptimes!C63&lt;&gt;"",SUM(laptimes!C$2:'laptimes'!C63),"")</f>
        <v>5.8324513888888881E-2</v>
      </c>
      <c r="D63" s="3">
        <f>IF(laptimes!D63&lt;&gt;"",SUM(laptimes!D$2:'laptimes'!D63),"")</f>
        <v>5.7531238425925897E-2</v>
      </c>
      <c r="E63" s="3">
        <f>IF(laptimes!E63&lt;&gt;"",SUM(laptimes!E$2:'laptimes'!E63),"")</f>
        <v>5.8774537037037035E-2</v>
      </c>
      <c r="F63" s="3">
        <f>IF(laptimes!F63&lt;&gt;"",SUM(laptimes!F$2:'laptimes'!F63),"")</f>
        <v>5.8091712962962963E-2</v>
      </c>
      <c r="G63" s="3">
        <f>IF(laptimes!G63&lt;&gt;"",SUM(laptimes!G$2:'laptimes'!G63),"")</f>
        <v>5.7867511574074069E-2</v>
      </c>
      <c r="H63" s="3">
        <f>IF(laptimes!H63&lt;&gt;"",SUM(laptimes!H$2:'laptimes'!H63),"")</f>
        <v>5.848331018518519E-2</v>
      </c>
      <c r="I63" s="3" t="str">
        <f>IF(laptimes!I63&lt;&gt;"",SUM(laptimes!I$2:'laptimes'!I63),"")</f>
        <v/>
      </c>
      <c r="J63" s="3">
        <f>IF(laptimes!J63&lt;&gt;"",SUM(laptimes!J$2:'laptimes'!J63),"")</f>
        <v>5.8777881944444443E-2</v>
      </c>
      <c r="K63" s="3">
        <f>IF(laptimes!K63&lt;&gt;"",SUM(laptimes!K$2:'laptimes'!K63),"")</f>
        <v>5.8428831018518507E-2</v>
      </c>
      <c r="L63" s="3">
        <f>IF(laptimes!L63&lt;&gt;"",SUM(laptimes!L$2:'laptimes'!L63),"")</f>
        <v>5.8016562500000007E-2</v>
      </c>
      <c r="M63" s="3">
        <f>IF(laptimes!M63&lt;&gt;"",SUM(laptimes!M$2:'laptimes'!M63),"")</f>
        <v>5.7981319444444464E-2</v>
      </c>
      <c r="N63" s="3">
        <f>IF(laptimes!N63&lt;&gt;"",SUM(laptimes!N$2:'laptimes'!N63),"")</f>
        <v>5.8488877314814815E-2</v>
      </c>
      <c r="O63" s="3">
        <f>IF(laptimes!O63&lt;&gt;"",SUM(laptimes!O$2:'laptimes'!O63),"")</f>
        <v>5.7573194444444462E-2</v>
      </c>
      <c r="P63" s="3">
        <f>IF(laptimes!P63&lt;&gt;"",SUM(laptimes!P$2:'laptimes'!P63),"")</f>
        <v>5.7508321759259254E-2</v>
      </c>
      <c r="Q63" s="3">
        <f>IF(laptimes!Q63&lt;&gt;"",SUM(laptimes!Q$2:'laptimes'!Q63),"")</f>
        <v>5.7960914351851855E-2</v>
      </c>
      <c r="R63" s="3">
        <f>IF(laptimes!R63&lt;&gt;"",SUM(laptimes!R$2:'laptimes'!R63),"")</f>
        <v>5.8690879629629635E-2</v>
      </c>
      <c r="S63" s="3">
        <f>IF(laptimes!S63&lt;&gt;"",SUM(laptimes!S$2:'laptimes'!S63),"")</f>
        <v>5.7551354166666679E-2</v>
      </c>
      <c r="T63" s="3">
        <f>IF(laptimes!T63&lt;&gt;"",SUM(laptimes!T$2:'laptimes'!T63),"")</f>
        <v>5.9004699074074074E-2</v>
      </c>
      <c r="U63" s="3">
        <f>IF(laptimes!U63&lt;&gt;"",SUM(laptimes!U$2:'laptimes'!U63),"")</f>
        <v>5.9034606481481483E-2</v>
      </c>
    </row>
    <row r="64" spans="1:21" x14ac:dyDescent="0.25">
      <c r="A64">
        <v>63</v>
      </c>
      <c r="B64" s="3">
        <f>IF(laptimes!B64&lt;&gt;"",SUM(laptimes!B$2:'laptimes'!B64),"")</f>
        <v>5.9203391203703722E-2</v>
      </c>
      <c r="C64" s="3">
        <f>IF(laptimes!C64&lt;&gt;"",SUM(laptimes!C$2:'laptimes'!C64),"")</f>
        <v>5.9220069444444433E-2</v>
      </c>
      <c r="D64" s="3">
        <f>IF(laptimes!D64&lt;&gt;"",SUM(laptimes!D$2:'laptimes'!D64),"")</f>
        <v>5.842466435185182E-2</v>
      </c>
      <c r="E64" s="3">
        <f>IF(laptimes!E64&lt;&gt;"",SUM(laptimes!E$2:'laptimes'!E64),"")</f>
        <v>5.9680185185185183E-2</v>
      </c>
      <c r="F64" s="3">
        <f>IF(laptimes!F64&lt;&gt;"",SUM(laptimes!F$2:'laptimes'!F64),"")</f>
        <v>5.8988842592592593E-2</v>
      </c>
      <c r="G64" s="3">
        <f>IF(laptimes!G64&lt;&gt;"",SUM(laptimes!G$2:'laptimes'!G64),"")</f>
        <v>5.8813159722222216E-2</v>
      </c>
      <c r="H64" s="3">
        <f>IF(laptimes!H64&lt;&gt;"",SUM(laptimes!H$2:'laptimes'!H64),"")</f>
        <v>5.9393993055555559E-2</v>
      </c>
      <c r="I64" s="3" t="str">
        <f>IF(laptimes!I64&lt;&gt;"",SUM(laptimes!I$2:'laptimes'!I64),"")</f>
        <v/>
      </c>
      <c r="J64" s="3">
        <f>IF(laptimes!J64&lt;&gt;"",SUM(laptimes!J$2:'laptimes'!J64),"")</f>
        <v>5.9677534722222224E-2</v>
      </c>
      <c r="K64" s="3">
        <f>IF(laptimes!K64&lt;&gt;"",SUM(laptimes!K$2:'laptimes'!K64),"")</f>
        <v>5.9323634259259246E-2</v>
      </c>
      <c r="L64" s="3">
        <f>IF(laptimes!L64&lt;&gt;"",SUM(laptimes!L$2:'laptimes'!L64),"")</f>
        <v>5.891862268518519E-2</v>
      </c>
      <c r="M64" s="3">
        <f>IF(laptimes!M64&lt;&gt;"",SUM(laptimes!M$2:'laptimes'!M64),"")</f>
        <v>5.8883703703703723E-2</v>
      </c>
      <c r="N64" s="3">
        <f>IF(laptimes!N64&lt;&gt;"",SUM(laptimes!N$2:'laptimes'!N64),"")</f>
        <v>5.9403599537037034E-2</v>
      </c>
      <c r="O64" s="3">
        <f>IF(laptimes!O64&lt;&gt;"",SUM(laptimes!O$2:'laptimes'!O64),"")</f>
        <v>5.8466018518518535E-2</v>
      </c>
      <c r="P64" s="3">
        <f>IF(laptimes!P64&lt;&gt;"",SUM(laptimes!P$2:'laptimes'!P64),"")</f>
        <v>5.8401932870370363E-2</v>
      </c>
      <c r="Q64" s="3">
        <f>IF(laptimes!Q64&lt;&gt;"",SUM(laptimes!Q$2:'laptimes'!Q64),"")</f>
        <v>5.8868275462962964E-2</v>
      </c>
      <c r="R64" s="3">
        <f>IF(laptimes!R64&lt;&gt;"",SUM(laptimes!R$2:'laptimes'!R64),"")</f>
        <v>5.9588900462962967E-2</v>
      </c>
      <c r="S64" s="3">
        <f>IF(laptimes!S64&lt;&gt;"",SUM(laptimes!S$2:'laptimes'!S64),"")</f>
        <v>5.8476608796296306E-2</v>
      </c>
      <c r="T64" s="3">
        <f>IF(laptimes!T64&lt;&gt;"",SUM(laptimes!T$2:'laptimes'!T64),"")</f>
        <v>5.9915381944444443E-2</v>
      </c>
      <c r="U64" s="3">
        <f>IF(laptimes!U64&lt;&gt;"",SUM(laptimes!U$2:'laptimes'!U64),"")</f>
        <v>5.9942881944444443E-2</v>
      </c>
    </row>
    <row r="65" spans="1:21" x14ac:dyDescent="0.25">
      <c r="A65">
        <v>64</v>
      </c>
      <c r="B65" s="3">
        <f>IF(laptimes!B65&lt;&gt;"",SUM(laptimes!B$2:'laptimes'!B65),"")</f>
        <v>6.0095000000000016E-2</v>
      </c>
      <c r="C65" s="3">
        <f>IF(laptimes!C65&lt;&gt;"",SUM(laptimes!C$2:'laptimes'!C65),"")</f>
        <v>6.0122638888888878E-2</v>
      </c>
      <c r="D65" s="3">
        <f>IF(laptimes!D65&lt;&gt;"",SUM(laptimes!D$2:'laptimes'!D65),"")</f>
        <v>5.9317638888888857E-2</v>
      </c>
      <c r="E65" s="3">
        <f>IF(laptimes!E65&lt;&gt;"",SUM(laptimes!E$2:'laptimes'!E65),"")</f>
        <v>6.0617326388888886E-2</v>
      </c>
      <c r="F65" s="3">
        <f>IF(laptimes!F65&lt;&gt;"",SUM(laptimes!F$2:'laptimes'!F65),"")</f>
        <v>5.9896111111111108E-2</v>
      </c>
      <c r="G65" s="3">
        <f>IF(laptimes!G65&lt;&gt;"",SUM(laptimes!G$2:'laptimes'!G65),"")</f>
        <v>5.9705578703703695E-2</v>
      </c>
      <c r="H65" s="3">
        <f>IF(laptimes!H65&lt;&gt;"",SUM(laptimes!H$2:'laptimes'!H65),"")</f>
        <v>6.0291435185185191E-2</v>
      </c>
      <c r="I65" s="3" t="str">
        <f>IF(laptimes!I65&lt;&gt;"",SUM(laptimes!I$2:'laptimes'!I65),"")</f>
        <v/>
      </c>
      <c r="J65" s="3">
        <f>IF(laptimes!J65&lt;&gt;"",SUM(laptimes!J$2:'laptimes'!J65),"")</f>
        <v>6.0577337962962961E-2</v>
      </c>
      <c r="K65" s="3">
        <f>IF(laptimes!K65&lt;&gt;"",SUM(laptimes!K$2:'laptimes'!K65),"")</f>
        <v>6.0218912037037026E-2</v>
      </c>
      <c r="L65" s="3">
        <f>IF(laptimes!L65&lt;&gt;"",SUM(laptimes!L$2:'laptimes'!L65),"")</f>
        <v>5.9821875000000004E-2</v>
      </c>
      <c r="M65" s="3">
        <f>IF(laptimes!M65&lt;&gt;"",SUM(laptimes!M$2:'laptimes'!M65),"")</f>
        <v>5.9790682870370392E-2</v>
      </c>
      <c r="N65" s="3">
        <f>IF(laptimes!N65&lt;&gt;"",SUM(laptimes!N$2:'laptimes'!N65),"")</f>
        <v>6.0328009259259255E-2</v>
      </c>
      <c r="O65" s="3">
        <f>IF(laptimes!O65&lt;&gt;"",SUM(laptimes!O$2:'laptimes'!O65),"")</f>
        <v>5.9358344907407427E-2</v>
      </c>
      <c r="P65" s="3">
        <f>IF(laptimes!P65&lt;&gt;"",SUM(laptimes!P$2:'laptimes'!P65),"")</f>
        <v>5.9294456018518508E-2</v>
      </c>
      <c r="Q65" s="3">
        <f>IF(laptimes!Q65&lt;&gt;"",SUM(laptimes!Q$2:'laptimes'!Q65),"")</f>
        <v>5.9774918981481483E-2</v>
      </c>
      <c r="R65" s="3">
        <f>IF(laptimes!R65&lt;&gt;"",SUM(laptimes!R$2:'laptimes'!R65),"")</f>
        <v>6.0486863425925928E-2</v>
      </c>
      <c r="S65" s="3">
        <f>IF(laptimes!S65&lt;&gt;"",SUM(laptimes!S$2:'laptimes'!S65),"")</f>
        <v>5.9371909722222234E-2</v>
      </c>
      <c r="T65" s="3">
        <f>IF(laptimes!T65&lt;&gt;"",SUM(laptimes!T$2:'laptimes'!T65),"")</f>
        <v>6.0830428240740739E-2</v>
      </c>
      <c r="U65" s="3">
        <f>IF(laptimes!U65&lt;&gt;"",SUM(laptimes!U$2:'laptimes'!U65),"")</f>
        <v>6.0852708333333332E-2</v>
      </c>
    </row>
    <row r="66" spans="1:21" x14ac:dyDescent="0.25">
      <c r="A66">
        <v>65</v>
      </c>
      <c r="B66" s="3">
        <f>IF(laptimes!B66&lt;&gt;"",SUM(laptimes!B$2:'laptimes'!B66),"")</f>
        <v>6.0986064814814833E-2</v>
      </c>
      <c r="C66" s="3">
        <f>IF(laptimes!C66&lt;&gt;"",SUM(laptimes!C$2:'laptimes'!C66),"")</f>
        <v>6.1020983796296287E-2</v>
      </c>
      <c r="D66" s="3">
        <f>IF(laptimes!D66&lt;&gt;"",SUM(laptimes!D$2:'laptimes'!D66),"")</f>
        <v>6.0207662037037007E-2</v>
      </c>
      <c r="E66" s="3">
        <f>IF(laptimes!E66&lt;&gt;"",SUM(laptimes!E$2:'laptimes'!E66),"")</f>
        <v>6.1533368055555551E-2</v>
      </c>
      <c r="F66" s="3">
        <f>IF(laptimes!F66&lt;&gt;"",SUM(laptimes!F$2:'laptimes'!F66),"")</f>
        <v>6.0806527777777772E-2</v>
      </c>
      <c r="G66" s="3">
        <f>IF(laptimes!G66&lt;&gt;"",SUM(laptimes!G$2:'laptimes'!G66),"")</f>
        <v>6.0598298611111101E-2</v>
      </c>
      <c r="H66" s="3">
        <f>IF(laptimes!H66&lt;&gt;"",SUM(laptimes!H$2:'laptimes'!H66),"")</f>
        <v>6.1182604166666675E-2</v>
      </c>
      <c r="I66" s="3" t="str">
        <f>IF(laptimes!I66&lt;&gt;"",SUM(laptimes!I$2:'laptimes'!I66),"")</f>
        <v/>
      </c>
      <c r="J66" s="3">
        <f>IF(laptimes!J66&lt;&gt;"",SUM(laptimes!J$2:'laptimes'!J66),"")</f>
        <v>6.147388888888889E-2</v>
      </c>
      <c r="K66" s="3">
        <f>IF(laptimes!K66&lt;&gt;"",SUM(laptimes!K$2:'laptimes'!K66),"")</f>
        <v>6.1114039351851841E-2</v>
      </c>
      <c r="L66" s="3">
        <f>IF(laptimes!L66&lt;&gt;"",SUM(laptimes!L$2:'laptimes'!L66),"")</f>
        <v>6.0724375000000004E-2</v>
      </c>
      <c r="M66" s="3">
        <f>IF(laptimes!M66&lt;&gt;"",SUM(laptimes!M$2:'laptimes'!M66),"")</f>
        <v>6.0697094907407427E-2</v>
      </c>
      <c r="N66" s="3">
        <f>IF(laptimes!N66&lt;&gt;"",SUM(laptimes!N$2:'laptimes'!N66),"")</f>
        <v>6.1210833333333325E-2</v>
      </c>
      <c r="O66" s="3">
        <f>IF(laptimes!O66&lt;&gt;"",SUM(laptimes!O$2:'laptimes'!O66),"")</f>
        <v>6.0251342592592613E-2</v>
      </c>
      <c r="P66" s="3">
        <f>IF(laptimes!P66&lt;&gt;"",SUM(laptimes!P$2:'laptimes'!P66),"")</f>
        <v>6.018796296296295E-2</v>
      </c>
      <c r="Q66" s="3">
        <f>IF(laptimes!Q66&lt;&gt;"",SUM(laptimes!Q$2:'laptimes'!Q66),"")</f>
        <v>6.0680810185185188E-2</v>
      </c>
      <c r="R66" s="3">
        <f>IF(laptimes!R66&lt;&gt;"",SUM(laptimes!R$2:'laptimes'!R66),"")</f>
        <v>6.1384293981481486E-2</v>
      </c>
      <c r="S66" s="3">
        <f>IF(laptimes!S66&lt;&gt;"",SUM(laptimes!S$2:'laptimes'!S66),"")</f>
        <v>6.0241851851851866E-2</v>
      </c>
      <c r="T66" s="3">
        <f>IF(laptimes!T66&lt;&gt;"",SUM(laptimes!T$2:'laptimes'!T66),"")</f>
        <v>6.1744236111111107E-2</v>
      </c>
      <c r="U66" s="3">
        <f>IF(laptimes!U66&lt;&gt;"",SUM(laptimes!U$2:'laptimes'!U66),"")</f>
        <v>6.1765624999999998E-2</v>
      </c>
    </row>
    <row r="67" spans="1:21" x14ac:dyDescent="0.25">
      <c r="A67">
        <v>66</v>
      </c>
      <c r="B67" s="3">
        <f>IF(laptimes!B67&lt;&gt;"",SUM(laptimes!B$2:'laptimes'!B67),"")</f>
        <v>6.1875358796296312E-2</v>
      </c>
      <c r="C67" s="3">
        <f>IF(laptimes!C67&lt;&gt;"",SUM(laptimes!C$2:'laptimes'!C67),"")</f>
        <v>6.1917337962962955E-2</v>
      </c>
      <c r="D67" s="3">
        <f>IF(laptimes!D67&lt;&gt;"",SUM(laptimes!D$2:'laptimes'!D67),"")</f>
        <v>6.1102777777777749E-2</v>
      </c>
      <c r="E67" s="3">
        <f>IF(laptimes!E67&lt;&gt;"",SUM(laptimes!E$2:'laptimes'!E67),"")</f>
        <v>6.2437453703703696E-2</v>
      </c>
      <c r="F67" s="3">
        <f>IF(laptimes!F67&lt;&gt;"",SUM(laptimes!F$2:'laptimes'!F67),"")</f>
        <v>6.1713877314814806E-2</v>
      </c>
      <c r="G67" s="3">
        <f>IF(laptimes!G67&lt;&gt;"",SUM(laptimes!G$2:'laptimes'!G67),"")</f>
        <v>6.1461342592592581E-2</v>
      </c>
      <c r="H67" s="3">
        <f>IF(laptimes!H67&lt;&gt;"",SUM(laptimes!H$2:'laptimes'!H67),"")</f>
        <v>6.2071689814814826E-2</v>
      </c>
      <c r="I67" s="3" t="str">
        <f>IF(laptimes!I67&lt;&gt;"",SUM(laptimes!I$2:'laptimes'!I67),"")</f>
        <v/>
      </c>
      <c r="J67" s="3">
        <f>IF(laptimes!J67&lt;&gt;"",SUM(laptimes!J$2:'laptimes'!J67),"")</f>
        <v>6.2371261574074077E-2</v>
      </c>
      <c r="K67" s="3">
        <f>IF(laptimes!K67&lt;&gt;"",SUM(laptimes!K$2:'laptimes'!K67),"")</f>
        <v>6.2011898148148135E-2</v>
      </c>
      <c r="L67" s="3">
        <f>IF(laptimes!L67&lt;&gt;"",SUM(laptimes!L$2:'laptimes'!L67),"")</f>
        <v>6.1627534722222224E-2</v>
      </c>
      <c r="M67" s="3">
        <f>IF(laptimes!M67&lt;&gt;"",SUM(laptimes!M$2:'laptimes'!M67),"")</f>
        <v>6.1599872685185207E-2</v>
      </c>
      <c r="N67" s="3">
        <f>IF(laptimes!N67&lt;&gt;"",SUM(laptimes!N$2:'laptimes'!N67),"")</f>
        <v>6.2096006944444435E-2</v>
      </c>
      <c r="O67" s="3">
        <f>IF(laptimes!O67&lt;&gt;"",SUM(laptimes!O$2:'laptimes'!O67),"")</f>
        <v>6.1147870370370394E-2</v>
      </c>
      <c r="P67" s="3">
        <f>IF(laptimes!P67&lt;&gt;"",SUM(laptimes!P$2:'laptimes'!P67),"")</f>
        <v>6.1083634259259244E-2</v>
      </c>
      <c r="Q67" s="3">
        <f>IF(laptimes!Q67&lt;&gt;"",SUM(laptimes!Q$2:'laptimes'!Q67),"")</f>
        <v>6.1587037037037037E-2</v>
      </c>
      <c r="R67" s="3">
        <f>IF(laptimes!R67&lt;&gt;"",SUM(laptimes!R$2:'laptimes'!R67),"")</f>
        <v>6.2283020833333334E-2</v>
      </c>
      <c r="S67" s="3">
        <f>IF(laptimes!S67&lt;&gt;"",SUM(laptimes!S$2:'laptimes'!S67),"")</f>
        <v>6.1133472222222235E-2</v>
      </c>
      <c r="T67" s="3">
        <f>IF(laptimes!T67&lt;&gt;"",SUM(laptimes!T$2:'laptimes'!T67),"")</f>
        <v>6.2661631944444435E-2</v>
      </c>
      <c r="U67" s="3">
        <f>IF(laptimes!U67&lt;&gt;"",SUM(laptimes!U$2:'laptimes'!U67),"")</f>
        <v>6.2680717592592597E-2</v>
      </c>
    </row>
    <row r="68" spans="1:21" x14ac:dyDescent="0.25">
      <c r="A68">
        <v>67</v>
      </c>
      <c r="B68" s="3">
        <f>IF(laptimes!B68&lt;&gt;"",SUM(laptimes!B$2:'laptimes'!B68),"")</f>
        <v>6.2772523148148157E-2</v>
      </c>
      <c r="C68" s="3">
        <f>IF(laptimes!C68&lt;&gt;"",SUM(laptimes!C$2:'laptimes'!C68),"")</f>
        <v>6.2807546296296285E-2</v>
      </c>
      <c r="D68" s="3">
        <f>IF(laptimes!D68&lt;&gt;"",SUM(laptimes!D$2:'laptimes'!D68),"")</f>
        <v>6.2000810185185155E-2</v>
      </c>
      <c r="E68" s="3">
        <f>IF(laptimes!E68&lt;&gt;"",SUM(laptimes!E$2:'laptimes'!E68),"")</f>
        <v>6.3344074074074067E-2</v>
      </c>
      <c r="F68" s="3">
        <f>IF(laptimes!F68&lt;&gt;"",SUM(laptimes!F$2:'laptimes'!F68),"")</f>
        <v>6.2607349537037033E-2</v>
      </c>
      <c r="G68" s="3">
        <f>IF(laptimes!G68&lt;&gt;"",SUM(laptimes!G$2:'laptimes'!G68),"")</f>
        <v>6.2341805555555546E-2</v>
      </c>
      <c r="H68" s="3">
        <f>IF(laptimes!H68&lt;&gt;"",SUM(laptimes!H$2:'laptimes'!H68),"")</f>
        <v>6.2958414351851857E-2</v>
      </c>
      <c r="I68" s="3" t="str">
        <f>IF(laptimes!I68&lt;&gt;"",SUM(laptimes!I$2:'laptimes'!I68),"")</f>
        <v/>
      </c>
      <c r="J68" s="3">
        <f>IF(laptimes!J68&lt;&gt;"",SUM(laptimes!J$2:'laptimes'!J68),"")</f>
        <v>6.3291562500000009E-2</v>
      </c>
      <c r="K68" s="3">
        <f>IF(laptimes!K68&lt;&gt;"",SUM(laptimes!K$2:'laptimes'!K68),"")</f>
        <v>6.2910069444444439E-2</v>
      </c>
      <c r="L68" s="3">
        <f>IF(laptimes!L68&lt;&gt;"",SUM(laptimes!L$2:'laptimes'!L68),"")</f>
        <v>6.2532986111111119E-2</v>
      </c>
      <c r="M68" s="3">
        <f>IF(laptimes!M68&lt;&gt;"",SUM(laptimes!M$2:'laptimes'!M68),"")</f>
        <v>6.2505509259259281E-2</v>
      </c>
      <c r="N68" s="3">
        <f>IF(laptimes!N68&lt;&gt;"",SUM(laptimes!N$2:'laptimes'!N68),"")</f>
        <v>6.2981099537037025E-2</v>
      </c>
      <c r="O68" s="3">
        <f>IF(laptimes!O68&lt;&gt;"",SUM(laptimes!O$2:'laptimes'!O68),"")</f>
        <v>6.2041712962962986E-2</v>
      </c>
      <c r="P68" s="3">
        <f>IF(laptimes!P68&lt;&gt;"",SUM(laptimes!P$2:'laptimes'!P68),"")</f>
        <v>6.1976469907407392E-2</v>
      </c>
      <c r="Q68" s="3">
        <f>IF(laptimes!Q68&lt;&gt;"",SUM(laptimes!Q$2:'laptimes'!Q68),"")</f>
        <v>6.2493020833333336E-2</v>
      </c>
      <c r="R68" s="3">
        <f>IF(laptimes!R68&lt;&gt;"",SUM(laptimes!R$2:'laptimes'!R68),"")</f>
        <v>6.3182361111111113E-2</v>
      </c>
      <c r="S68" s="3">
        <f>IF(laptimes!S68&lt;&gt;"",SUM(laptimes!S$2:'laptimes'!S68),"")</f>
        <v>6.2020300925925941E-2</v>
      </c>
      <c r="T68" s="3">
        <f>IF(laptimes!T68&lt;&gt;"",SUM(laptimes!T$2:'laptimes'!T68),"")</f>
        <v>6.3577650462962959E-2</v>
      </c>
      <c r="U68" s="3">
        <f>IF(laptimes!U68&lt;&gt;"",SUM(laptimes!U$2:'laptimes'!U68),"")</f>
        <v>6.3599618055555557E-2</v>
      </c>
    </row>
    <row r="69" spans="1:21" x14ac:dyDescent="0.25">
      <c r="A69">
        <v>68</v>
      </c>
      <c r="B69" s="3">
        <f>IF(laptimes!B69&lt;&gt;"",SUM(laptimes!B$2:'laptimes'!B69),"")</f>
        <v>6.3667500000000016E-2</v>
      </c>
      <c r="C69" s="3">
        <f>IF(laptimes!C69&lt;&gt;"",SUM(laptimes!C$2:'laptimes'!C69),"")</f>
        <v>6.369612268518518E-2</v>
      </c>
      <c r="D69" s="3">
        <f>IF(laptimes!D69&lt;&gt;"",SUM(laptimes!D$2:'laptimes'!D69),"")</f>
        <v>6.2899027777777741E-2</v>
      </c>
      <c r="E69" s="3">
        <f>IF(laptimes!E69&lt;&gt;"",SUM(laptimes!E$2:'laptimes'!E69),"")</f>
        <v>6.4250624999999992E-2</v>
      </c>
      <c r="F69" s="3">
        <f>IF(laptimes!F69&lt;&gt;"",SUM(laptimes!F$2:'laptimes'!F69),"")</f>
        <v>6.3510578703703705E-2</v>
      </c>
      <c r="G69" s="3">
        <f>IF(laptimes!G69&lt;&gt;"",SUM(laptimes!G$2:'laptimes'!G69),"")</f>
        <v>6.3240358796296289E-2</v>
      </c>
      <c r="H69" s="3">
        <f>IF(laptimes!H69&lt;&gt;"",SUM(laptimes!H$2:'laptimes'!H69),"")</f>
        <v>6.3847071759259272E-2</v>
      </c>
      <c r="I69" s="3" t="str">
        <f>IF(laptimes!I69&lt;&gt;"",SUM(laptimes!I$2:'laptimes'!I69),"")</f>
        <v/>
      </c>
      <c r="J69" s="3">
        <f>IF(laptimes!J69&lt;&gt;"",SUM(laptimes!J$2:'laptimes'!J69),"")</f>
        <v>6.4220254629629644E-2</v>
      </c>
      <c r="K69" s="3">
        <f>IF(laptimes!K69&lt;&gt;"",SUM(laptimes!K$2:'laptimes'!K69),"")</f>
        <v>6.3809201388888889E-2</v>
      </c>
      <c r="L69" s="3">
        <f>IF(laptimes!L69&lt;&gt;"",SUM(laptimes!L$2:'laptimes'!L69),"")</f>
        <v>6.3435752314814825E-2</v>
      </c>
      <c r="M69" s="3">
        <f>IF(laptimes!M69&lt;&gt;"",SUM(laptimes!M$2:'laptimes'!M69),"")</f>
        <v>6.3410486111111136E-2</v>
      </c>
      <c r="N69" s="3">
        <f>IF(laptimes!N69&lt;&gt;"",SUM(laptimes!N$2:'laptimes'!N69),"")</f>
        <v>6.386934027777777E-2</v>
      </c>
      <c r="O69" s="3">
        <f>IF(laptimes!O69&lt;&gt;"",SUM(laptimes!O$2:'laptimes'!O69),"")</f>
        <v>6.2936527777777806E-2</v>
      </c>
      <c r="P69" s="3">
        <f>IF(laptimes!P69&lt;&gt;"",SUM(laptimes!P$2:'laptimes'!P69),"")</f>
        <v>6.2871087962962952E-2</v>
      </c>
      <c r="Q69" s="3">
        <f>IF(laptimes!Q69&lt;&gt;"",SUM(laptimes!Q$2:'laptimes'!Q69),"")</f>
        <v>6.3402557870370371E-2</v>
      </c>
      <c r="R69" s="3">
        <f>IF(laptimes!R69&lt;&gt;"",SUM(laptimes!R$2:'laptimes'!R69),"")</f>
        <v>6.4079444444444453E-2</v>
      </c>
      <c r="S69" s="3">
        <f>IF(laptimes!S69&lt;&gt;"",SUM(laptimes!S$2:'laptimes'!S69),"")</f>
        <v>6.2912268518518527E-2</v>
      </c>
      <c r="T69" s="3">
        <f>IF(laptimes!T69&lt;&gt;"",SUM(laptimes!T$2:'laptimes'!T69),"")</f>
        <v>6.4487986111111104E-2</v>
      </c>
      <c r="U69" s="3">
        <f>IF(laptimes!U69&lt;&gt;"",SUM(laptimes!U$2:'laptimes'!U69),"")</f>
        <v>6.4516435185185184E-2</v>
      </c>
    </row>
    <row r="70" spans="1:21" x14ac:dyDescent="0.25">
      <c r="A70">
        <v>69</v>
      </c>
      <c r="B70" s="3">
        <f>IF(laptimes!B70&lt;&gt;"",SUM(laptimes!B$2:'laptimes'!B70),"")</f>
        <v>6.4559895833333353E-2</v>
      </c>
      <c r="C70" s="3">
        <f>IF(laptimes!C70&lt;&gt;"",SUM(laptimes!C$2:'laptimes'!C70),"")</f>
        <v>6.4585428240740733E-2</v>
      </c>
      <c r="D70" s="3">
        <f>IF(laptimes!D70&lt;&gt;"",SUM(laptimes!D$2:'laptimes'!D70),"")</f>
        <v>6.3792766203703666E-2</v>
      </c>
      <c r="E70" s="3">
        <f>IF(laptimes!E70&lt;&gt;"",SUM(laptimes!E$2:'laptimes'!E70),"")</f>
        <v>6.5156759259259248E-2</v>
      </c>
      <c r="F70" s="3">
        <f>IF(laptimes!F70&lt;&gt;"",SUM(laptimes!F$2:'laptimes'!F70),"")</f>
        <v>6.4422337962962969E-2</v>
      </c>
      <c r="G70" s="3">
        <f>IF(laptimes!G70&lt;&gt;"",SUM(laptimes!G$2:'laptimes'!G70),"")</f>
        <v>6.4112488425925915E-2</v>
      </c>
      <c r="H70" s="3">
        <f>IF(laptimes!H70&lt;&gt;"",SUM(laptimes!H$2:'laptimes'!H70),"")</f>
        <v>6.4750983796296305E-2</v>
      </c>
      <c r="I70" s="3" t="str">
        <f>IF(laptimes!I70&lt;&gt;"",SUM(laptimes!I$2:'laptimes'!I70),"")</f>
        <v/>
      </c>
      <c r="J70" s="3">
        <f>IF(laptimes!J70&lt;&gt;"",SUM(laptimes!J$2:'laptimes'!J70),"")</f>
        <v>6.5119224537037057E-2</v>
      </c>
      <c r="K70" s="3">
        <f>IF(laptimes!K70&lt;&gt;"",SUM(laptimes!K$2:'laptimes'!K70),"")</f>
        <v>6.4707766203703707E-2</v>
      </c>
      <c r="L70" s="3">
        <f>IF(laptimes!L70&lt;&gt;"",SUM(laptimes!L$2:'laptimes'!L70),"")</f>
        <v>6.4339780092592599E-2</v>
      </c>
      <c r="M70" s="3">
        <f>IF(laptimes!M70&lt;&gt;"",SUM(laptimes!M$2:'laptimes'!M70),"")</f>
        <v>6.4327048611111132E-2</v>
      </c>
      <c r="N70" s="3">
        <f>IF(laptimes!N70&lt;&gt;"",SUM(laptimes!N$2:'laptimes'!N70),"")</f>
        <v>6.4760567129629618E-2</v>
      </c>
      <c r="O70" s="3">
        <f>IF(laptimes!O70&lt;&gt;"",SUM(laptimes!O$2:'laptimes'!O70),"")</f>
        <v>6.3832939814814846E-2</v>
      </c>
      <c r="P70" s="3">
        <f>IF(laptimes!P70&lt;&gt;"",SUM(laptimes!P$2:'laptimes'!P70),"")</f>
        <v>6.3769791666666659E-2</v>
      </c>
      <c r="Q70" s="3">
        <f>IF(laptimes!Q70&lt;&gt;"",SUM(laptimes!Q$2:'laptimes'!Q70),"")</f>
        <v>6.4314571759259254E-2</v>
      </c>
      <c r="R70" s="3">
        <f>IF(laptimes!R70&lt;&gt;"",SUM(laptimes!R$2:'laptimes'!R70),"")</f>
        <v>6.4971666666666678E-2</v>
      </c>
      <c r="S70" s="3">
        <f>IF(laptimes!S70&lt;&gt;"",SUM(laptimes!S$2:'laptimes'!S70),"")</f>
        <v>6.3804456018518529E-2</v>
      </c>
      <c r="T70" s="3">
        <f>IF(laptimes!T70&lt;&gt;"",SUM(laptimes!T$2:'laptimes'!T70),"")</f>
        <v>6.5396226851851841E-2</v>
      </c>
      <c r="U70" s="3">
        <f>IF(laptimes!U70&lt;&gt;"",SUM(laptimes!U$2:'laptimes'!U70),"")</f>
        <v>6.5427407407407406E-2</v>
      </c>
    </row>
    <row r="71" spans="1:21" x14ac:dyDescent="0.25">
      <c r="A71">
        <v>70</v>
      </c>
      <c r="B71" s="3">
        <f>IF(laptimes!B71&lt;&gt;"",SUM(laptimes!B$2:'laptimes'!B71),"")</f>
        <v>6.5454328703703726E-2</v>
      </c>
      <c r="C71" s="3">
        <f>IF(laptimes!C71&lt;&gt;"",SUM(laptimes!C$2:'laptimes'!C71),"")</f>
        <v>6.5475081018518511E-2</v>
      </c>
      <c r="D71" s="3">
        <f>IF(laptimes!D71&lt;&gt;"",SUM(laptimes!D$2:'laptimes'!D71),"")</f>
        <v>6.4690937499999962E-2</v>
      </c>
      <c r="E71" s="3">
        <f>IF(laptimes!E71&lt;&gt;"",SUM(laptimes!E$2:'laptimes'!E71),"")</f>
        <v>6.6067476851851839E-2</v>
      </c>
      <c r="F71" s="3">
        <f>IF(laptimes!F71&lt;&gt;"",SUM(laptimes!F$2:'laptimes'!F71),"")</f>
        <v>6.5322685185185192E-2</v>
      </c>
      <c r="G71" s="3">
        <f>IF(laptimes!G71&lt;&gt;"",SUM(laptimes!G$2:'laptimes'!G71),"")</f>
        <v>6.4981828703703698E-2</v>
      </c>
      <c r="H71" s="3">
        <f>IF(laptimes!H71&lt;&gt;"",SUM(laptimes!H$2:'laptimes'!H71),"")</f>
        <v>6.5646805555555562E-2</v>
      </c>
      <c r="I71" s="3" t="str">
        <f>IF(laptimes!I71&lt;&gt;"",SUM(laptimes!I$2:'laptimes'!I71),"")</f>
        <v/>
      </c>
      <c r="J71" s="3">
        <f>IF(laptimes!J71&lt;&gt;"",SUM(laptimes!J$2:'laptimes'!J71),"")</f>
        <v>6.601572916666669E-2</v>
      </c>
      <c r="K71" s="3">
        <f>IF(laptimes!K71&lt;&gt;"",SUM(laptimes!K$2:'laptimes'!K71),"")</f>
        <v>6.5604236111111117E-2</v>
      </c>
      <c r="L71" s="3">
        <f>IF(laptimes!L71&lt;&gt;"",SUM(laptimes!L$2:'laptimes'!L71),"")</f>
        <v>6.5247546296296297E-2</v>
      </c>
      <c r="M71" s="3">
        <f>IF(laptimes!M71&lt;&gt;"",SUM(laptimes!M$2:'laptimes'!M71),"")</f>
        <v>6.5236111111111134E-2</v>
      </c>
      <c r="N71" s="3">
        <f>IF(laptimes!N71&lt;&gt;"",SUM(laptimes!N$2:'laptimes'!N71),"")</f>
        <v>6.5682546296296287E-2</v>
      </c>
      <c r="O71" s="3">
        <f>IF(laptimes!O71&lt;&gt;"",SUM(laptimes!O$2:'laptimes'!O71),"")</f>
        <v>6.4736053240740776E-2</v>
      </c>
      <c r="P71" s="3">
        <f>IF(laptimes!P71&lt;&gt;"",SUM(laptimes!P$2:'laptimes'!P71),"")</f>
        <v>6.4671157407407392E-2</v>
      </c>
      <c r="Q71" s="3">
        <f>IF(laptimes!Q71&lt;&gt;"",SUM(laptimes!Q$2:'laptimes'!Q71),"")</f>
        <v>6.5222986111111103E-2</v>
      </c>
      <c r="R71" s="3">
        <f>IF(laptimes!R71&lt;&gt;"",SUM(laptimes!R$2:'laptimes'!R71),"")</f>
        <v>6.5899699074074086E-2</v>
      </c>
      <c r="S71" s="3">
        <f>IF(laptimes!S71&lt;&gt;"",SUM(laptimes!S$2:'laptimes'!S71),"")</f>
        <v>6.4700300925925935E-2</v>
      </c>
      <c r="T71" s="3">
        <f>IF(laptimes!T71&lt;&gt;"",SUM(laptimes!T$2:'laptimes'!T71),"")</f>
        <v>6.6304097222222205E-2</v>
      </c>
      <c r="U71" s="3">
        <f>IF(laptimes!U71&lt;&gt;"",SUM(laptimes!U$2:'laptimes'!U71),"")</f>
        <v>6.6336273148148148E-2</v>
      </c>
    </row>
    <row r="72" spans="1:21" x14ac:dyDescent="0.25">
      <c r="A72">
        <v>71</v>
      </c>
      <c r="B72" s="3">
        <f>IF(laptimes!B72&lt;&gt;"",SUM(laptimes!B$2:'laptimes'!B72),"")</f>
        <v>6.6351828703703722E-2</v>
      </c>
      <c r="C72" s="3">
        <f>IF(laptimes!C72&lt;&gt;"",SUM(laptimes!C$2:'laptimes'!C72),"")</f>
        <v>6.6367928240740739E-2</v>
      </c>
      <c r="D72" s="3">
        <f>IF(laptimes!D72&lt;&gt;"",SUM(laptimes!D$2:'laptimes'!D72),"")</f>
        <v>6.5590381944444401E-2</v>
      </c>
      <c r="E72" s="3">
        <f>IF(laptimes!E72&lt;&gt;"",SUM(laptimes!E$2:'laptimes'!E72),"")</f>
        <v>6.6981423611111104E-2</v>
      </c>
      <c r="F72" s="3">
        <f>IF(laptimes!F72&lt;&gt;"",SUM(laptimes!F$2:'laptimes'!F72),"")</f>
        <v>6.622548611111112E-2</v>
      </c>
      <c r="G72" s="3">
        <f>IF(laptimes!G72&lt;&gt;"",SUM(laptimes!G$2:'laptimes'!G72),"")</f>
        <v>6.5848958333333332E-2</v>
      </c>
      <c r="H72" s="3">
        <f>IF(laptimes!H72&lt;&gt;"",SUM(laptimes!H$2:'laptimes'!H72),"")</f>
        <v>6.6539768518518519E-2</v>
      </c>
      <c r="I72" s="3" t="str">
        <f>IF(laptimes!I72&lt;&gt;"",SUM(laptimes!I$2:'laptimes'!I72),"")</f>
        <v/>
      </c>
      <c r="J72" s="3">
        <f>IF(laptimes!J72&lt;&gt;"",SUM(laptimes!J$2:'laptimes'!J72),"")</f>
        <v>6.6909166666666686E-2</v>
      </c>
      <c r="K72" s="3">
        <f>IF(laptimes!K72&lt;&gt;"",SUM(laptimes!K$2:'laptimes'!K72),"")</f>
        <v>6.650217592592593E-2</v>
      </c>
      <c r="L72" s="3">
        <f>IF(laptimes!L72&lt;&gt;"",SUM(laptimes!L$2:'laptimes'!L72),"")</f>
        <v>6.6149768518518517E-2</v>
      </c>
      <c r="M72" s="3">
        <f>IF(laptimes!M72&lt;&gt;"",SUM(laptimes!M$2:'laptimes'!M72),"")</f>
        <v>6.6140914351851876E-2</v>
      </c>
      <c r="N72" s="3">
        <f>IF(laptimes!N72&lt;&gt;"",SUM(laptimes!N$2:'laptimes'!N72),"")</f>
        <v>6.6569768518518507E-2</v>
      </c>
      <c r="O72" s="3">
        <f>IF(laptimes!O72&lt;&gt;"",SUM(laptimes!O$2:'laptimes'!O72),"")</f>
        <v>6.5636400462962999E-2</v>
      </c>
      <c r="P72" s="3">
        <f>IF(laptimes!P72&lt;&gt;"",SUM(laptimes!P$2:'laptimes'!P72),"")</f>
        <v>6.5568807870370352E-2</v>
      </c>
      <c r="Q72" s="3">
        <f>IF(laptimes!Q72&lt;&gt;"",SUM(laptimes!Q$2:'laptimes'!Q72),"")</f>
        <v>6.6130196759259255E-2</v>
      </c>
      <c r="R72" s="3">
        <f>IF(laptimes!R72&lt;&gt;"",SUM(laptimes!R$2:'laptimes'!R72),"")</f>
        <v>6.67998263888889E-2</v>
      </c>
      <c r="S72" s="3">
        <f>IF(laptimes!S72&lt;&gt;"",SUM(laptimes!S$2:'laptimes'!S72),"")</f>
        <v>6.5597835648148153E-2</v>
      </c>
      <c r="T72" s="3">
        <f>IF(laptimes!T72&lt;&gt;"",SUM(laptimes!T$2:'laptimes'!T72),"")</f>
        <v>6.7215671296296284E-2</v>
      </c>
      <c r="U72" s="3">
        <f>IF(laptimes!U72&lt;&gt;"",SUM(laptimes!U$2:'laptimes'!U72),"")</f>
        <v>6.729285879629629E-2</v>
      </c>
    </row>
    <row r="73" spans="1:21" x14ac:dyDescent="0.25">
      <c r="A73">
        <v>72</v>
      </c>
      <c r="B73" s="3">
        <f>IF(laptimes!B73&lt;&gt;"",SUM(laptimes!B$2:'laptimes'!B73),"")</f>
        <v>6.7249872685185202E-2</v>
      </c>
      <c r="C73" s="3">
        <f>IF(laptimes!C73&lt;&gt;"",SUM(laptimes!C$2:'laptimes'!C73),"")</f>
        <v>6.7267974537037034E-2</v>
      </c>
      <c r="D73" s="3">
        <f>IF(laptimes!D73&lt;&gt;"",SUM(laptimes!D$2:'laptimes'!D73),"")</f>
        <v>6.648542824074069E-2</v>
      </c>
      <c r="E73" s="3">
        <f>IF(laptimes!E73&lt;&gt;"",SUM(laptimes!E$2:'laptimes'!E73),"")</f>
        <v>6.7892812499999997E-2</v>
      </c>
      <c r="F73" s="3">
        <f>IF(laptimes!F73&lt;&gt;"",SUM(laptimes!F$2:'laptimes'!F73),"")</f>
        <v>6.7130335648148159E-2</v>
      </c>
      <c r="G73" s="3">
        <f>IF(laptimes!G73&lt;&gt;"",SUM(laptimes!G$2:'laptimes'!G73),"")</f>
        <v>6.6708668981481478E-2</v>
      </c>
      <c r="H73" s="3">
        <f>IF(laptimes!H73&lt;&gt;"",SUM(laptimes!H$2:'laptimes'!H73),"")</f>
        <v>6.7430405092592599E-2</v>
      </c>
      <c r="I73" s="3" t="str">
        <f>IF(laptimes!I73&lt;&gt;"",SUM(laptimes!I$2:'laptimes'!I73),"")</f>
        <v/>
      </c>
      <c r="J73" s="3">
        <f>IF(laptimes!J73&lt;&gt;"",SUM(laptimes!J$2:'laptimes'!J73),"")</f>
        <v>6.7803831018518543E-2</v>
      </c>
      <c r="K73" s="3">
        <f>IF(laptimes!K73&lt;&gt;"",SUM(laptimes!K$2:'laptimes'!K73),"")</f>
        <v>6.7399583333333332E-2</v>
      </c>
      <c r="L73" s="3">
        <f>IF(laptimes!L73&lt;&gt;"",SUM(laptimes!L$2:'laptimes'!L73),"")</f>
        <v>6.7058379629629628E-2</v>
      </c>
      <c r="M73" s="3">
        <f>IF(laptimes!M73&lt;&gt;"",SUM(laptimes!M$2:'laptimes'!M73),"")</f>
        <v>6.7050081018518545E-2</v>
      </c>
      <c r="N73" s="3">
        <f>IF(laptimes!N73&lt;&gt;"",SUM(laptimes!N$2:'laptimes'!N73),"")</f>
        <v>6.7455289351851841E-2</v>
      </c>
      <c r="O73" s="3">
        <f>IF(laptimes!O73&lt;&gt;"",SUM(laptimes!O$2:'laptimes'!O73),"")</f>
        <v>6.6529884259259292E-2</v>
      </c>
      <c r="P73" s="3">
        <f>IF(laptimes!P73&lt;&gt;"",SUM(laptimes!P$2:'laptimes'!P73),"")</f>
        <v>6.6466145833333309E-2</v>
      </c>
      <c r="Q73" s="3">
        <f>IF(laptimes!Q73&lt;&gt;"",SUM(laptimes!Q$2:'laptimes'!Q73),"")</f>
        <v>6.7040092592592582E-2</v>
      </c>
      <c r="R73" s="3">
        <f>IF(laptimes!R73&lt;&gt;"",SUM(laptimes!R$2:'laptimes'!R73),"")</f>
        <v>6.7693703703703714E-2</v>
      </c>
      <c r="S73" s="3">
        <f>IF(laptimes!S73&lt;&gt;"",SUM(laptimes!S$2:'laptimes'!S73),"")</f>
        <v>6.6494907407407419E-2</v>
      </c>
      <c r="T73" s="3">
        <f>IF(laptimes!T73&lt;&gt;"",SUM(laptimes!T$2:'laptimes'!T73),"")</f>
        <v>6.8127337962962956E-2</v>
      </c>
      <c r="U73" s="3">
        <f>IF(laptimes!U73&lt;&gt;"",SUM(laptimes!U$2:'laptimes'!U73),"")</f>
        <v>6.820099537037036E-2</v>
      </c>
    </row>
    <row r="74" spans="1:21" x14ac:dyDescent="0.25">
      <c r="A74">
        <v>73</v>
      </c>
      <c r="B74" s="3">
        <f>IF(laptimes!B74&lt;&gt;"",SUM(laptimes!B$2:'laptimes'!B74),"")</f>
        <v>6.814199074074076E-2</v>
      </c>
      <c r="C74" s="3">
        <f>IF(laptimes!C74&lt;&gt;"",SUM(laptimes!C$2:'laptimes'!C74),"")</f>
        <v>6.8162615740740742E-2</v>
      </c>
      <c r="D74" s="3">
        <f>IF(laptimes!D74&lt;&gt;"",SUM(laptimes!D$2:'laptimes'!D74),"")</f>
        <v>6.7384513888888845E-2</v>
      </c>
      <c r="E74" s="3">
        <f>IF(laptimes!E74&lt;&gt;"",SUM(laptimes!E$2:'laptimes'!E74),"")</f>
        <v>6.8802951388888881E-2</v>
      </c>
      <c r="F74" s="3">
        <f>IF(laptimes!F74&lt;&gt;"",SUM(laptimes!F$2:'laptimes'!F74),"")</f>
        <v>6.8045868055555569E-2</v>
      </c>
      <c r="G74" s="3">
        <f>IF(laptimes!G74&lt;&gt;"",SUM(laptimes!G$2:'laptimes'!G74),"")</f>
        <v>6.7569444444444446E-2</v>
      </c>
      <c r="H74" s="3">
        <f>IF(laptimes!H74&lt;&gt;"",SUM(laptimes!H$2:'laptimes'!H74),"")</f>
        <v>6.8320925925925938E-2</v>
      </c>
      <c r="I74" s="3" t="str">
        <f>IF(laptimes!I74&lt;&gt;"",SUM(laptimes!I$2:'laptimes'!I74),"")</f>
        <v/>
      </c>
      <c r="J74" s="3">
        <f>IF(laptimes!J74&lt;&gt;"",SUM(laptimes!J$2:'laptimes'!J74),"")</f>
        <v>6.8702337962962989E-2</v>
      </c>
      <c r="K74" s="3">
        <f>IF(laptimes!K74&lt;&gt;"",SUM(laptimes!K$2:'laptimes'!K74),"")</f>
        <v>6.8299340277777773E-2</v>
      </c>
      <c r="L74" s="3">
        <f>IF(laptimes!L74&lt;&gt;"",SUM(laptimes!L$2:'laptimes'!L74),"")</f>
        <v>6.797243055555556E-2</v>
      </c>
      <c r="M74" s="3">
        <f>IF(laptimes!M74&lt;&gt;"",SUM(laptimes!M$2:'laptimes'!M74),"")</f>
        <v>6.7959016203703732E-2</v>
      </c>
      <c r="N74" s="3">
        <f>IF(laptimes!N74&lt;&gt;"",SUM(laptimes!N$2:'laptimes'!N74),"")</f>
        <v>6.8350324074074056E-2</v>
      </c>
      <c r="O74" s="3">
        <f>IF(laptimes!O74&lt;&gt;"",SUM(laptimes!O$2:'laptimes'!O74),"")</f>
        <v>6.7425821759259291E-2</v>
      </c>
      <c r="P74" s="3">
        <f>IF(laptimes!P74&lt;&gt;"",SUM(laptimes!P$2:'laptimes'!P74),"")</f>
        <v>6.7362592592592571E-2</v>
      </c>
      <c r="Q74" s="3">
        <f>IF(laptimes!Q74&lt;&gt;"",SUM(laptimes!Q$2:'laptimes'!Q74),"")</f>
        <v>6.7946145833333318E-2</v>
      </c>
      <c r="R74" s="3">
        <f>IF(laptimes!R74&lt;&gt;"",SUM(laptimes!R$2:'laptimes'!R74),"")</f>
        <v>6.8585833333333346E-2</v>
      </c>
      <c r="S74" s="3">
        <f>IF(laptimes!S74&lt;&gt;"",SUM(laptimes!S$2:'laptimes'!S74),"")</f>
        <v>6.7394004629629647E-2</v>
      </c>
      <c r="T74" s="3">
        <f>IF(laptimes!T74&lt;&gt;"",SUM(laptimes!T$2:'laptimes'!T74),"")</f>
        <v>6.9100219907407404E-2</v>
      </c>
      <c r="U74" s="3">
        <f>IF(laptimes!U74&lt;&gt;"",SUM(laptimes!U$2:'laptimes'!U74),"")</f>
        <v>6.911131944444443E-2</v>
      </c>
    </row>
    <row r="75" spans="1:21" x14ac:dyDescent="0.25">
      <c r="A75">
        <v>74</v>
      </c>
      <c r="B75" s="3">
        <f>IF(laptimes!B75&lt;&gt;"",SUM(laptimes!B$2:'laptimes'!B75),"")</f>
        <v>6.9042812500000023E-2</v>
      </c>
      <c r="C75" s="3">
        <f>IF(laptimes!C75&lt;&gt;"",SUM(laptimes!C$2:'laptimes'!C75),"")</f>
        <v>6.9063298611111115E-2</v>
      </c>
      <c r="D75" s="3">
        <f>IF(laptimes!D75&lt;&gt;"",SUM(laptimes!D$2:'laptimes'!D75),"")</f>
        <v>6.8281840277777728E-2</v>
      </c>
      <c r="E75" s="3">
        <f>IF(laptimes!E75&lt;&gt;"",SUM(laptimes!E$2:'laptimes'!E75),"")</f>
        <v>6.9709965277777772E-2</v>
      </c>
      <c r="F75" s="3">
        <f>IF(laptimes!F75&lt;&gt;"",SUM(laptimes!F$2:'laptimes'!F75),"")</f>
        <v>6.89526851851852E-2</v>
      </c>
      <c r="G75" s="3">
        <f>IF(laptimes!G75&lt;&gt;"",SUM(laptimes!G$2:'laptimes'!G75),"")</f>
        <v>6.8429409722222223E-2</v>
      </c>
      <c r="H75" s="3">
        <f>IF(laptimes!H75&lt;&gt;"",SUM(laptimes!H$2:'laptimes'!H75),"")</f>
        <v>6.921833333333334E-2</v>
      </c>
      <c r="I75" s="3" t="str">
        <f>IF(laptimes!I75&lt;&gt;"",SUM(laptimes!I$2:'laptimes'!I75),"")</f>
        <v/>
      </c>
      <c r="J75" s="3">
        <f>IF(laptimes!J75&lt;&gt;"",SUM(laptimes!J$2:'laptimes'!J75),"")</f>
        <v>6.9600567129629656E-2</v>
      </c>
      <c r="K75" s="3">
        <f>IF(laptimes!K75&lt;&gt;"",SUM(laptimes!K$2:'laptimes'!K75),"")</f>
        <v>6.9199513888888883E-2</v>
      </c>
      <c r="L75" s="3">
        <f>IF(laptimes!L75&lt;&gt;"",SUM(laptimes!L$2:'laptimes'!L75),"")</f>
        <v>6.8878564814814816E-2</v>
      </c>
      <c r="M75" s="3">
        <f>IF(laptimes!M75&lt;&gt;"",SUM(laptimes!M$2:'laptimes'!M75),"")</f>
        <v>6.8864502314814849E-2</v>
      </c>
      <c r="N75" s="3">
        <f>IF(laptimes!N75&lt;&gt;"",SUM(laptimes!N$2:'laptimes'!N75),"")</f>
        <v>6.9263761574074059E-2</v>
      </c>
      <c r="O75" s="3">
        <f>IF(laptimes!O75&lt;&gt;"",SUM(laptimes!O$2:'laptimes'!O75),"")</f>
        <v>6.8324699074074111E-2</v>
      </c>
      <c r="P75" s="3">
        <f>IF(laptimes!P75&lt;&gt;"",SUM(laptimes!P$2:'laptimes'!P75),"")</f>
        <v>6.8260555555555533E-2</v>
      </c>
      <c r="Q75" s="3">
        <f>IF(laptimes!Q75&lt;&gt;"",SUM(laptimes!Q$2:'laptimes'!Q75),"")</f>
        <v>6.8852951388888875E-2</v>
      </c>
      <c r="R75" s="3">
        <f>IF(laptimes!R75&lt;&gt;"",SUM(laptimes!R$2:'laptimes'!R75),"")</f>
        <v>6.9478067129629645E-2</v>
      </c>
      <c r="S75" s="3">
        <f>IF(laptimes!S75&lt;&gt;"",SUM(laptimes!S$2:'laptimes'!S75),"")</f>
        <v>6.8291238425925938E-2</v>
      </c>
      <c r="T75" s="3">
        <f>IF(laptimes!T75&lt;&gt;"",SUM(laptimes!T$2:'laptimes'!T75),"")</f>
        <v>7.0017060185185179E-2</v>
      </c>
      <c r="U75" s="3">
        <f>IF(laptimes!U75&lt;&gt;"",SUM(laptimes!U$2:'laptimes'!U75),"")</f>
        <v>7.0029756944444424E-2</v>
      </c>
    </row>
    <row r="76" spans="1:21" x14ac:dyDescent="0.25">
      <c r="A76">
        <v>75</v>
      </c>
      <c r="B76" s="3">
        <f>IF(laptimes!B76&lt;&gt;"",SUM(laptimes!B$2:'laptimes'!B76),"")</f>
        <v>6.9924953703703732E-2</v>
      </c>
      <c r="C76" s="3">
        <f>IF(laptimes!C76&lt;&gt;"",SUM(laptimes!C$2:'laptimes'!C76),"")</f>
        <v>6.995394675925927E-2</v>
      </c>
      <c r="D76" s="3">
        <f>IF(laptimes!D76&lt;&gt;"",SUM(laptimes!D$2:'laptimes'!D76),"")</f>
        <v>6.918157407407402E-2</v>
      </c>
      <c r="E76" s="3">
        <f>IF(laptimes!E76&lt;&gt;"",SUM(laptimes!E$2:'laptimes'!E76),"")</f>
        <v>7.0611504629629618E-2</v>
      </c>
      <c r="F76" s="3">
        <f>IF(laptimes!F76&lt;&gt;"",SUM(laptimes!F$2:'laptimes'!F76),"")</f>
        <v>6.9861018518518531E-2</v>
      </c>
      <c r="G76" s="3">
        <f>IF(laptimes!G76&lt;&gt;"",SUM(laptimes!G$2:'laptimes'!G76),"")</f>
        <v>6.929501157407407E-2</v>
      </c>
      <c r="H76" s="3">
        <f>IF(laptimes!H76&lt;&gt;"",SUM(laptimes!H$2:'laptimes'!H76),"")</f>
        <v>7.012803240740742E-2</v>
      </c>
      <c r="I76" s="3" t="str">
        <f>IF(laptimes!I76&lt;&gt;"",SUM(laptimes!I$2:'laptimes'!I76),"")</f>
        <v/>
      </c>
      <c r="J76" s="3">
        <f>IF(laptimes!J76&lt;&gt;"",SUM(laptimes!J$2:'laptimes'!J76),"")</f>
        <v>7.0495775462962984E-2</v>
      </c>
      <c r="K76" s="3">
        <f>IF(laptimes!K76&lt;&gt;"",SUM(laptimes!K$2:'laptimes'!K76),"")</f>
        <v>7.0179166666666667E-2</v>
      </c>
      <c r="L76" s="3">
        <f>IF(laptimes!L76&lt;&gt;"",SUM(laptimes!L$2:'laptimes'!L76),"")</f>
        <v>6.978381944444445E-2</v>
      </c>
      <c r="M76" s="3">
        <f>IF(laptimes!M76&lt;&gt;"",SUM(laptimes!M$2:'laptimes'!M76),"")</f>
        <v>6.9773252314814849E-2</v>
      </c>
      <c r="N76" s="3">
        <f>IF(laptimes!N76&lt;&gt;"",SUM(laptimes!N$2:'laptimes'!N76),"")</f>
        <v>7.0181261574074061E-2</v>
      </c>
      <c r="O76" s="3">
        <f>IF(laptimes!O76&lt;&gt;"",SUM(laptimes!O$2:'laptimes'!O76),"")</f>
        <v>6.9225300925925964E-2</v>
      </c>
      <c r="P76" s="3">
        <f>IF(laptimes!P76&lt;&gt;"",SUM(laptimes!P$2:'laptimes'!P76),"")</f>
        <v>6.9160312499999974E-2</v>
      </c>
      <c r="Q76" s="3">
        <f>IF(laptimes!Q76&lt;&gt;"",SUM(laptimes!Q$2:'laptimes'!Q76),"")</f>
        <v>6.9760416666666658E-2</v>
      </c>
      <c r="R76" s="3">
        <f>IF(laptimes!R76&lt;&gt;"",SUM(laptimes!R$2:'laptimes'!R76),"")</f>
        <v>7.0371215277777788E-2</v>
      </c>
      <c r="S76" s="3">
        <f>IF(laptimes!S76&lt;&gt;"",SUM(laptimes!S$2:'laptimes'!S76),"")</f>
        <v>6.9190185185185202E-2</v>
      </c>
      <c r="T76" s="3">
        <f>IF(laptimes!T76&lt;&gt;"",SUM(laptimes!T$2:'laptimes'!T76),"")</f>
        <v>7.0930115740740735E-2</v>
      </c>
      <c r="U76" s="3">
        <f>IF(laptimes!U76&lt;&gt;"",SUM(laptimes!U$2:'laptimes'!U76),"")</f>
        <v>7.1004884259259243E-2</v>
      </c>
    </row>
    <row r="77" spans="1:21" x14ac:dyDescent="0.25">
      <c r="A77">
        <v>76</v>
      </c>
      <c r="B77" s="3">
        <f>IF(laptimes!B77&lt;&gt;"",SUM(laptimes!B$2:'laptimes'!B77),"")</f>
        <v>7.0806192129629658E-2</v>
      </c>
      <c r="C77" s="3">
        <f>IF(laptimes!C77&lt;&gt;"",SUM(laptimes!C$2:'laptimes'!C77),"")</f>
        <v>7.0847662037037046E-2</v>
      </c>
      <c r="D77" s="3">
        <f>IF(laptimes!D77&lt;&gt;"",SUM(laptimes!D$2:'laptimes'!D77),"")</f>
        <v>7.0085578703703647E-2</v>
      </c>
      <c r="E77" s="3">
        <f>IF(laptimes!E77&lt;&gt;"",SUM(laptimes!E$2:'laptimes'!E77),"")</f>
        <v>7.1512511574074067E-2</v>
      </c>
      <c r="F77" s="3">
        <f>IF(laptimes!F77&lt;&gt;"",SUM(laptimes!F$2:'laptimes'!F77),"")</f>
        <v>7.0764583333333339E-2</v>
      </c>
      <c r="G77" s="3">
        <f>IF(laptimes!G77&lt;&gt;"",SUM(laptimes!G$2:'laptimes'!G77),"")</f>
        <v>7.0185277777777777E-2</v>
      </c>
      <c r="H77" s="3">
        <f>IF(laptimes!H77&lt;&gt;"",SUM(laptimes!H$2:'laptimes'!H77),"")</f>
        <v>7.1040613425925936E-2</v>
      </c>
      <c r="I77" s="3" t="str">
        <f>IF(laptimes!I77&lt;&gt;"",SUM(laptimes!I$2:'laptimes'!I77),"")</f>
        <v/>
      </c>
      <c r="J77" s="3">
        <f>IF(laptimes!J77&lt;&gt;"",SUM(laptimes!J$2:'laptimes'!J77),"")</f>
        <v>7.1390057870370394E-2</v>
      </c>
      <c r="K77" s="3">
        <f>IF(laptimes!K77&lt;&gt;"",SUM(laptimes!K$2:'laptimes'!K77),"")</f>
        <v>7.109027777777778E-2</v>
      </c>
      <c r="L77" s="3">
        <f>IF(laptimes!L77&lt;&gt;"",SUM(laptimes!L$2:'laptimes'!L77),"")</f>
        <v>7.068839120370371E-2</v>
      </c>
      <c r="M77" s="3">
        <f>IF(laptimes!M77&lt;&gt;"",SUM(laptimes!M$2:'laptimes'!M77),"")</f>
        <v>7.0676192129629667E-2</v>
      </c>
      <c r="N77" s="3">
        <f>IF(laptimes!N77&lt;&gt;"",SUM(laptimes!N$2:'laptimes'!N77),"")</f>
        <v>7.1102152777777761E-2</v>
      </c>
      <c r="O77" s="3">
        <f>IF(laptimes!O77&lt;&gt;"",SUM(laptimes!O$2:'laptimes'!O77),"")</f>
        <v>7.0129837962963001E-2</v>
      </c>
      <c r="P77" s="3">
        <f>IF(laptimes!P77&lt;&gt;"",SUM(laptimes!P$2:'laptimes'!P77),"")</f>
        <v>7.0056712962962939E-2</v>
      </c>
      <c r="Q77" s="3">
        <f>IF(laptimes!Q77&lt;&gt;"",SUM(laptimes!Q$2:'laptimes'!Q77),"")</f>
        <v>7.0666238425925912E-2</v>
      </c>
      <c r="R77" s="3">
        <f>IF(laptimes!R77&lt;&gt;"",SUM(laptimes!R$2:'laptimes'!R77),"")</f>
        <v>7.1262858796296305E-2</v>
      </c>
      <c r="S77" s="3">
        <f>IF(laptimes!S77&lt;&gt;"",SUM(laptimes!S$2:'laptimes'!S77),"")</f>
        <v>7.0097488425925947E-2</v>
      </c>
      <c r="T77" s="3">
        <f>IF(laptimes!T77&lt;&gt;"",SUM(laptimes!T$2:'laptimes'!T77),"")</f>
        <v>7.1841886574074074E-2</v>
      </c>
      <c r="U77" s="3">
        <f>IF(laptimes!U77&lt;&gt;"",SUM(laptimes!U$2:'laptimes'!U77),"")</f>
        <v>7.1925891203703685E-2</v>
      </c>
    </row>
    <row r="78" spans="1:21" x14ac:dyDescent="0.25">
      <c r="A78">
        <v>77</v>
      </c>
      <c r="B78" s="3">
        <f>IF(laptimes!B78&lt;&gt;"",SUM(laptimes!B$2:'laptimes'!B78),"")</f>
        <v>7.1685578703703734E-2</v>
      </c>
      <c r="C78" s="3">
        <f>IF(laptimes!C78&lt;&gt;"",SUM(laptimes!C$2:'laptimes'!C78),"")</f>
        <v>7.1735914351851865E-2</v>
      </c>
      <c r="D78" s="3">
        <f>IF(laptimes!D78&lt;&gt;"",SUM(laptimes!D$2:'laptimes'!D78),"")</f>
        <v>7.0990624999999946E-2</v>
      </c>
      <c r="E78" s="3">
        <f>IF(laptimes!E78&lt;&gt;"",SUM(laptimes!E$2:'laptimes'!E78),"")</f>
        <v>7.2419895833333331E-2</v>
      </c>
      <c r="F78" s="3">
        <f>IF(laptimes!F78&lt;&gt;"",SUM(laptimes!F$2:'laptimes'!F78),"")</f>
        <v>7.1667708333333344E-2</v>
      </c>
      <c r="G78" s="3">
        <f>IF(laptimes!G78&lt;&gt;"",SUM(laptimes!G$2:'laptimes'!G78),"")</f>
        <v>7.1073668981481486E-2</v>
      </c>
      <c r="H78" s="3">
        <f>IF(laptimes!H78&lt;&gt;"",SUM(laptimes!H$2:'laptimes'!H78),"")</f>
        <v>7.1954803240740745E-2</v>
      </c>
      <c r="I78" s="3" t="str">
        <f>IF(laptimes!I78&lt;&gt;"",SUM(laptimes!I$2:'laptimes'!I78),"")</f>
        <v/>
      </c>
      <c r="J78" s="3">
        <f>IF(laptimes!J78&lt;&gt;"",SUM(laptimes!J$2:'laptimes'!J78),"")</f>
        <v>7.2299722222222251E-2</v>
      </c>
      <c r="K78" s="3">
        <f>IF(laptimes!K78&lt;&gt;"",SUM(laptimes!K$2:'laptimes'!K78),"")</f>
        <v>7.2001782407407414E-2</v>
      </c>
      <c r="L78" s="3">
        <f>IF(laptimes!L78&lt;&gt;"",SUM(laptimes!L$2:'laptimes'!L78),"")</f>
        <v>7.1593877314814827E-2</v>
      </c>
      <c r="M78" s="3">
        <f>IF(laptimes!M78&lt;&gt;"",SUM(laptimes!M$2:'laptimes'!M78),"")</f>
        <v>7.1581365740740782E-2</v>
      </c>
      <c r="N78" s="3">
        <f>IF(laptimes!N78&lt;&gt;"",SUM(laptimes!N$2:'laptimes'!N78),"")</f>
        <v>7.1988969907407385E-2</v>
      </c>
      <c r="O78" s="3">
        <f>IF(laptimes!O78&lt;&gt;"",SUM(laptimes!O$2:'laptimes'!O78),"")</f>
        <v>7.1024363425925968E-2</v>
      </c>
      <c r="P78" s="3">
        <f>IF(laptimes!P78&lt;&gt;"",SUM(laptimes!P$2:'laptimes'!P78),"")</f>
        <v>7.0959143518518494E-2</v>
      </c>
      <c r="Q78" s="3">
        <f>IF(laptimes!Q78&lt;&gt;"",SUM(laptimes!Q$2:'laptimes'!Q78),"")</f>
        <v>7.1571631944444436E-2</v>
      </c>
      <c r="R78" s="3">
        <f>IF(laptimes!R78&lt;&gt;"",SUM(laptimes!R$2:'laptimes'!R78),"")</f>
        <v>7.2161701388888902E-2</v>
      </c>
      <c r="S78" s="3">
        <f>IF(laptimes!S78&lt;&gt;"",SUM(laptimes!S$2:'laptimes'!S78),"")</f>
        <v>7.0997951388888911E-2</v>
      </c>
      <c r="T78" s="3">
        <f>IF(laptimes!T78&lt;&gt;"",SUM(laptimes!T$2:'laptimes'!T78),"")</f>
        <v>7.2772048611111112E-2</v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>
        <f>IF(laptimes!B79&lt;&gt;"",SUM(laptimes!B$2:'laptimes'!B79),"")</f>
        <v>7.2561701388888913E-2</v>
      </c>
      <c r="C79" s="3">
        <f>IF(laptimes!C79&lt;&gt;"",SUM(laptimes!C$2:'laptimes'!C79),"")</f>
        <v>7.2630069444444459E-2</v>
      </c>
      <c r="D79" s="3">
        <f>IF(laptimes!D79&lt;&gt;"",SUM(laptimes!D$2:'laptimes'!D79),"")</f>
        <v>7.1887025462962911E-2</v>
      </c>
      <c r="E79" s="3" t="str">
        <f>IF(laptimes!E79&lt;&gt;"",SUM(laptimes!E$2:'laptimes'!E79),"")</f>
        <v/>
      </c>
      <c r="F79" s="3">
        <f>IF(laptimes!F79&lt;&gt;"",SUM(laptimes!F$2:'laptimes'!F79),"")</f>
        <v>7.2563321759259267E-2</v>
      </c>
      <c r="G79" s="3">
        <f>IF(laptimes!G79&lt;&gt;"",SUM(laptimes!G$2:'laptimes'!G79),"")</f>
        <v>7.1972025462962969E-2</v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>
        <f>IF(laptimes!L79&lt;&gt;"",SUM(laptimes!L$2:'laptimes'!L79),"")</f>
        <v>7.249579861111112E-2</v>
      </c>
      <c r="M79" s="3">
        <f>IF(laptimes!M79&lt;&gt;"",SUM(laptimes!M$2:'laptimes'!M79),"")</f>
        <v>7.2488553240740786E-2</v>
      </c>
      <c r="N79" s="3" t="str">
        <f>IF(laptimes!N79&lt;&gt;"",SUM(laptimes!N$2:'laptimes'!N79),"")</f>
        <v/>
      </c>
      <c r="O79" s="3">
        <f>IF(laptimes!O79&lt;&gt;"",SUM(laptimes!O$2:'laptimes'!O79),"")</f>
        <v>7.1920995370370416E-2</v>
      </c>
      <c r="P79" s="3">
        <f>IF(laptimes!P79&lt;&gt;"",SUM(laptimes!P$2:'laptimes'!P79),"")</f>
        <v>7.1856909722222195E-2</v>
      </c>
      <c r="Q79" s="3">
        <f>IF(laptimes!Q79&lt;&gt;"",SUM(laptimes!Q$2:'laptimes'!Q79),"")</f>
        <v>7.2475590277777766E-2</v>
      </c>
      <c r="R79" s="3" t="str">
        <f>IF(laptimes!R79&lt;&gt;"",SUM(laptimes!R$2:'laptimes'!R79),"")</f>
        <v/>
      </c>
      <c r="S79" s="3">
        <f>IF(laptimes!S79&lt;&gt;"",SUM(laptimes!S$2:'laptimes'!S79),"")</f>
        <v>7.1893506944444463E-2</v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1.0023148148148218E-5</v>
      </c>
      <c r="D3" s="2">
        <f>IFERROR(HLOOKUP(lapchart!D3,totallaptimes!$1:$1048576,ROW()-1)-HLOOKUP(lapchart!C3,totallaptimes!$1:$1048576,ROW()-1),"")</f>
        <v>6.857638888888907E-5</v>
      </c>
      <c r="E3" s="2">
        <f>IFERROR(HLOOKUP(lapchart!E3,totallaptimes!$1:$1048576,ROW()-1)-HLOOKUP(lapchart!D3,totallaptimes!$1:$1048576,ROW()-1),"")</f>
        <v>-4.2002314814815027E-5</v>
      </c>
      <c r="F3" s="2">
        <f>IFERROR(HLOOKUP(lapchart!F3,totallaptimes!$1:$1048576,ROW()-1)-HLOOKUP(lapchart!E3,totallaptimes!$1:$1048576,ROW()-1),"")</f>
        <v>1.9166666666666681E-5</v>
      </c>
      <c r="G3" s="2">
        <f>IFERROR(HLOOKUP(lapchart!G3,totallaptimes!$1:$1048576,ROW()-1)-HLOOKUP(lapchart!F3,totallaptimes!$1:$1048576,ROW()-1),"")</f>
        <v>6.5601851851851845E-5</v>
      </c>
      <c r="H3" s="2">
        <f>IFERROR(HLOOKUP(lapchart!H3,totallaptimes!$1:$1048576,ROW()-1)-HLOOKUP(lapchart!G3,totallaptimes!$1:$1048576,ROW()-1),"")</f>
        <v>-4.177083333333333E-5</v>
      </c>
      <c r="I3" s="2">
        <f>IFERROR(HLOOKUP(lapchart!I3,totallaptimes!$1:$1048576,ROW()-1)-HLOOKUP(lapchart!H3,totallaptimes!$1:$1048576,ROW()-1),"")</f>
        <v>1.2071759259259197E-5</v>
      </c>
      <c r="J3" s="2">
        <f>IFERROR(HLOOKUP(lapchart!J3,totallaptimes!$1:$1048576,ROW()-1)-HLOOKUP(lapchart!I3,totallaptimes!$1:$1048576,ROW()-1),"")</f>
        <v>6.5625000000000579E-6</v>
      </c>
      <c r="K3" s="2">
        <f>IFERROR(HLOOKUP(lapchart!K3,totallaptimes!$1:$1048576,ROW()-1)-HLOOKUP(lapchart!J3,totallaptimes!$1:$1048576,ROW()-1),"")</f>
        <v>5.6712962962961536E-6</v>
      </c>
      <c r="L3" s="2">
        <f>IFERROR(HLOOKUP(lapchart!L3,totallaptimes!$1:$1048576,ROW()-1)-HLOOKUP(lapchart!K3,totallaptimes!$1:$1048576,ROW()-1),"")</f>
        <v>9.9537037037038603E-6</v>
      </c>
      <c r="M3" s="2">
        <f>IFERROR(HLOOKUP(lapchart!M3,totallaptimes!$1:$1048576,ROW()-1)-HLOOKUP(lapchart!L3,totallaptimes!$1:$1048576,ROW()-1),"")</f>
        <v>6.6168981481481287E-5</v>
      </c>
      <c r="N3" s="2">
        <f>IFERROR(HLOOKUP(lapchart!N3,totallaptimes!$1:$1048576,ROW()-1)-HLOOKUP(lapchart!M3,totallaptimes!$1:$1048576,ROW()-1),"")</f>
        <v>-5.0868055555555302E-5</v>
      </c>
      <c r="O3" s="2">
        <f>IFERROR(HLOOKUP(lapchart!O3,totallaptimes!$1:$1048576,ROW()-1)-HLOOKUP(lapchart!N3,totallaptimes!$1:$1048576,ROW()-1),"")</f>
        <v>4.3171296296295059E-6</v>
      </c>
      <c r="P3" s="2">
        <f>IFERROR(HLOOKUP(lapchart!P3,totallaptimes!$1:$1048576,ROW()-1)-HLOOKUP(lapchart!O3,totallaptimes!$1:$1048576,ROW()-1),"")</f>
        <v>6.8877314814814799E-5</v>
      </c>
      <c r="Q3" s="2">
        <f>IFERROR(HLOOKUP(lapchart!Q3,totallaptimes!$1:$1048576,ROW()-1)-HLOOKUP(lapchart!P3,totallaptimes!$1:$1048576,ROW()-1),"")</f>
        <v>-4.843749999999987E-5</v>
      </c>
      <c r="R3" s="2">
        <f>IFERROR(HLOOKUP(lapchart!R3,totallaptimes!$1:$1048576,ROW()-1)-HLOOKUP(lapchart!Q3,totallaptimes!$1:$1048576,ROW()-1),"")</f>
        <v>6.3888888888886768E-6</v>
      </c>
      <c r="S3" s="2">
        <f>IFERROR(HLOOKUP(lapchart!S3,totallaptimes!$1:$1048576,ROW()-1)-HLOOKUP(lapchart!R3,totallaptimes!$1:$1048576,ROW()-1),"")</f>
        <v>1.9583333333333475E-5</v>
      </c>
      <c r="T3" s="2">
        <f>IFERROR(HLOOKUP(lapchart!T3,totallaptimes!$1:$1048576,ROW()-1)-HLOOKUP(lapchart!S3,totallaptimes!$1:$1048576,ROW()-1),"")</f>
        <v>3.9583333333334612E-6</v>
      </c>
      <c r="U3" s="2">
        <f>IFERROR(HLOOKUP(lapchart!U3,totallaptimes!$1:$1048576,ROW()-1)-HLOOKUP(lapchart!T3,totallaptimes!$1:$1048576,ROW()-1),"")</f>
        <v>8.0092592592592542E-6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1.3576388888888926E-5</v>
      </c>
      <c r="D4" s="2">
        <f>IFERROR(HLOOKUP(lapchart!D4,totallaptimes!$1:$1048576,ROW()-1)-HLOOKUP(lapchart!C4,totallaptimes!$1:$1048576,ROW()-1),"")</f>
        <v>7.146990740740768E-5</v>
      </c>
      <c r="E4" s="2">
        <f>IFERROR(HLOOKUP(lapchart!E4,totallaptimes!$1:$1048576,ROW()-1)-HLOOKUP(lapchart!D4,totallaptimes!$1:$1048576,ROW()-1),"")</f>
        <v>-4.0324074074074134E-5</v>
      </c>
      <c r="F4" s="2">
        <f>IFERROR(HLOOKUP(lapchart!F4,totallaptimes!$1:$1048576,ROW()-1)-HLOOKUP(lapchart!E4,totallaptimes!$1:$1048576,ROW()-1),"")</f>
        <v>4.3124999999999761E-5</v>
      </c>
      <c r="G4" s="2">
        <f>IFERROR(HLOOKUP(lapchart!G4,totallaptimes!$1:$1048576,ROW()-1)-HLOOKUP(lapchart!F4,totallaptimes!$1:$1048576,ROW()-1),"")</f>
        <v>6.7627314814815067E-5</v>
      </c>
      <c r="H4" s="2">
        <f>IFERROR(HLOOKUP(lapchart!H4,totallaptimes!$1:$1048576,ROW()-1)-HLOOKUP(lapchart!G4,totallaptimes!$1:$1048576,ROW()-1),"")</f>
        <v>-4.317129629629636E-5</v>
      </c>
      <c r="I4" s="2">
        <f>IFERROR(HLOOKUP(lapchart!I4,totallaptimes!$1:$1048576,ROW()-1)-HLOOKUP(lapchart!H4,totallaptimes!$1:$1048576,ROW()-1),"")</f>
        <v>1.2060185185185264E-5</v>
      </c>
      <c r="J4" s="2">
        <f>IFERROR(HLOOKUP(lapchart!J4,totallaptimes!$1:$1048576,ROW()-1)-HLOOKUP(lapchart!I4,totallaptimes!$1:$1048576,ROW()-1),"")</f>
        <v>8.8773148148148587E-6</v>
      </c>
      <c r="K4" s="2">
        <f>IFERROR(HLOOKUP(lapchart!K4,totallaptimes!$1:$1048576,ROW()-1)-HLOOKUP(lapchart!J4,totallaptimes!$1:$1048576,ROW()-1),"")</f>
        <v>1.067129629629595E-5</v>
      </c>
      <c r="L4" s="2">
        <f>IFERROR(HLOOKUP(lapchart!L4,totallaptimes!$1:$1048576,ROW()-1)-HLOOKUP(lapchart!K4,totallaptimes!$1:$1048576,ROW()-1),"")</f>
        <v>1.0405092592592671E-5</v>
      </c>
      <c r="M4" s="2">
        <f>IFERROR(HLOOKUP(lapchart!M4,totallaptimes!$1:$1048576,ROW()-1)-HLOOKUP(lapchart!L4,totallaptimes!$1:$1048576,ROW()-1),"")</f>
        <v>6.5682870370370027E-5</v>
      </c>
      <c r="N4" s="2">
        <f>IFERROR(HLOOKUP(lapchart!N4,totallaptimes!$1:$1048576,ROW()-1)-HLOOKUP(lapchart!M4,totallaptimes!$1:$1048576,ROW()-1),"")</f>
        <v>-5.292824074074054E-5</v>
      </c>
      <c r="O4" s="2">
        <f>IFERROR(HLOOKUP(lapchart!O4,totallaptimes!$1:$1048576,ROW()-1)-HLOOKUP(lapchart!N4,totallaptimes!$1:$1048576,ROW()-1),"")</f>
        <v>1.0706018518518833E-5</v>
      </c>
      <c r="P4" s="2">
        <f>IFERROR(HLOOKUP(lapchart!P4,totallaptimes!$1:$1048576,ROW()-1)-HLOOKUP(lapchart!O4,totallaptimes!$1:$1048576,ROW()-1),"")</f>
        <v>7.2349537037037E-5</v>
      </c>
      <c r="Q4" s="2">
        <f>IFERROR(HLOOKUP(lapchart!Q4,totallaptimes!$1:$1048576,ROW()-1)-HLOOKUP(lapchart!P4,totallaptimes!$1:$1048576,ROW()-1),"")</f>
        <v>-4.582175925925934E-5</v>
      </c>
      <c r="R4" s="2">
        <f>IFERROR(HLOOKUP(lapchart!R4,totallaptimes!$1:$1048576,ROW()-1)-HLOOKUP(lapchart!Q4,totallaptimes!$1:$1048576,ROW()-1),"")</f>
        <v>6.3194444444442111E-6</v>
      </c>
      <c r="S4" s="2">
        <f>IFERROR(HLOOKUP(lapchart!S4,totallaptimes!$1:$1048576,ROW()-1)-HLOOKUP(lapchart!R4,totallaptimes!$1:$1048576,ROW()-1),"")</f>
        <v>2.6087962962963434E-5</v>
      </c>
      <c r="T4" s="2">
        <f>IFERROR(HLOOKUP(lapchart!T4,totallaptimes!$1:$1048576,ROW()-1)-HLOOKUP(lapchart!S4,totallaptimes!$1:$1048576,ROW()-1),"")</f>
        <v>3.1134259259259396E-6</v>
      </c>
      <c r="U4" s="2">
        <f>IFERROR(HLOOKUP(lapchart!U4,totallaptimes!$1:$1048576,ROW()-1)-HLOOKUP(lapchart!T4,totallaptimes!$1:$1048576,ROW()-1),"")</f>
        <v>1.348379629629616E-5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1.4502314814814846E-5</v>
      </c>
      <c r="D5" s="2">
        <f>IFERROR(HLOOKUP(lapchart!D5,totallaptimes!$1:$1048576,ROW()-1)-HLOOKUP(lapchart!C5,totallaptimes!$1:$1048576,ROW()-1),"")</f>
        <v>7.4525462962963303E-5</v>
      </c>
      <c r="E5" s="2">
        <f>IFERROR(HLOOKUP(lapchart!E5,totallaptimes!$1:$1048576,ROW()-1)-HLOOKUP(lapchart!D5,totallaptimes!$1:$1048576,ROW()-1),"")</f>
        <v>-3.9444444444444379E-5</v>
      </c>
      <c r="F5" s="2">
        <f>IFERROR(HLOOKUP(lapchart!F5,totallaptimes!$1:$1048576,ROW()-1)-HLOOKUP(lapchart!E5,totallaptimes!$1:$1048576,ROW()-1),"")</f>
        <v>6.7002314814814442E-5</v>
      </c>
      <c r="G5" s="2">
        <f>IFERROR(HLOOKUP(lapchart!G5,totallaptimes!$1:$1048576,ROW()-1)-HLOOKUP(lapchart!F5,totallaptimes!$1:$1048576,ROW()-1),"")</f>
        <v>6.6458333333333734E-5</v>
      </c>
      <c r="H5" s="2">
        <f>IFERROR(HLOOKUP(lapchart!H5,totallaptimes!$1:$1048576,ROW()-1)-HLOOKUP(lapchart!G5,totallaptimes!$1:$1048576,ROW()-1),"")</f>
        <v>-4.0775462962962944E-5</v>
      </c>
      <c r="I5" s="2">
        <f>IFERROR(HLOOKUP(lapchart!I5,totallaptimes!$1:$1048576,ROW()-1)-HLOOKUP(lapchart!H5,totallaptimes!$1:$1048576,ROW()-1),"")</f>
        <v>1.4074074074073902E-5</v>
      </c>
      <c r="J5" s="2">
        <f>IFERROR(HLOOKUP(lapchart!J5,totallaptimes!$1:$1048576,ROW()-1)-HLOOKUP(lapchart!I5,totallaptimes!$1:$1048576,ROW()-1),"")</f>
        <v>1.1319444444444441E-5</v>
      </c>
      <c r="K5" s="2">
        <f>IFERROR(HLOOKUP(lapchart!K5,totallaptimes!$1:$1048576,ROW()-1)-HLOOKUP(lapchart!J5,totallaptimes!$1:$1048576,ROW()-1),"")</f>
        <v>6.5162037037034583E-6</v>
      </c>
      <c r="L5" s="2">
        <f>IFERROR(HLOOKUP(lapchart!L5,totallaptimes!$1:$1048576,ROW()-1)-HLOOKUP(lapchart!K5,totallaptimes!$1:$1048576,ROW()-1),"")</f>
        <v>8.0671296296300037E-6</v>
      </c>
      <c r="M5" s="2">
        <f>IFERROR(HLOOKUP(lapchart!M5,totallaptimes!$1:$1048576,ROW()-1)-HLOOKUP(lapchart!L5,totallaptimes!$1:$1048576,ROW()-1),"")</f>
        <v>6.7835648148147597E-5</v>
      </c>
      <c r="N5" s="2">
        <f>IFERROR(HLOOKUP(lapchart!N5,totallaptimes!$1:$1048576,ROW()-1)-HLOOKUP(lapchart!M5,totallaptimes!$1:$1048576,ROW()-1),"")</f>
        <v>-5.1550925925925809E-5</v>
      </c>
      <c r="O5" s="2">
        <f>IFERROR(HLOOKUP(lapchart!O5,totallaptimes!$1:$1048576,ROW()-1)-HLOOKUP(lapchart!N5,totallaptimes!$1:$1048576,ROW()-1),"")</f>
        <v>1.5937500000000326E-5</v>
      </c>
      <c r="P5" s="2">
        <f>IFERROR(HLOOKUP(lapchart!P5,totallaptimes!$1:$1048576,ROW()-1)-HLOOKUP(lapchart!O5,totallaptimes!$1:$1048576,ROW()-1),"")</f>
        <v>7.2280092592592535E-5</v>
      </c>
      <c r="Q5" s="2">
        <f>IFERROR(HLOOKUP(lapchart!Q5,totallaptimes!$1:$1048576,ROW()-1)-HLOOKUP(lapchart!P5,totallaptimes!$1:$1048576,ROW()-1),"")</f>
        <v>-4.222222222222214E-5</v>
      </c>
      <c r="R5" s="2">
        <f>IFERROR(HLOOKUP(lapchart!R5,totallaptimes!$1:$1048576,ROW()-1)-HLOOKUP(lapchart!Q5,totallaptimes!$1:$1048576,ROW()-1),"")</f>
        <v>5.4513888888886065E-6</v>
      </c>
      <c r="S5" s="2">
        <f>IFERROR(HLOOKUP(lapchart!S5,totallaptimes!$1:$1048576,ROW()-1)-HLOOKUP(lapchart!R5,totallaptimes!$1:$1048576,ROW()-1),"")</f>
        <v>2.8807870370370879E-5</v>
      </c>
      <c r="T5" s="2">
        <f>IFERROR(HLOOKUP(lapchart!T5,totallaptimes!$1:$1048576,ROW()-1)-HLOOKUP(lapchart!S5,totallaptimes!$1:$1048576,ROW()-1),"")</f>
        <v>2.7314814814815951E-6</v>
      </c>
      <c r="U5" s="2">
        <f>IFERROR(HLOOKUP(lapchart!U5,totallaptimes!$1:$1048576,ROW()-1)-HLOOKUP(lapchart!T5,totallaptimes!$1:$1048576,ROW()-1),"")</f>
        <v>1.6354166666666253E-5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1.4317129629629749E-5</v>
      </c>
      <c r="D6" s="2">
        <f>IFERROR(HLOOKUP(lapchart!D6,totallaptimes!$1:$1048576,ROW()-1)-HLOOKUP(lapchart!C6,totallaptimes!$1:$1048576,ROW()-1),"")</f>
        <v>7.7951388888889122E-5</v>
      </c>
      <c r="E6" s="2">
        <f>IFERROR(HLOOKUP(lapchart!E6,totallaptimes!$1:$1048576,ROW()-1)-HLOOKUP(lapchart!D6,totallaptimes!$1:$1048576,ROW()-1),"")</f>
        <v>-3.630787037037014E-5</v>
      </c>
      <c r="F6" s="2">
        <f>IFERROR(HLOOKUP(lapchart!F6,totallaptimes!$1:$1048576,ROW()-1)-HLOOKUP(lapchart!E6,totallaptimes!$1:$1048576,ROW()-1),"")</f>
        <v>9.7824074074073526E-5</v>
      </c>
      <c r="G6" s="2">
        <f>IFERROR(HLOOKUP(lapchart!G6,totallaptimes!$1:$1048576,ROW()-1)-HLOOKUP(lapchart!F6,totallaptimes!$1:$1048576,ROW()-1),"")</f>
        <v>6.5196759259259635E-5</v>
      </c>
      <c r="H6" s="2">
        <f>IFERROR(HLOOKUP(lapchart!H6,totallaptimes!$1:$1048576,ROW()-1)-HLOOKUP(lapchart!G6,totallaptimes!$1:$1048576,ROW()-1),"")</f>
        <v>-3.9652777777777776E-5</v>
      </c>
      <c r="I6" s="2">
        <f>IFERROR(HLOOKUP(lapchart!I6,totallaptimes!$1:$1048576,ROW()-1)-HLOOKUP(lapchart!H6,totallaptimes!$1:$1048576,ROW()-1),"")</f>
        <v>1.4722222222222393E-5</v>
      </c>
      <c r="J6" s="2">
        <f>IFERROR(HLOOKUP(lapchart!J6,totallaptimes!$1:$1048576,ROW()-1)-HLOOKUP(lapchart!I6,totallaptimes!$1:$1048576,ROW()-1),"")</f>
        <v>1.0949074074073813E-5</v>
      </c>
      <c r="K6" s="2">
        <f>IFERROR(HLOOKUP(lapchart!K6,totallaptimes!$1:$1048576,ROW()-1)-HLOOKUP(lapchart!J6,totallaptimes!$1:$1048576,ROW()-1),"")</f>
        <v>6.8634259259257868E-6</v>
      </c>
      <c r="L6" s="2">
        <f>IFERROR(HLOOKUP(lapchart!L6,totallaptimes!$1:$1048576,ROW()-1)-HLOOKUP(lapchart!K6,totallaptimes!$1:$1048576,ROW()-1),"")</f>
        <v>8.7384259259263609E-6</v>
      </c>
      <c r="M6" s="2">
        <f>IFERROR(HLOOKUP(lapchart!M6,totallaptimes!$1:$1048576,ROW()-1)-HLOOKUP(lapchart!L6,totallaptimes!$1:$1048576,ROW()-1),"")</f>
        <v>6.5300925925925249E-5</v>
      </c>
      <c r="N6" s="2">
        <f>IFERROR(HLOOKUP(lapchart!N6,totallaptimes!$1:$1048576,ROW()-1)-HLOOKUP(lapchart!M6,totallaptimes!$1:$1048576,ROW()-1),"")</f>
        <v>-5.2708333333332993E-5</v>
      </c>
      <c r="O6" s="2">
        <f>IFERROR(HLOOKUP(lapchart!O6,totallaptimes!$1:$1048576,ROW()-1)-HLOOKUP(lapchart!N6,totallaptimes!$1:$1048576,ROW()-1),"")</f>
        <v>1.8090277777777896E-5</v>
      </c>
      <c r="P6" s="2">
        <f>IFERROR(HLOOKUP(lapchart!P6,totallaptimes!$1:$1048576,ROW()-1)-HLOOKUP(lapchart!O6,totallaptimes!$1:$1048576,ROW()-1),"")</f>
        <v>7.1574074074074161E-5</v>
      </c>
      <c r="Q6" s="2">
        <f>IFERROR(HLOOKUP(lapchart!Q6,totallaptimes!$1:$1048576,ROW()-1)-HLOOKUP(lapchart!P6,totallaptimes!$1:$1048576,ROW()-1),"")</f>
        <v>-4.6111111111110919E-5</v>
      </c>
      <c r="R6" s="2">
        <f>IFERROR(HLOOKUP(lapchart!R6,totallaptimes!$1:$1048576,ROW()-1)-HLOOKUP(lapchart!Q6,totallaptimes!$1:$1048576,ROW()-1),"")</f>
        <v>8.0092592592588205E-6</v>
      </c>
      <c r="S6" s="2">
        <f>IFERROR(HLOOKUP(lapchart!S6,totallaptimes!$1:$1048576,ROW()-1)-HLOOKUP(lapchart!R6,totallaptimes!$1:$1048576,ROW()-1),"")</f>
        <v>3.372685185185206E-5</v>
      </c>
      <c r="T6" s="2">
        <f>IFERROR(HLOOKUP(lapchart!T6,totallaptimes!$1:$1048576,ROW()-1)-HLOOKUP(lapchart!S6,totallaptimes!$1:$1048576,ROW()-1),"")</f>
        <v>3.8657407407409125E-6</v>
      </c>
      <c r="U6" s="2">
        <f>IFERROR(HLOOKUP(lapchart!U6,totallaptimes!$1:$1048576,ROW()-1)-HLOOKUP(lapchart!T6,totallaptimes!$1:$1048576,ROW()-1),"")</f>
        <v>1.6481481481481035E-5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1.5069444444444288E-5</v>
      </c>
      <c r="D7" s="2">
        <f>IFERROR(HLOOKUP(lapchart!D7,totallaptimes!$1:$1048576,ROW()-1)-HLOOKUP(lapchart!C7,totallaptimes!$1:$1048576,ROW()-1),"")</f>
        <v>7.6747685185185772E-5</v>
      </c>
      <c r="E7" s="2">
        <f>IFERROR(HLOOKUP(lapchart!E7,totallaptimes!$1:$1048576,ROW()-1)-HLOOKUP(lapchart!D7,totallaptimes!$1:$1048576,ROW()-1),"")</f>
        <v>-3.7256944444443926E-5</v>
      </c>
      <c r="F7" s="2">
        <f>IFERROR(HLOOKUP(lapchart!F7,totallaptimes!$1:$1048576,ROW()-1)-HLOOKUP(lapchart!E7,totallaptimes!$1:$1048576,ROW()-1),"")</f>
        <v>1.3101851851851729E-4</v>
      </c>
      <c r="G7" s="2">
        <f>IFERROR(HLOOKUP(lapchart!G7,totallaptimes!$1:$1048576,ROW()-1)-HLOOKUP(lapchart!F7,totallaptimes!$1:$1048576,ROW()-1),"")</f>
        <v>6.8576388888889721E-5</v>
      </c>
      <c r="H7" s="2">
        <f>IFERROR(HLOOKUP(lapchart!H7,totallaptimes!$1:$1048576,ROW()-1)-HLOOKUP(lapchart!G7,totallaptimes!$1:$1048576,ROW()-1),"")</f>
        <v>-4.0833333333333693E-5</v>
      </c>
      <c r="I7" s="2">
        <f>IFERROR(HLOOKUP(lapchart!I7,totallaptimes!$1:$1048576,ROW()-1)-HLOOKUP(lapchart!H7,totallaptimes!$1:$1048576,ROW()-1),"")</f>
        <v>1.353009259259276E-5</v>
      </c>
      <c r="J7" s="2">
        <f>IFERROR(HLOOKUP(lapchart!J7,totallaptimes!$1:$1048576,ROW()-1)-HLOOKUP(lapchart!I7,totallaptimes!$1:$1048576,ROW()-1),"")</f>
        <v>8.2407407407409511E-6</v>
      </c>
      <c r="K7" s="2">
        <f>IFERROR(HLOOKUP(lapchart!K7,totallaptimes!$1:$1048576,ROW()-1)-HLOOKUP(lapchart!J7,totallaptimes!$1:$1048576,ROW()-1),"")</f>
        <v>9.2824074074066357E-6</v>
      </c>
      <c r="L7" s="2">
        <f>IFERROR(HLOOKUP(lapchart!L7,totallaptimes!$1:$1048576,ROW()-1)-HLOOKUP(lapchart!K7,totallaptimes!$1:$1048576,ROW()-1),"")</f>
        <v>1.000000000000046E-5</v>
      </c>
      <c r="M7" s="2">
        <f>IFERROR(HLOOKUP(lapchart!M7,totallaptimes!$1:$1048576,ROW()-1)-HLOOKUP(lapchart!L7,totallaptimes!$1:$1048576,ROW()-1),"")</f>
        <v>6.7407407407406653E-5</v>
      </c>
      <c r="N7" s="2">
        <f>IFERROR(HLOOKUP(lapchart!N7,totallaptimes!$1:$1048576,ROW()-1)-HLOOKUP(lapchart!M7,totallaptimes!$1:$1048576,ROW()-1),"")</f>
        <v>-5.1493055555554626E-5</v>
      </c>
      <c r="O7" s="2">
        <f>IFERROR(HLOOKUP(lapchart!O7,totallaptimes!$1:$1048576,ROW()-1)-HLOOKUP(lapchart!N7,totallaptimes!$1:$1048576,ROW()-1),"")</f>
        <v>1.7210648148148142E-5</v>
      </c>
      <c r="P7" s="2">
        <f>IFERROR(HLOOKUP(lapchart!P7,totallaptimes!$1:$1048576,ROW()-1)-HLOOKUP(lapchart!O7,totallaptimes!$1:$1048576,ROW()-1),"")</f>
        <v>7.0104166666666232E-5</v>
      </c>
      <c r="Q7" s="2">
        <f>IFERROR(HLOOKUP(lapchart!Q7,totallaptimes!$1:$1048576,ROW()-1)-HLOOKUP(lapchart!P7,totallaptimes!$1:$1048576,ROW()-1),"")</f>
        <v>-5.1608796296296125E-5</v>
      </c>
      <c r="R7" s="2">
        <f>IFERROR(HLOOKUP(lapchart!R7,totallaptimes!$1:$1048576,ROW()-1)-HLOOKUP(lapchart!Q7,totallaptimes!$1:$1048576,ROW()-1),"")</f>
        <v>7.4189814814815125E-6</v>
      </c>
      <c r="S7" s="2">
        <f>IFERROR(HLOOKUP(lapchart!S7,totallaptimes!$1:$1048576,ROW()-1)-HLOOKUP(lapchart!R7,totallaptimes!$1:$1048576,ROW()-1),"")</f>
        <v>3.8067129629630082E-5</v>
      </c>
      <c r="T7" s="2">
        <f>IFERROR(HLOOKUP(lapchart!T7,totallaptimes!$1:$1048576,ROW()-1)-HLOOKUP(lapchart!S7,totallaptimes!$1:$1048576,ROW()-1),"")</f>
        <v>2.0185185185185583E-5</v>
      </c>
      <c r="U7" s="2">
        <f>IFERROR(HLOOKUP(lapchart!U7,totallaptimes!$1:$1048576,ROW()-1)-HLOOKUP(lapchart!T7,totallaptimes!$1:$1048576,ROW()-1),"")</f>
        <v>8.4490740740730472E-6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1.3807870370369756E-5</v>
      </c>
      <c r="D8" s="2">
        <f>IFERROR(HLOOKUP(lapchart!D8,totallaptimes!$1:$1048576,ROW()-1)-HLOOKUP(lapchart!C8,totallaptimes!$1:$1048576,ROW()-1),"")</f>
        <v>7.7037037037037785E-5</v>
      </c>
      <c r="E8" s="2">
        <f>IFERROR(HLOOKUP(lapchart!E8,totallaptimes!$1:$1048576,ROW()-1)-HLOOKUP(lapchart!D8,totallaptimes!$1:$1048576,ROW()-1),"")</f>
        <v>-3.4178240740740003E-5</v>
      </c>
      <c r="F8" s="2">
        <f>IFERROR(HLOOKUP(lapchart!F8,totallaptimes!$1:$1048576,ROW()-1)-HLOOKUP(lapchart!E8,totallaptimes!$1:$1048576,ROW()-1),"")</f>
        <v>1.5920138888888755E-4</v>
      </c>
      <c r="G8" s="2">
        <f>IFERROR(HLOOKUP(lapchart!G8,totallaptimes!$1:$1048576,ROW()-1)-HLOOKUP(lapchart!F8,totallaptimes!$1:$1048576,ROW()-1),"")</f>
        <v>6.8993055555556515E-5</v>
      </c>
      <c r="H8" s="2">
        <f>IFERROR(HLOOKUP(lapchart!H8,totallaptimes!$1:$1048576,ROW()-1)-HLOOKUP(lapchart!G8,totallaptimes!$1:$1048576,ROW()-1),"")</f>
        <v>-3.6921296296297049E-5</v>
      </c>
      <c r="I8" s="2">
        <f>IFERROR(HLOOKUP(lapchart!I8,totallaptimes!$1:$1048576,ROW()-1)-HLOOKUP(lapchart!H8,totallaptimes!$1:$1048576,ROW()-1),"")</f>
        <v>1.3275462962963197E-5</v>
      </c>
      <c r="J8" s="2">
        <f>IFERROR(HLOOKUP(lapchart!J8,totallaptimes!$1:$1048576,ROW()-1)-HLOOKUP(lapchart!I8,totallaptimes!$1:$1048576,ROW()-1),"")</f>
        <v>1.002314814814876E-5</v>
      </c>
      <c r="K8" s="2">
        <f>IFERROR(HLOOKUP(lapchart!K8,totallaptimes!$1:$1048576,ROW()-1)-HLOOKUP(lapchart!J8,totallaptimes!$1:$1048576,ROW()-1),"")</f>
        <v>6.0763888888879306E-6</v>
      </c>
      <c r="L8" s="2">
        <f>IFERROR(HLOOKUP(lapchart!L8,totallaptimes!$1:$1048576,ROW()-1)-HLOOKUP(lapchart!K8,totallaptimes!$1:$1048576,ROW()-1),"")</f>
        <v>9.8379629629632287E-6</v>
      </c>
      <c r="M8" s="2">
        <f>IFERROR(HLOOKUP(lapchart!M8,totallaptimes!$1:$1048576,ROW()-1)-HLOOKUP(lapchart!L8,totallaptimes!$1:$1048576,ROW()-1),"")</f>
        <v>6.3506944444444158E-5</v>
      </c>
      <c r="N8" s="2">
        <f>IFERROR(HLOOKUP(lapchart!N8,totallaptimes!$1:$1048576,ROW()-1)-HLOOKUP(lapchart!M8,totallaptimes!$1:$1048576,ROW()-1),"")</f>
        <v>-5.1643518518517707E-5</v>
      </c>
      <c r="O8" s="2">
        <f>IFERROR(HLOOKUP(lapchart!O8,totallaptimes!$1:$1048576,ROW()-1)-HLOOKUP(lapchart!N8,totallaptimes!$1:$1048576,ROW()-1),"")</f>
        <v>2.2870370370370145E-5</v>
      </c>
      <c r="P8" s="2">
        <f>IFERROR(HLOOKUP(lapchart!P8,totallaptimes!$1:$1048576,ROW()-1)-HLOOKUP(lapchart!O8,totallaptimes!$1:$1048576,ROW()-1),"")</f>
        <v>7.1249999999999265E-5</v>
      </c>
      <c r="Q8" s="2">
        <f>IFERROR(HLOOKUP(lapchart!Q8,totallaptimes!$1:$1048576,ROW()-1)-HLOOKUP(lapchart!P8,totallaptimes!$1:$1048576,ROW()-1),"")</f>
        <v>-4.9027777777777178E-5</v>
      </c>
      <c r="R8" s="2">
        <f>IFERROR(HLOOKUP(lapchart!R8,totallaptimes!$1:$1048576,ROW()-1)-HLOOKUP(lapchart!Q8,totallaptimes!$1:$1048576,ROW()-1),"")</f>
        <v>6.7129629629627055E-6</v>
      </c>
      <c r="S8" s="2">
        <f>IFERROR(HLOOKUP(lapchart!S8,totallaptimes!$1:$1048576,ROW()-1)-HLOOKUP(lapchart!R8,totallaptimes!$1:$1048576,ROW()-1),"")</f>
        <v>3.6631944444445036E-5</v>
      </c>
      <c r="T8" s="2">
        <f>IFERROR(HLOOKUP(lapchart!T8,totallaptimes!$1:$1048576,ROW()-1)-HLOOKUP(lapchart!S8,totallaptimes!$1:$1048576,ROW()-1),"")</f>
        <v>5.1851851851853273E-6</v>
      </c>
      <c r="U8" s="2">
        <f>IFERROR(HLOOKUP(lapchart!U8,totallaptimes!$1:$1048576,ROW()-1)-HLOOKUP(lapchart!T8,totallaptimes!$1:$1048576,ROW()-1),"")</f>
        <v>2.0729166666665425E-5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1.6064814814814241E-5</v>
      </c>
      <c r="D9" s="2">
        <f>IFERROR(HLOOKUP(lapchart!D9,totallaptimes!$1:$1048576,ROW()-1)-HLOOKUP(lapchart!C9,totallaptimes!$1:$1048576,ROW()-1),"")</f>
        <v>7.6053240740741115E-5</v>
      </c>
      <c r="E9" s="2">
        <f>IFERROR(HLOOKUP(lapchart!E9,totallaptimes!$1:$1048576,ROW()-1)-HLOOKUP(lapchart!D9,totallaptimes!$1:$1048576,ROW()-1),"")</f>
        <v>-3.7546296296295072E-5</v>
      </c>
      <c r="F9" s="2">
        <f>IFERROR(HLOOKUP(lapchart!F9,totallaptimes!$1:$1048576,ROW()-1)-HLOOKUP(lapchart!E9,totallaptimes!$1:$1048576,ROW()-1),"")</f>
        <v>1.9760416666666537E-4</v>
      </c>
      <c r="G9" s="2">
        <f>IFERROR(HLOOKUP(lapchart!G9,totallaptimes!$1:$1048576,ROW()-1)-HLOOKUP(lapchart!F9,totallaptimes!$1:$1048576,ROW()-1),"")</f>
        <v>6.9814814814815954E-5</v>
      </c>
      <c r="H9" s="2">
        <f>IFERROR(HLOOKUP(lapchart!H9,totallaptimes!$1:$1048576,ROW()-1)-HLOOKUP(lapchart!G9,totallaptimes!$1:$1048576,ROW()-1),"")</f>
        <v>-3.7395833333334592E-5</v>
      </c>
      <c r="I9" s="2">
        <f>IFERROR(HLOOKUP(lapchart!I9,totallaptimes!$1:$1048576,ROW()-1)-HLOOKUP(lapchart!H9,totallaptimes!$1:$1048576,ROW()-1),"")</f>
        <v>1.3333333333333947E-5</v>
      </c>
      <c r="J9" s="2">
        <f>IFERROR(HLOOKUP(lapchart!J9,totallaptimes!$1:$1048576,ROW()-1)-HLOOKUP(lapchart!I9,totallaptimes!$1:$1048576,ROW()-1),"")</f>
        <v>8.8310185185191264E-6</v>
      </c>
      <c r="K9" s="2">
        <f>IFERROR(HLOOKUP(lapchart!K9,totallaptimes!$1:$1048576,ROW()-1)-HLOOKUP(lapchart!J9,totallaptimes!$1:$1048576,ROW()-1),"")</f>
        <v>1.2569444444443523E-5</v>
      </c>
      <c r="L9" s="2">
        <f>IFERROR(HLOOKUP(lapchart!L9,totallaptimes!$1:$1048576,ROW()-1)-HLOOKUP(lapchart!K9,totallaptimes!$1:$1048576,ROW()-1),"")</f>
        <v>1.0601851851851918E-5</v>
      </c>
      <c r="M9" s="2">
        <f>IFERROR(HLOOKUP(lapchart!M9,totallaptimes!$1:$1048576,ROW()-1)-HLOOKUP(lapchart!L9,totallaptimes!$1:$1048576,ROW()-1),"")</f>
        <v>1.259259259259269E-5</v>
      </c>
      <c r="N9" s="2">
        <f>IFERROR(HLOOKUP(lapchart!N9,totallaptimes!$1:$1048576,ROW()-1)-HLOOKUP(lapchart!M9,totallaptimes!$1:$1048576,ROW()-1),"")</f>
        <v>6.831018518518514E-5</v>
      </c>
      <c r="O9" s="2">
        <f>IFERROR(HLOOKUP(lapchart!O9,totallaptimes!$1:$1048576,ROW()-1)-HLOOKUP(lapchart!N9,totallaptimes!$1:$1048576,ROW()-1),"")</f>
        <v>-4.8229166666666906E-5</v>
      </c>
      <c r="P9" s="2">
        <f>IFERROR(HLOOKUP(lapchart!P9,totallaptimes!$1:$1048576,ROW()-1)-HLOOKUP(lapchart!O9,totallaptimes!$1:$1048576,ROW()-1),"")</f>
        <v>6.7800925925926014E-5</v>
      </c>
      <c r="Q9" s="2">
        <f>IFERROR(HLOOKUP(lapchart!Q9,totallaptimes!$1:$1048576,ROW()-1)-HLOOKUP(lapchart!P9,totallaptimes!$1:$1048576,ROW()-1),"")</f>
        <v>-4.8807870370370064E-5</v>
      </c>
      <c r="R9" s="2">
        <f>IFERROR(HLOOKUP(lapchart!R9,totallaptimes!$1:$1048576,ROW()-1)-HLOOKUP(lapchart!Q9,totallaptimes!$1:$1048576,ROW()-1),"")</f>
        <v>7.4884259259255445E-6</v>
      </c>
      <c r="S9" s="2">
        <f>IFERROR(HLOOKUP(lapchart!S9,totallaptimes!$1:$1048576,ROW()-1)-HLOOKUP(lapchart!R9,totallaptimes!$1:$1048576,ROW()-1),"")</f>
        <v>3.9004629629630153E-5</v>
      </c>
      <c r="T9" s="2">
        <f>IFERROR(HLOOKUP(lapchart!T9,totallaptimes!$1:$1048576,ROW()-1)-HLOOKUP(lapchart!S9,totallaptimes!$1:$1048576,ROW()-1),"")</f>
        <v>8.7268518518517774E-6</v>
      </c>
      <c r="U9" s="2">
        <f>IFERROR(HLOOKUP(lapchart!U9,totallaptimes!$1:$1048576,ROW()-1)-HLOOKUP(lapchart!T9,totallaptimes!$1:$1048576,ROW()-1),"")</f>
        <v>2.3298611111110222E-5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1.6168981481480722E-5</v>
      </c>
      <c r="D10" s="2">
        <f>IFERROR(HLOOKUP(lapchart!D10,totallaptimes!$1:$1048576,ROW()-1)-HLOOKUP(lapchart!C10,totallaptimes!$1:$1048576,ROW()-1),"")</f>
        <v>7.6863425925926404E-5</v>
      </c>
      <c r="E10" s="2">
        <f>IFERROR(HLOOKUP(lapchart!E10,totallaptimes!$1:$1048576,ROW()-1)-HLOOKUP(lapchart!D10,totallaptimes!$1:$1048576,ROW()-1),"")</f>
        <v>-3.5648148148146631E-5</v>
      </c>
      <c r="F10" s="2">
        <f>IFERROR(HLOOKUP(lapchart!F10,totallaptimes!$1:$1048576,ROW()-1)-HLOOKUP(lapchart!E10,totallaptimes!$1:$1048576,ROW()-1),"")</f>
        <v>2.3894675925925819E-4</v>
      </c>
      <c r="G10" s="2">
        <f>IFERROR(HLOOKUP(lapchart!G10,totallaptimes!$1:$1048576,ROW()-1)-HLOOKUP(lapchart!F10,totallaptimes!$1:$1048576,ROW()-1),"")</f>
        <v>7.030092592592678E-5</v>
      </c>
      <c r="H10" s="2">
        <f>IFERROR(HLOOKUP(lapchart!H10,totallaptimes!$1:$1048576,ROW()-1)-HLOOKUP(lapchart!G10,totallaptimes!$1:$1048576,ROW()-1),"")</f>
        <v>-4.091435185185361E-5</v>
      </c>
      <c r="I10" s="2">
        <f>IFERROR(HLOOKUP(lapchart!I10,totallaptimes!$1:$1048576,ROW()-1)-HLOOKUP(lapchart!H10,totallaptimes!$1:$1048576,ROW()-1),"")</f>
        <v>1.3391203703704696E-5</v>
      </c>
      <c r="J10" s="2">
        <f>IFERROR(HLOOKUP(lapchart!J10,totallaptimes!$1:$1048576,ROW()-1)-HLOOKUP(lapchart!I10,totallaptimes!$1:$1048576,ROW()-1),"")</f>
        <v>7.9398148148156558E-6</v>
      </c>
      <c r="K10" s="2">
        <f>IFERROR(HLOOKUP(lapchart!K10,totallaptimes!$1:$1048576,ROW()-1)-HLOOKUP(lapchart!J10,totallaptimes!$1:$1048576,ROW()-1),"")</f>
        <v>1.8124999999999045E-5</v>
      </c>
      <c r="L10" s="2">
        <f>IFERROR(HLOOKUP(lapchart!L10,totallaptimes!$1:$1048576,ROW()-1)-HLOOKUP(lapchart!K10,totallaptimes!$1:$1048576,ROW()-1),"")</f>
        <v>1.2766203703703204E-5</v>
      </c>
      <c r="M10" s="2">
        <f>IFERROR(HLOOKUP(lapchart!M10,totallaptimes!$1:$1048576,ROW()-1)-HLOOKUP(lapchart!L10,totallaptimes!$1:$1048576,ROW()-1),"")</f>
        <v>7.5023148148148713E-5</v>
      </c>
      <c r="N10" s="2">
        <f>IFERROR(HLOOKUP(lapchart!N10,totallaptimes!$1:$1048576,ROW()-1)-HLOOKUP(lapchart!M10,totallaptimes!$1:$1048576,ROW()-1),"")</f>
        <v>-4.1203703703703888E-5</v>
      </c>
      <c r="O10" s="2">
        <f>IFERROR(HLOOKUP(lapchart!O10,totallaptimes!$1:$1048576,ROW()-1)-HLOOKUP(lapchart!N10,totallaptimes!$1:$1048576,ROW()-1),"")</f>
        <v>4.8842592592591647E-6</v>
      </c>
      <c r="P10" s="2">
        <f>IFERROR(HLOOKUP(lapchart!P10,totallaptimes!$1:$1048576,ROW()-1)-HLOOKUP(lapchart!O10,totallaptimes!$1:$1048576,ROW()-1),"")</f>
        <v>6.100694444444426E-5</v>
      </c>
      <c r="Q10" s="2">
        <f>IFERROR(HLOOKUP(lapchart!Q10,totallaptimes!$1:$1048576,ROW()-1)-HLOOKUP(lapchart!P10,totallaptimes!$1:$1048576,ROW()-1),"")</f>
        <v>-5.5196759259259175E-5</v>
      </c>
      <c r="R10" s="2">
        <f>IFERROR(HLOOKUP(lapchart!R10,totallaptimes!$1:$1048576,ROW()-1)-HLOOKUP(lapchart!Q10,totallaptimes!$1:$1048576,ROW()-1),"")</f>
        <v>1.5810185185184678E-5</v>
      </c>
      <c r="S10" s="2">
        <f>IFERROR(HLOOKUP(lapchart!S10,totallaptimes!$1:$1048576,ROW()-1)-HLOOKUP(lapchart!R10,totallaptimes!$1:$1048576,ROW()-1),"")</f>
        <v>3.2500000000001278E-5</v>
      </c>
      <c r="T10" s="2">
        <f>IFERROR(HLOOKUP(lapchart!T10,totallaptimes!$1:$1048576,ROW()-1)-HLOOKUP(lapchart!S10,totallaptimes!$1:$1048576,ROW()-1),"")</f>
        <v>8.5300925925920965E-6</v>
      </c>
      <c r="U10" s="2">
        <f>IFERROR(HLOOKUP(lapchart!U10,totallaptimes!$1:$1048576,ROW()-1)-HLOOKUP(lapchart!T10,totallaptimes!$1:$1048576,ROW()-1),"")</f>
        <v>2.6481481481480627E-5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1.5925925925926177E-5</v>
      </c>
      <c r="D11" s="2">
        <f>IFERROR(HLOOKUP(lapchart!D11,totallaptimes!$1:$1048576,ROW()-1)-HLOOKUP(lapchart!C11,totallaptimes!$1:$1048576,ROW()-1),"")</f>
        <v>7.7824074074073907E-5</v>
      </c>
      <c r="E11" s="2">
        <f>IFERROR(HLOOKUP(lapchart!E11,totallaptimes!$1:$1048576,ROW()-1)-HLOOKUP(lapchart!D11,totallaptimes!$1:$1048576,ROW()-1),"")</f>
        <v>-3.5092592592591773E-5</v>
      </c>
      <c r="F11" s="2">
        <f>IFERROR(HLOOKUP(lapchart!F11,totallaptimes!$1:$1048576,ROW()-1)-HLOOKUP(lapchart!E11,totallaptimes!$1:$1048576,ROW()-1),"")</f>
        <v>2.8416666666666694E-4</v>
      </c>
      <c r="G11" s="2">
        <f>IFERROR(HLOOKUP(lapchart!G11,totallaptimes!$1:$1048576,ROW()-1)-HLOOKUP(lapchart!F11,totallaptimes!$1:$1048576,ROW()-1),"")</f>
        <v>7.1863425925926608E-5</v>
      </c>
      <c r="H11" s="2">
        <f>IFERROR(HLOOKUP(lapchart!H11,totallaptimes!$1:$1048576,ROW()-1)-HLOOKUP(lapchart!G11,totallaptimes!$1:$1048576,ROW()-1),"")</f>
        <v>-3.8368055555557112E-5</v>
      </c>
      <c r="I11" s="2">
        <f>IFERROR(HLOOKUP(lapchart!I11,totallaptimes!$1:$1048576,ROW()-1)-HLOOKUP(lapchart!H11,totallaptimes!$1:$1048576,ROW()-1),"")</f>
        <v>1.3969907407408722E-5</v>
      </c>
      <c r="J11" s="2">
        <f>IFERROR(HLOOKUP(lapchart!J11,totallaptimes!$1:$1048576,ROW()-1)-HLOOKUP(lapchart!I11,totallaptimes!$1:$1048576,ROW()-1),"")</f>
        <v>1.0625000000000218E-5</v>
      </c>
      <c r="K11" s="2">
        <f>IFERROR(HLOOKUP(lapchart!K11,totallaptimes!$1:$1048576,ROW()-1)-HLOOKUP(lapchart!J11,totallaptimes!$1:$1048576,ROW()-1),"")</f>
        <v>1.674768518518388E-5</v>
      </c>
      <c r="L11" s="2">
        <f>IFERROR(HLOOKUP(lapchart!L11,totallaptimes!$1:$1048576,ROW()-1)-HLOOKUP(lapchart!K11,totallaptimes!$1:$1048576,ROW()-1),"")</f>
        <v>7.6678240740740006E-5</v>
      </c>
      <c r="M11" s="2">
        <f>IFERROR(HLOOKUP(lapchart!M11,totallaptimes!$1:$1048576,ROW()-1)-HLOOKUP(lapchart!L11,totallaptimes!$1:$1048576,ROW()-1),"")</f>
        <v>2.7499999999999747E-5</v>
      </c>
      <c r="N11" s="2">
        <f>IFERROR(HLOOKUP(lapchart!N11,totallaptimes!$1:$1048576,ROW()-1)-HLOOKUP(lapchart!M11,totallaptimes!$1:$1048576,ROW()-1),"")</f>
        <v>6.4398148148148496E-5</v>
      </c>
      <c r="O11" s="2">
        <f>IFERROR(HLOOKUP(lapchart!O11,totallaptimes!$1:$1048576,ROW()-1)-HLOOKUP(lapchart!N11,totallaptimes!$1:$1048576,ROW()-1),"")</f>
        <v>-4.9340277777776623E-5</v>
      </c>
      <c r="P11" s="2">
        <f>IFERROR(HLOOKUP(lapchart!P11,totallaptimes!$1:$1048576,ROW()-1)-HLOOKUP(lapchart!O11,totallaptimes!$1:$1048576,ROW()-1),"")</f>
        <v>6.2847222222217614E-6</v>
      </c>
      <c r="Q11" s="2">
        <f>IFERROR(HLOOKUP(lapchart!Q11,totallaptimes!$1:$1048576,ROW()-1)-HLOOKUP(lapchart!P11,totallaptimes!$1:$1048576,ROW()-1),"")</f>
        <v>1.0555555555555318E-5</v>
      </c>
      <c r="R11" s="2">
        <f>IFERROR(HLOOKUP(lapchart!R11,totallaptimes!$1:$1048576,ROW()-1)-HLOOKUP(lapchart!Q11,totallaptimes!$1:$1048576,ROW()-1),"")</f>
        <v>5.543981481481372E-6</v>
      </c>
      <c r="S11" s="2">
        <f>IFERROR(HLOOKUP(lapchart!S11,totallaptimes!$1:$1048576,ROW()-1)-HLOOKUP(lapchart!R11,totallaptimes!$1:$1048576,ROW()-1),"")</f>
        <v>2.1539351851850713E-5</v>
      </c>
      <c r="T11" s="2">
        <f>IFERROR(HLOOKUP(lapchart!T11,totallaptimes!$1:$1048576,ROW()-1)-HLOOKUP(lapchart!S11,totallaptimes!$1:$1048576,ROW()-1),"")</f>
        <v>1.6133101851851898E-4</v>
      </c>
      <c r="U11" s="2">
        <f>IFERROR(HLOOKUP(lapchart!U11,totallaptimes!$1:$1048576,ROW()-1)-HLOOKUP(lapchart!T11,totallaptimes!$1:$1048576,ROW()-1),"")</f>
        <v>1.4428240740740894E-4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1.3078703703704384E-5</v>
      </c>
      <c r="D12" s="2">
        <f>IFERROR(HLOOKUP(lapchart!D12,totallaptimes!$1:$1048576,ROW()-1)-HLOOKUP(lapchart!C12,totallaptimes!$1:$1048576,ROW()-1),"")</f>
        <v>7.7037037037036918E-5</v>
      </c>
      <c r="E12" s="2">
        <f>IFERROR(HLOOKUP(lapchart!E12,totallaptimes!$1:$1048576,ROW()-1)-HLOOKUP(lapchart!D12,totallaptimes!$1:$1048576,ROW()-1),"")</f>
        <v>-3.8113425925925815E-5</v>
      </c>
      <c r="F12" s="2">
        <f>IFERROR(HLOOKUP(lapchart!F12,totallaptimes!$1:$1048576,ROW()-1)-HLOOKUP(lapchart!E12,totallaptimes!$1:$1048576,ROW()-1),"")</f>
        <v>3.609027777777777E-4</v>
      </c>
      <c r="G12" s="2">
        <f>IFERROR(HLOOKUP(lapchart!G12,totallaptimes!$1:$1048576,ROW()-1)-HLOOKUP(lapchart!F12,totallaptimes!$1:$1048576,ROW()-1),"")</f>
        <v>7.7187500000000867E-5</v>
      </c>
      <c r="H12" s="2">
        <f>IFERROR(HLOOKUP(lapchart!H12,totallaptimes!$1:$1048576,ROW()-1)-HLOOKUP(lapchart!G12,totallaptimes!$1:$1048576,ROW()-1),"")</f>
        <v>-4.3680555555555486E-5</v>
      </c>
      <c r="I12" s="2">
        <f>IFERROR(HLOOKUP(lapchart!I12,totallaptimes!$1:$1048576,ROW()-1)-HLOOKUP(lapchart!H12,totallaptimes!$1:$1048576,ROW()-1),"")</f>
        <v>3.1226851851851728E-5</v>
      </c>
      <c r="J12" s="2">
        <f>IFERROR(HLOOKUP(lapchart!J12,totallaptimes!$1:$1048576,ROW()-1)-HLOOKUP(lapchart!I12,totallaptimes!$1:$1048576,ROW()-1),"")</f>
        <v>1.5081018518518438E-5</v>
      </c>
      <c r="K12" s="2">
        <f>IFERROR(HLOOKUP(lapchart!K12,totallaptimes!$1:$1048576,ROW()-1)-HLOOKUP(lapchart!J12,totallaptimes!$1:$1048576,ROW()-1),"")</f>
        <v>4.0590277777776546E-5</v>
      </c>
      <c r="L12" s="2">
        <f>IFERROR(HLOOKUP(lapchart!L12,totallaptimes!$1:$1048576,ROW()-1)-HLOOKUP(lapchart!K12,totallaptimes!$1:$1048576,ROW()-1),"")</f>
        <v>8.89930555555557E-5</v>
      </c>
      <c r="M12" s="2">
        <f>IFERROR(HLOOKUP(lapchart!M12,totallaptimes!$1:$1048576,ROW()-1)-HLOOKUP(lapchart!L12,totallaptimes!$1:$1048576,ROW()-1),"")</f>
        <v>1.0069444444444492E-5</v>
      </c>
      <c r="N12" s="2">
        <f>IFERROR(HLOOKUP(lapchart!N12,totallaptimes!$1:$1048576,ROW()-1)-HLOOKUP(lapchart!M12,totallaptimes!$1:$1048576,ROW()-1),"")</f>
        <v>7.7430555555554545E-5</v>
      </c>
      <c r="O12" s="2">
        <f>IFERROR(HLOOKUP(lapchart!O12,totallaptimes!$1:$1048576,ROW()-1)-HLOOKUP(lapchart!N12,totallaptimes!$1:$1048576,ROW()-1),"")</f>
        <v>-5.0335648148146575E-5</v>
      </c>
      <c r="P12" s="2">
        <f>IFERROR(HLOOKUP(lapchart!P12,totallaptimes!$1:$1048576,ROW()-1)-HLOOKUP(lapchart!O12,totallaptimes!$1:$1048576,ROW()-1),"")</f>
        <v>1.6631944444444116E-5</v>
      </c>
      <c r="Q12" s="2">
        <f>IFERROR(HLOOKUP(lapchart!Q12,totallaptimes!$1:$1048576,ROW()-1)-HLOOKUP(lapchart!P12,totallaptimes!$1:$1048576,ROW()-1),"")</f>
        <v>1.8842592592592869E-5</v>
      </c>
      <c r="R12" s="2">
        <f>IFERROR(HLOOKUP(lapchart!R12,totallaptimes!$1:$1048576,ROW()-1)-HLOOKUP(lapchart!Q12,totallaptimes!$1:$1048576,ROW()-1),"")</f>
        <v>9.2129629629626036E-6</v>
      </c>
      <c r="S12" s="2">
        <f>IFERROR(HLOOKUP(lapchart!S12,totallaptimes!$1:$1048576,ROW()-1)-HLOOKUP(lapchart!R12,totallaptimes!$1:$1048576,ROW()-1),"")</f>
        <v>2.5530092592592618E-4</v>
      </c>
      <c r="T12" s="2">
        <f>IFERROR(HLOOKUP(lapchart!T12,totallaptimes!$1:$1048576,ROW()-1)-HLOOKUP(lapchart!S12,totallaptimes!$1:$1048576,ROW()-1),"")</f>
        <v>3.9004629629607601E-6</v>
      </c>
      <c r="U12" s="2">
        <f>IFERROR(HLOOKUP(lapchart!U12,totallaptimes!$1:$1048576,ROW()-1)-HLOOKUP(lapchart!T12,totallaptimes!$1:$1048576,ROW()-1),"")</f>
        <v>2.5125000000000321E-4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1.5103009259259323E-4</v>
      </c>
      <c r="D13" s="2">
        <f>IFERROR(HLOOKUP(lapchart!D13,totallaptimes!$1:$1048576,ROW()-1)-HLOOKUP(lapchart!C13,totallaptimes!$1:$1048576,ROW()-1),"")</f>
        <v>-5.3472222222222116E-5</v>
      </c>
      <c r="E13" s="2">
        <f>IFERROR(HLOOKUP(lapchart!E13,totallaptimes!$1:$1048576,ROW()-1)-HLOOKUP(lapchart!D13,totallaptimes!$1:$1048576,ROW()-1),"")</f>
        <v>6.9444444444448361E-6</v>
      </c>
      <c r="F13" s="2">
        <f>IFERROR(HLOOKUP(lapchart!F13,totallaptimes!$1:$1048576,ROW()-1)-HLOOKUP(lapchart!E13,totallaptimes!$1:$1048576,ROW()-1),"")</f>
        <v>3.5035879629629653E-4</v>
      </c>
      <c r="G13" s="2">
        <f>IFERROR(HLOOKUP(lapchart!G13,totallaptimes!$1:$1048576,ROW()-1)-HLOOKUP(lapchart!F13,totallaptimes!$1:$1048576,ROW()-1),"")</f>
        <v>1.1736111111111669E-5</v>
      </c>
      <c r="H13" s="2">
        <f>IFERROR(HLOOKUP(lapchart!H13,totallaptimes!$1:$1048576,ROW()-1)-HLOOKUP(lapchart!G13,totallaptimes!$1:$1048576,ROW()-1),"")</f>
        <v>1.6990740740739294E-5</v>
      </c>
      <c r="I13" s="2">
        <f>IFERROR(HLOOKUP(lapchart!I13,totallaptimes!$1:$1048576,ROW()-1)-HLOOKUP(lapchart!H13,totallaptimes!$1:$1048576,ROW()-1),"")</f>
        <v>2.322916666666619E-5</v>
      </c>
      <c r="J13" s="2">
        <f>IFERROR(HLOOKUP(lapchart!J13,totallaptimes!$1:$1048576,ROW()-1)-HLOOKUP(lapchart!I13,totallaptimes!$1:$1048576,ROW()-1),"")</f>
        <v>6.8877314814815016E-5</v>
      </c>
      <c r="K13" s="2">
        <f>IFERROR(HLOOKUP(lapchart!K13,totallaptimes!$1:$1048576,ROW()-1)-HLOOKUP(lapchart!J13,totallaptimes!$1:$1048576,ROW()-1),"")</f>
        <v>-1.1574074074149898E-7</v>
      </c>
      <c r="L13" s="2">
        <f>IFERROR(HLOOKUP(lapchart!L13,totallaptimes!$1:$1048576,ROW()-1)-HLOOKUP(lapchart!K13,totallaptimes!$1:$1048576,ROW()-1),"")</f>
        <v>7.6041666666666966E-5</v>
      </c>
      <c r="M13" s="2">
        <f>IFERROR(HLOOKUP(lapchart!M13,totallaptimes!$1:$1048576,ROW()-1)-HLOOKUP(lapchart!L13,totallaptimes!$1:$1048576,ROW()-1),"")</f>
        <v>-5.6342592592592208E-5</v>
      </c>
      <c r="N13" s="2">
        <f>IFERROR(HLOOKUP(lapchart!N13,totallaptimes!$1:$1048576,ROW()-1)-HLOOKUP(lapchart!M13,totallaptimes!$1:$1048576,ROW()-1),"")</f>
        <v>1.8113425925926629E-5</v>
      </c>
      <c r="O13" s="2">
        <f>IFERROR(HLOOKUP(lapchart!O13,totallaptimes!$1:$1048576,ROW()-1)-HLOOKUP(lapchart!N13,totallaptimes!$1:$1048576,ROW()-1),"")</f>
        <v>5.8900462962963723E-5</v>
      </c>
      <c r="P13" s="2">
        <f>IFERROR(HLOOKUP(lapchart!P13,totallaptimes!$1:$1048576,ROW()-1)-HLOOKUP(lapchart!O13,totallaptimes!$1:$1048576,ROW()-1),"")</f>
        <v>-3.680555555555555E-5</v>
      </c>
      <c r="Q13" s="2">
        <f>IFERROR(HLOOKUP(lapchart!Q13,totallaptimes!$1:$1048576,ROW()-1)-HLOOKUP(lapchart!P13,totallaptimes!$1:$1048576,ROW()-1),"")</f>
        <v>9.1203703703694045E-6</v>
      </c>
      <c r="R13" s="2">
        <f>IFERROR(HLOOKUP(lapchart!R13,totallaptimes!$1:$1048576,ROW()-1)-HLOOKUP(lapchart!Q13,totallaptimes!$1:$1048576,ROW()-1),"")</f>
        <v>1.6965277777777725E-4</v>
      </c>
      <c r="S13" s="2">
        <f>IFERROR(HLOOKUP(lapchart!S13,totallaptimes!$1:$1048576,ROW()-1)-HLOOKUP(lapchart!R13,totallaptimes!$1:$1048576,ROW()-1),"")</f>
        <v>8.3912037037036855E-5</v>
      </c>
      <c r="T13" s="2">
        <f>IFERROR(HLOOKUP(lapchart!T13,totallaptimes!$1:$1048576,ROW()-1)-HLOOKUP(lapchart!S13,totallaptimes!$1:$1048576,ROW()-1),"")</f>
        <v>1.3865740740739638E-5</v>
      </c>
      <c r="U13" s="2">
        <f>IFERROR(HLOOKUP(lapchart!U13,totallaptimes!$1:$1048576,ROW()-1)-HLOOKUP(lapchart!T13,totallaptimes!$1:$1048576,ROW()-1),"")</f>
        <v>2.2229166666666925E-4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6.8738425925925217E-5</v>
      </c>
      <c r="D14" s="2">
        <f>IFERROR(HLOOKUP(lapchart!D14,totallaptimes!$1:$1048576,ROW()-1)-HLOOKUP(lapchart!C14,totallaptimes!$1:$1048576,ROW()-1),"")</f>
        <v>-4.0335648148146983E-5</v>
      </c>
      <c r="E14" s="2">
        <f>IFERROR(HLOOKUP(lapchart!E14,totallaptimes!$1:$1048576,ROW()-1)-HLOOKUP(lapchart!D14,totallaptimes!$1:$1048576,ROW()-1),"")</f>
        <v>1.5266203703703622E-4</v>
      </c>
      <c r="F14" s="2">
        <f>IFERROR(HLOOKUP(lapchart!F14,totallaptimes!$1:$1048576,ROW()-1)-HLOOKUP(lapchart!E14,totallaptimes!$1:$1048576,ROW()-1),"")</f>
        <v>7.678240740740909E-5</v>
      </c>
      <c r="G14" s="2">
        <f>IFERROR(HLOOKUP(lapchart!G14,totallaptimes!$1:$1048576,ROW()-1)-HLOOKUP(lapchart!F14,totallaptimes!$1:$1048576,ROW()-1),"")</f>
        <v>1.1226851851850808E-5</v>
      </c>
      <c r="H14" s="2">
        <f>IFERROR(HLOOKUP(lapchart!H14,totallaptimes!$1:$1048576,ROW()-1)-HLOOKUP(lapchart!G14,totallaptimes!$1:$1048576,ROW()-1),"")</f>
        <v>2.3784722222221916E-5</v>
      </c>
      <c r="I14" s="2">
        <f>IFERROR(HLOOKUP(lapchart!I14,totallaptimes!$1:$1048576,ROW()-1)-HLOOKUP(lapchart!H14,totallaptimes!$1:$1048576,ROW()-1),"")</f>
        <v>1.8472222222221807E-5</v>
      </c>
      <c r="J14" s="2">
        <f>IFERROR(HLOOKUP(lapchart!J14,totallaptimes!$1:$1048576,ROW()-1)-HLOOKUP(lapchart!I14,totallaptimes!$1:$1048576,ROW()-1),"")</f>
        <v>7.7824074074073907E-5</v>
      </c>
      <c r="K14" s="2">
        <f>IFERROR(HLOOKUP(lapchart!K14,totallaptimes!$1:$1048576,ROW()-1)-HLOOKUP(lapchart!J14,totallaptimes!$1:$1048576,ROW()-1),"")</f>
        <v>-4.0949074074075192E-5</v>
      </c>
      <c r="L14" s="2">
        <f>IFERROR(HLOOKUP(lapchart!L14,totallaptimes!$1:$1048576,ROW()-1)-HLOOKUP(lapchart!K14,totallaptimes!$1:$1048576,ROW()-1),"")</f>
        <v>7.1226851851851833E-5</v>
      </c>
      <c r="M14" s="2">
        <f>IFERROR(HLOOKUP(lapchart!M14,totallaptimes!$1:$1048576,ROW()-1)-HLOOKUP(lapchart!L14,totallaptimes!$1:$1048576,ROW()-1),"")</f>
        <v>-4.783564814814581E-5</v>
      </c>
      <c r="N14" s="2">
        <f>IFERROR(HLOOKUP(lapchart!N14,totallaptimes!$1:$1048576,ROW()-1)-HLOOKUP(lapchart!M14,totallaptimes!$1:$1048576,ROW()-1),"")</f>
        <v>1.9594907407405673E-5</v>
      </c>
      <c r="O14" s="2">
        <f>IFERROR(HLOOKUP(lapchart!O14,totallaptimes!$1:$1048576,ROW()-1)-HLOOKUP(lapchart!N14,totallaptimes!$1:$1048576,ROW()-1),"")</f>
        <v>6.8148148148150511E-5</v>
      </c>
      <c r="P14" s="2">
        <f>IFERROR(HLOOKUP(lapchart!P14,totallaptimes!$1:$1048576,ROW()-1)-HLOOKUP(lapchart!O14,totallaptimes!$1:$1048576,ROW()-1),"")</f>
        <v>-4.6458333333334115E-5</v>
      </c>
      <c r="Q14" s="2">
        <f>IFERROR(HLOOKUP(lapchart!Q14,totallaptimes!$1:$1048576,ROW()-1)-HLOOKUP(lapchart!P14,totallaptimes!$1:$1048576,ROW()-1),"")</f>
        <v>8.2986111111099659E-6</v>
      </c>
      <c r="R14" s="2">
        <f>IFERROR(HLOOKUP(lapchart!R14,totallaptimes!$1:$1048576,ROW()-1)-HLOOKUP(lapchart!Q14,totallaptimes!$1:$1048576,ROW()-1),"")</f>
        <v>8.9965277777777353E-5</v>
      </c>
      <c r="S14" s="2">
        <f>IFERROR(HLOOKUP(lapchart!S14,totallaptimes!$1:$1048576,ROW()-1)-HLOOKUP(lapchart!R14,totallaptimes!$1:$1048576,ROW()-1),"")</f>
        <v>1.9791666666666222E-5</v>
      </c>
      <c r="T14" s="2">
        <f>IFERROR(HLOOKUP(lapchart!T14,totallaptimes!$1:$1048576,ROW()-1)-HLOOKUP(lapchart!S14,totallaptimes!$1:$1048576,ROW()-1),"")</f>
        <v>1.42129629629624E-5</v>
      </c>
      <c r="U14" s="2">
        <f>IFERROR(HLOOKUP(lapchart!U14,totallaptimes!$1:$1048576,ROW()-1)-HLOOKUP(lapchart!T14,totallaptimes!$1:$1048576,ROW()-1),"")</f>
        <v>2.140046296296317E-4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6.9699074074074455E-5</v>
      </c>
      <c r="D15" s="2">
        <f>IFERROR(HLOOKUP(lapchart!D15,totallaptimes!$1:$1048576,ROW()-1)-HLOOKUP(lapchart!C15,totallaptimes!$1:$1048576,ROW()-1),"")</f>
        <v>-2.9212962962961789E-5</v>
      </c>
      <c r="E15" s="2">
        <f>IFERROR(HLOOKUP(lapchart!E15,totallaptimes!$1:$1048576,ROW()-1)-HLOOKUP(lapchart!D15,totallaptimes!$1:$1048576,ROW()-1),"")</f>
        <v>9.7916666666648944E-6</v>
      </c>
      <c r="F15" s="2">
        <f>IFERROR(HLOOKUP(lapchart!F15,totallaptimes!$1:$1048576,ROW()-1)-HLOOKUP(lapchart!E15,totallaptimes!$1:$1048576,ROW()-1),"")</f>
        <v>1.9918981481483605E-5</v>
      </c>
      <c r="G15" s="2">
        <f>IFERROR(HLOOKUP(lapchart!G15,totallaptimes!$1:$1048576,ROW()-1)-HLOOKUP(lapchart!F15,totallaptimes!$1:$1048576,ROW()-1),"")</f>
        <v>1.156249999999942E-5</v>
      </c>
      <c r="H15" s="2">
        <f>IFERROR(HLOOKUP(lapchart!H15,totallaptimes!$1:$1048576,ROW()-1)-HLOOKUP(lapchart!G15,totallaptimes!$1:$1048576,ROW()-1),"")</f>
        <v>2.13194444444436E-5</v>
      </c>
      <c r="I15" s="2">
        <f>IFERROR(HLOOKUP(lapchart!I15,totallaptimes!$1:$1048576,ROW()-1)-HLOOKUP(lapchart!H15,totallaptimes!$1:$1048576,ROW()-1),"")</f>
        <v>1.6030092592591791E-5</v>
      </c>
      <c r="J15" s="2">
        <f>IFERROR(HLOOKUP(lapchart!J15,totallaptimes!$1:$1048576,ROW()-1)-HLOOKUP(lapchart!I15,totallaptimes!$1:$1048576,ROW()-1),"")</f>
        <v>7.8796296296297294E-5</v>
      </c>
      <c r="K15" s="2">
        <f>IFERROR(HLOOKUP(lapchart!K15,totallaptimes!$1:$1048576,ROW()-1)-HLOOKUP(lapchart!J15,totallaptimes!$1:$1048576,ROW()-1),"")</f>
        <v>-4.7256944444446988E-5</v>
      </c>
      <c r="L15" s="2">
        <f>IFERROR(HLOOKUP(lapchart!L15,totallaptimes!$1:$1048576,ROW()-1)-HLOOKUP(lapchart!K15,totallaptimes!$1:$1048576,ROW()-1),"")</f>
        <v>7.6597222222222691E-5</v>
      </c>
      <c r="M15" s="2">
        <f>IFERROR(HLOOKUP(lapchart!M15,totallaptimes!$1:$1048576,ROW()-1)-HLOOKUP(lapchart!L15,totallaptimes!$1:$1048576,ROW()-1),"")</f>
        <v>-4.5613425925922907E-5</v>
      </c>
      <c r="N15" s="2">
        <f>IFERROR(HLOOKUP(lapchart!N15,totallaptimes!$1:$1048576,ROW()-1)-HLOOKUP(lapchart!M15,totallaptimes!$1:$1048576,ROW()-1),"")</f>
        <v>7.650462962961041E-6</v>
      </c>
      <c r="O15" s="2">
        <f>IFERROR(HLOOKUP(lapchart!O15,totallaptimes!$1:$1048576,ROW()-1)-HLOOKUP(lapchart!N15,totallaptimes!$1:$1048576,ROW()-1),"")</f>
        <v>7.0034722222224802E-5</v>
      </c>
      <c r="P15" s="2">
        <f>IFERROR(HLOOKUP(lapchart!P15,totallaptimes!$1:$1048576,ROW()-1)-HLOOKUP(lapchart!O15,totallaptimes!$1:$1048576,ROW()-1),"")</f>
        <v>-4.4386574074075161E-5</v>
      </c>
      <c r="Q15" s="2">
        <f>IFERROR(HLOOKUP(lapchart!Q15,totallaptimes!$1:$1048576,ROW()-1)-HLOOKUP(lapchart!P15,totallaptimes!$1:$1048576,ROW()-1),"")</f>
        <v>8.541666666665379E-6</v>
      </c>
      <c r="R15" s="2">
        <f>IFERROR(HLOOKUP(lapchart!R15,totallaptimes!$1:$1048576,ROW()-1)-HLOOKUP(lapchart!Q15,totallaptimes!$1:$1048576,ROW()-1),"")</f>
        <v>2.0347222222221947E-5</v>
      </c>
      <c r="S15" s="2">
        <f>IFERROR(HLOOKUP(lapchart!S15,totallaptimes!$1:$1048576,ROW()-1)-HLOOKUP(lapchart!R15,totallaptimes!$1:$1048576,ROW()-1),"")</f>
        <v>1.5810185185184678E-5</v>
      </c>
      <c r="T15" s="2">
        <f>IFERROR(HLOOKUP(lapchart!T15,totallaptimes!$1:$1048576,ROW()-1)-HLOOKUP(lapchart!S15,totallaptimes!$1:$1048576,ROW()-1),"")</f>
        <v>2.1377314814814349E-5</v>
      </c>
      <c r="U15" s="2">
        <f>IFERROR(HLOOKUP(lapchart!U15,totallaptimes!$1:$1048576,ROW()-1)-HLOOKUP(lapchart!T15,totallaptimes!$1:$1048576,ROW()-1),"")</f>
        <v>1.3785879629629912E-4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6.7870370370369179E-5</v>
      </c>
      <c r="D16" s="2">
        <f>IFERROR(HLOOKUP(lapchart!D16,totallaptimes!$1:$1048576,ROW()-1)-HLOOKUP(lapchart!C16,totallaptimes!$1:$1048576,ROW()-1),"")</f>
        <v>-5.0509259259257089E-5</v>
      </c>
      <c r="E16" s="2">
        <f>IFERROR(HLOOKUP(lapchart!E16,totallaptimes!$1:$1048576,ROW()-1)-HLOOKUP(lapchart!D16,totallaptimes!$1:$1048576,ROW()-1),"")</f>
        <v>6.724537037035988E-6</v>
      </c>
      <c r="F16" s="2">
        <f>IFERROR(HLOOKUP(lapchart!F16,totallaptimes!$1:$1048576,ROW()-1)-HLOOKUP(lapchart!E16,totallaptimes!$1:$1048576,ROW()-1),"")</f>
        <v>6.7939814814826222E-6</v>
      </c>
      <c r="G16" s="2">
        <f>IFERROR(HLOOKUP(lapchart!G16,totallaptimes!$1:$1048576,ROW()-1)-HLOOKUP(lapchart!F16,totallaptimes!$1:$1048576,ROW()-1),"")</f>
        <v>1.0011574074073742E-5</v>
      </c>
      <c r="H16" s="2">
        <f>IFERROR(HLOOKUP(lapchart!H16,totallaptimes!$1:$1048576,ROW()-1)-HLOOKUP(lapchart!G16,totallaptimes!$1:$1048576,ROW()-1),"")</f>
        <v>1.3171296296295848E-5</v>
      </c>
      <c r="I16" s="2">
        <f>IFERROR(HLOOKUP(lapchart!I16,totallaptimes!$1:$1048576,ROW()-1)-HLOOKUP(lapchart!H16,totallaptimes!$1:$1048576,ROW()-1),"")</f>
        <v>4.9884259259256464E-6</v>
      </c>
      <c r="J16" s="2">
        <f>IFERROR(HLOOKUP(lapchart!J16,totallaptimes!$1:$1048576,ROW()-1)-HLOOKUP(lapchart!I16,totallaptimes!$1:$1048576,ROW()-1),"")</f>
        <v>6.6550925925926499E-5</v>
      </c>
      <c r="K16" s="2">
        <f>IFERROR(HLOOKUP(lapchart!K16,totallaptimes!$1:$1048576,ROW()-1)-HLOOKUP(lapchart!J16,totallaptimes!$1:$1048576,ROW()-1),"")</f>
        <v>-5.1863425925929157E-5</v>
      </c>
      <c r="L16" s="2">
        <f>IFERROR(HLOOKUP(lapchart!L16,totallaptimes!$1:$1048576,ROW()-1)-HLOOKUP(lapchart!K16,totallaptimes!$1:$1048576,ROW()-1),"")</f>
        <v>6.646990740740745E-5</v>
      </c>
      <c r="M16" s="2">
        <f>IFERROR(HLOOKUP(lapchart!M16,totallaptimes!$1:$1048576,ROW()-1)-HLOOKUP(lapchart!L16,totallaptimes!$1:$1048576,ROW()-1),"")</f>
        <v>-4.5798611111107571E-5</v>
      </c>
      <c r="N16" s="2">
        <f>IFERROR(HLOOKUP(lapchart!N16,totallaptimes!$1:$1048576,ROW()-1)-HLOOKUP(lapchart!M16,totallaptimes!$1:$1048576,ROW()-1),"")</f>
        <v>9.6527777777768303E-6</v>
      </c>
      <c r="O16" s="2">
        <f>IFERROR(HLOOKUP(lapchart!O16,totallaptimes!$1:$1048576,ROW()-1)-HLOOKUP(lapchart!N16,totallaptimes!$1:$1048576,ROW()-1),"")</f>
        <v>6.4618055555557344E-5</v>
      </c>
      <c r="P16" s="2">
        <f>IFERROR(HLOOKUP(lapchart!P16,totallaptimes!$1:$1048576,ROW()-1)-HLOOKUP(lapchart!O16,totallaptimes!$1:$1048576,ROW()-1),"")</f>
        <v>-4.960648148148207E-5</v>
      </c>
      <c r="Q16" s="2">
        <f>IFERROR(HLOOKUP(lapchart!Q16,totallaptimes!$1:$1048576,ROW()-1)-HLOOKUP(lapchart!P16,totallaptimes!$1:$1048576,ROW()-1),"")</f>
        <v>8.0324074074062529E-6</v>
      </c>
      <c r="R16" s="2">
        <f>IFERROR(HLOOKUP(lapchart!R16,totallaptimes!$1:$1048576,ROW()-1)-HLOOKUP(lapchart!Q16,totallaptimes!$1:$1048576,ROW()-1),"")</f>
        <v>6.8865740740723519E-6</v>
      </c>
      <c r="S16" s="2">
        <f>IFERROR(HLOOKUP(lapchart!S16,totallaptimes!$1:$1048576,ROW()-1)-HLOOKUP(lapchart!R16,totallaptimes!$1:$1048576,ROW()-1),"")</f>
        <v>8.0902777777787371E-6</v>
      </c>
      <c r="T16" s="2">
        <f>IFERROR(HLOOKUP(lapchart!T16,totallaptimes!$1:$1048576,ROW()-1)-HLOOKUP(lapchart!S16,totallaptimes!$1:$1048576,ROW()-1),"")</f>
        <v>1.1284722222221558E-5</v>
      </c>
      <c r="U16" s="2">
        <f>IFERROR(HLOOKUP(lapchart!U16,totallaptimes!$1:$1048576,ROW()-1)-HLOOKUP(lapchart!T16,totallaptimes!$1:$1048576,ROW()-1),"")</f>
        <v>7.557870370373046E-6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7.0671296296294372E-5</v>
      </c>
      <c r="D17" s="2">
        <f>IFERROR(HLOOKUP(lapchart!D17,totallaptimes!$1:$1048576,ROW()-1)-HLOOKUP(lapchart!C17,totallaptimes!$1:$1048576,ROW()-1),"")</f>
        <v>-4.4467592592590741E-5</v>
      </c>
      <c r="E17" s="2">
        <f>IFERROR(HLOOKUP(lapchart!E17,totallaptimes!$1:$1048576,ROW()-1)-HLOOKUP(lapchart!D17,totallaptimes!$1:$1048576,ROW()-1),"")</f>
        <v>5.8449074074075347E-6</v>
      </c>
      <c r="F17" s="2">
        <f>IFERROR(HLOOKUP(lapchart!F17,totallaptimes!$1:$1048576,ROW()-1)-HLOOKUP(lapchart!E17,totallaptimes!$1:$1048576,ROW()-1),"")</f>
        <v>1.0324074074074055E-5</v>
      </c>
      <c r="G17" s="2">
        <f>IFERROR(HLOOKUP(lapchart!G17,totallaptimes!$1:$1048576,ROW()-1)-HLOOKUP(lapchart!F17,totallaptimes!$1:$1048576,ROW()-1),"")</f>
        <v>1.097222222222298E-5</v>
      </c>
      <c r="H17" s="2">
        <f>IFERROR(HLOOKUP(lapchart!H17,totallaptimes!$1:$1048576,ROW()-1)-HLOOKUP(lapchart!G17,totallaptimes!$1:$1048576,ROW()-1),"")</f>
        <v>7.499999999998827E-6</v>
      </c>
      <c r="I17" s="2">
        <f>IFERROR(HLOOKUP(lapchart!I17,totallaptimes!$1:$1048576,ROW()-1)-HLOOKUP(lapchart!H17,totallaptimes!$1:$1048576,ROW()-1),"")</f>
        <v>5.8912037037041343E-6</v>
      </c>
      <c r="J17" s="2">
        <f>IFERROR(HLOOKUP(lapchart!J17,totallaptimes!$1:$1048576,ROW()-1)-HLOOKUP(lapchart!I17,totallaptimes!$1:$1048576,ROW()-1),"")</f>
        <v>6.6759259259259462E-5</v>
      </c>
      <c r="K17" s="2">
        <f>IFERROR(HLOOKUP(lapchart!K17,totallaptimes!$1:$1048576,ROW()-1)-HLOOKUP(lapchart!J17,totallaptimes!$1:$1048576,ROW()-1),"")</f>
        <v>-5.1759259259263543E-5</v>
      </c>
      <c r="L17" s="2">
        <f>IFERROR(HLOOKUP(lapchart!L17,totallaptimes!$1:$1048576,ROW()-1)-HLOOKUP(lapchart!K17,totallaptimes!$1:$1048576,ROW()-1),"")</f>
        <v>6.5671296296296311E-5</v>
      </c>
      <c r="M17" s="2">
        <f>IFERROR(HLOOKUP(lapchart!M17,totallaptimes!$1:$1048576,ROW()-1)-HLOOKUP(lapchart!L17,totallaptimes!$1:$1048576,ROW()-1),"")</f>
        <v>-4.7476851851847163E-5</v>
      </c>
      <c r="N17" s="2">
        <f>IFERROR(HLOOKUP(lapchart!N17,totallaptimes!$1:$1048576,ROW()-1)-HLOOKUP(lapchart!M17,totallaptimes!$1:$1048576,ROW()-1),"")</f>
        <v>1.3148148148147548E-5</v>
      </c>
      <c r="O17" s="2">
        <f>IFERROR(HLOOKUP(lapchart!O17,totallaptimes!$1:$1048576,ROW()-1)-HLOOKUP(lapchart!N17,totallaptimes!$1:$1048576,ROW()-1),"")</f>
        <v>6.2337962962963692E-5</v>
      </c>
      <c r="P17" s="2">
        <f>IFERROR(HLOOKUP(lapchart!P17,totallaptimes!$1:$1048576,ROW()-1)-HLOOKUP(lapchart!O17,totallaptimes!$1:$1048576,ROW()-1),"")</f>
        <v>5.1157407407404279E-5</v>
      </c>
      <c r="Q17" s="2">
        <f>IFERROR(HLOOKUP(lapchart!Q17,totallaptimes!$1:$1048576,ROW()-1)-HLOOKUP(lapchart!P17,totallaptimes!$1:$1048576,ROW()-1),"")</f>
        <v>6.384259259259277E-5</v>
      </c>
      <c r="R17" s="2">
        <f>IFERROR(HLOOKUP(lapchart!R17,totallaptimes!$1:$1048576,ROW()-1)-HLOOKUP(lapchart!Q17,totallaptimes!$1:$1048576,ROW()-1),"")</f>
        <v>2.0925925925925973E-5</v>
      </c>
      <c r="S17" s="2">
        <f>IFERROR(HLOOKUP(lapchart!S17,totallaptimes!$1:$1048576,ROW()-1)-HLOOKUP(lapchart!R17,totallaptimes!$1:$1048576,ROW()-1),"")</f>
        <v>8.8715277777781307E-5</v>
      </c>
      <c r="T17" s="2">
        <f>IFERROR(HLOOKUP(lapchart!T17,totallaptimes!$1:$1048576,ROW()-1)-HLOOKUP(lapchart!S17,totallaptimes!$1:$1048576,ROW()-1),"")</f>
        <v>6.9212962962948016E-6</v>
      </c>
      <c r="U17" s="2">
        <f>IFERROR(HLOOKUP(lapchart!U17,totallaptimes!$1:$1048576,ROW()-1)-HLOOKUP(lapchart!T17,totallaptimes!$1:$1048576,ROW()-1),"")</f>
        <v>1.956018518517455E-6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7.1458333333333096E-5</v>
      </c>
      <c r="D18" s="2">
        <f>IFERROR(HLOOKUP(lapchart!D18,totallaptimes!$1:$1048576,ROW()-1)-HLOOKUP(lapchart!C18,totallaptimes!$1:$1048576,ROW()-1),"")</f>
        <v>-4.7465277777776482E-5</v>
      </c>
      <c r="E18" s="2">
        <f>IFERROR(HLOOKUP(lapchart!E18,totallaptimes!$1:$1048576,ROW()-1)-HLOOKUP(lapchart!D18,totallaptimes!$1:$1048576,ROW()-1),"")</f>
        <v>7.5347222222230115E-6</v>
      </c>
      <c r="F18" s="2">
        <f>IFERROR(HLOOKUP(lapchart!F18,totallaptimes!$1:$1048576,ROW()-1)-HLOOKUP(lapchart!E18,totallaptimes!$1:$1048576,ROW()-1),"")</f>
        <v>1.0289351851849871E-5</v>
      </c>
      <c r="G18" s="2">
        <f>IFERROR(HLOOKUP(lapchart!G18,totallaptimes!$1:$1048576,ROW()-1)-HLOOKUP(lapchart!F18,totallaptimes!$1:$1048576,ROW()-1),"")</f>
        <v>1.4050925925927771E-5</v>
      </c>
      <c r="H18" s="2">
        <f>IFERROR(HLOOKUP(lapchart!H18,totallaptimes!$1:$1048576,ROW()-1)-HLOOKUP(lapchart!G18,totallaptimes!$1:$1048576,ROW()-1),"")</f>
        <v>8.4837962962963642E-6</v>
      </c>
      <c r="I18" s="2">
        <f>IFERROR(HLOOKUP(lapchart!I18,totallaptimes!$1:$1048576,ROW()-1)-HLOOKUP(lapchart!H18,totallaptimes!$1:$1048576,ROW()-1),"")</f>
        <v>7.5115740740747117E-6</v>
      </c>
      <c r="J18" s="2">
        <f>IFERROR(HLOOKUP(lapchart!J18,totallaptimes!$1:$1048576,ROW()-1)-HLOOKUP(lapchart!I18,totallaptimes!$1:$1048576,ROW()-1),"")</f>
        <v>6.9456018518515572E-5</v>
      </c>
      <c r="K18" s="2">
        <f>IFERROR(HLOOKUP(lapchart!K18,totallaptimes!$1:$1048576,ROW()-1)-HLOOKUP(lapchart!J18,totallaptimes!$1:$1048576,ROW()-1),"")</f>
        <v>-4.9791666666670203E-5</v>
      </c>
      <c r="L18" s="2">
        <f>IFERROR(HLOOKUP(lapchart!L18,totallaptimes!$1:$1048576,ROW()-1)-HLOOKUP(lapchart!K18,totallaptimes!$1:$1048576,ROW()-1),"")</f>
        <v>6.6620370370369664E-5</v>
      </c>
      <c r="M18" s="2">
        <f>IFERROR(HLOOKUP(lapchart!M18,totallaptimes!$1:$1048576,ROW()-1)-HLOOKUP(lapchart!L18,totallaptimes!$1:$1048576,ROW()-1),"")</f>
        <v>-4.7291666666660764E-5</v>
      </c>
      <c r="N18" s="2">
        <f>IFERROR(HLOOKUP(lapchart!N18,totallaptimes!$1:$1048576,ROW()-1)-HLOOKUP(lapchart!M18,totallaptimes!$1:$1048576,ROW()-1),"")</f>
        <v>1.5613425925924129E-5</v>
      </c>
      <c r="O18" s="2">
        <f>IFERROR(HLOOKUP(lapchart!O18,totallaptimes!$1:$1048576,ROW()-1)-HLOOKUP(lapchart!N18,totallaptimes!$1:$1048576,ROW()-1),"")</f>
        <v>6.5231481481482084E-5</v>
      </c>
      <c r="P18" s="2">
        <f>IFERROR(HLOOKUP(lapchart!P18,totallaptimes!$1:$1048576,ROW()-1)-HLOOKUP(lapchart!O18,totallaptimes!$1:$1048576,ROW()-1),"")</f>
        <v>1.3634259259258374E-5</v>
      </c>
      <c r="Q18" s="2">
        <f>IFERROR(HLOOKUP(lapchart!Q18,totallaptimes!$1:$1048576,ROW()-1)-HLOOKUP(lapchart!P18,totallaptimes!$1:$1048576,ROW()-1),"")</f>
        <v>6.6724537037037013E-5</v>
      </c>
      <c r="R18" s="2">
        <f>IFERROR(HLOOKUP(lapchart!R18,totallaptimes!$1:$1048576,ROW()-1)-HLOOKUP(lapchart!Q18,totallaptimes!$1:$1048576,ROW()-1),"")</f>
        <v>5.1331018518518262E-5</v>
      </c>
      <c r="S18" s="2">
        <f>IFERROR(HLOOKUP(lapchart!S18,totallaptimes!$1:$1048576,ROW()-1)-HLOOKUP(lapchart!R18,totallaptimes!$1:$1048576,ROW()-1),"")</f>
        <v>9.3726851851855253E-5</v>
      </c>
      <c r="T18" s="2">
        <f>IFERROR(HLOOKUP(lapchart!T18,totallaptimes!$1:$1048576,ROW()-1)-HLOOKUP(lapchart!S18,totallaptimes!$1:$1048576,ROW()-1),"")</f>
        <v>4.1435185185144385E-6</v>
      </c>
      <c r="U18" s="2">
        <f>IFERROR(HLOOKUP(lapchart!U18,totallaptimes!$1:$1048576,ROW()-1)-HLOOKUP(lapchart!T18,totallaptimes!$1:$1048576,ROW()-1),"")</f>
        <v>2.573726851851886E-4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6.9317129629629243E-5</v>
      </c>
      <c r="D19" s="2">
        <f>IFERROR(HLOOKUP(lapchart!D19,totallaptimes!$1:$1048576,ROW()-1)-HLOOKUP(lapchart!C19,totallaptimes!$1:$1048576,ROW()-1),"")</f>
        <v>-4.7893518518516559E-5</v>
      </c>
      <c r="E19" s="2">
        <f>IFERROR(HLOOKUP(lapchart!E19,totallaptimes!$1:$1048576,ROW()-1)-HLOOKUP(lapchart!D19,totallaptimes!$1:$1048576,ROW()-1),"")</f>
        <v>7.9629629629630883E-6</v>
      </c>
      <c r="F19" s="2">
        <f>IFERROR(HLOOKUP(lapchart!F19,totallaptimes!$1:$1048576,ROW()-1)-HLOOKUP(lapchart!E19,totallaptimes!$1:$1048576,ROW()-1),"")</f>
        <v>1.29050925925904E-5</v>
      </c>
      <c r="G19" s="2">
        <f>IFERROR(HLOOKUP(lapchart!G19,totallaptimes!$1:$1048576,ROW()-1)-HLOOKUP(lapchart!F19,totallaptimes!$1:$1048576,ROW()-1),"")</f>
        <v>1.4282407407410769E-5</v>
      </c>
      <c r="H19" s="2">
        <f>IFERROR(HLOOKUP(lapchart!H19,totallaptimes!$1:$1048576,ROW()-1)-HLOOKUP(lapchart!G19,totallaptimes!$1:$1048576,ROW()-1),"")</f>
        <v>1.7546296296296754E-5</v>
      </c>
      <c r="I19" s="2">
        <f>IFERROR(HLOOKUP(lapchart!I19,totallaptimes!$1:$1048576,ROW()-1)-HLOOKUP(lapchart!H19,totallaptimes!$1:$1048576,ROW()-1),"")</f>
        <v>6.1805555555544123E-6</v>
      </c>
      <c r="J19" s="2">
        <f>IFERROR(HLOOKUP(lapchart!J19,totallaptimes!$1:$1048576,ROW()-1)-HLOOKUP(lapchart!I19,totallaptimes!$1:$1048576,ROW()-1),"")</f>
        <v>6.847222222221977E-5</v>
      </c>
      <c r="K19" s="2">
        <f>IFERROR(HLOOKUP(lapchart!K19,totallaptimes!$1:$1048576,ROW()-1)-HLOOKUP(lapchart!J19,totallaptimes!$1:$1048576,ROW()-1),"")</f>
        <v>-4.1770833333336366E-5</v>
      </c>
      <c r="L19" s="2">
        <f>IFERROR(HLOOKUP(lapchart!L19,totallaptimes!$1:$1048576,ROW()-1)-HLOOKUP(lapchart!K19,totallaptimes!$1:$1048576,ROW()-1),"")</f>
        <v>6.4907407407405887E-5</v>
      </c>
      <c r="M19" s="2">
        <f>IFERROR(HLOOKUP(lapchart!M19,totallaptimes!$1:$1048576,ROW()-1)-HLOOKUP(lapchart!L19,totallaptimes!$1:$1048576,ROW()-1),"")</f>
        <v>-4.906249999999529E-5</v>
      </c>
      <c r="N19" s="2">
        <f>IFERROR(HLOOKUP(lapchart!N19,totallaptimes!$1:$1048576,ROW()-1)-HLOOKUP(lapchart!M19,totallaptimes!$1:$1048576,ROW()-1),"")</f>
        <v>1.1296296296293973E-5</v>
      </c>
      <c r="O19" s="2">
        <f>IFERROR(HLOOKUP(lapchart!O19,totallaptimes!$1:$1048576,ROW()-1)-HLOOKUP(lapchart!N19,totallaptimes!$1:$1048576,ROW()-1),"")</f>
        <v>6.2280092592594677E-5</v>
      </c>
      <c r="P19" s="2">
        <f>IFERROR(HLOOKUP(lapchart!P19,totallaptimes!$1:$1048576,ROW()-1)-HLOOKUP(lapchart!O19,totallaptimes!$1:$1048576,ROW()-1),"")</f>
        <v>-1.5069444444446023E-5</v>
      </c>
      <c r="Q19" s="2">
        <f>IFERROR(HLOOKUP(lapchart!Q19,totallaptimes!$1:$1048576,ROW()-1)-HLOOKUP(lapchart!P19,totallaptimes!$1:$1048576,ROW()-1),"")</f>
        <v>6.2303240740742977E-5</v>
      </c>
      <c r="R19" s="2">
        <f>IFERROR(HLOOKUP(lapchart!R19,totallaptimes!$1:$1048576,ROW()-1)-HLOOKUP(lapchart!Q19,totallaptimes!$1:$1048576,ROW()-1),"")</f>
        <v>7.5185185185185077E-5</v>
      </c>
      <c r="S19" s="2">
        <f>IFERROR(HLOOKUP(lapchart!S19,totallaptimes!$1:$1048576,ROW()-1)-HLOOKUP(lapchart!R19,totallaptimes!$1:$1048576,ROW()-1),"")</f>
        <v>9.4722222222225205E-5</v>
      </c>
      <c r="T19" s="2">
        <f>IFERROR(HLOOKUP(lapchart!T19,totallaptimes!$1:$1048576,ROW()-1)-HLOOKUP(lapchart!S19,totallaptimes!$1:$1048576,ROW()-1),"")</f>
        <v>3.8425925925865412E-6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6.6585648148147214E-5</v>
      </c>
      <c r="D20" s="2">
        <f>IFERROR(HLOOKUP(lapchart!D20,totallaptimes!$1:$1048576,ROW()-1)-HLOOKUP(lapchart!C20,totallaptimes!$1:$1048576,ROW()-1),"")</f>
        <v>-4.8055555555554658E-5</v>
      </c>
      <c r="E20" s="2">
        <f>IFERROR(HLOOKUP(lapchart!E20,totallaptimes!$1:$1048576,ROW()-1)-HLOOKUP(lapchart!D20,totallaptimes!$1:$1048576,ROW()-1),"")</f>
        <v>1.0069444444444492E-5</v>
      </c>
      <c r="F20" s="2">
        <f>IFERROR(HLOOKUP(lapchart!F20,totallaptimes!$1:$1048576,ROW()-1)-HLOOKUP(lapchart!E20,totallaptimes!$1:$1048576,ROW()-1),"")</f>
        <v>1.4317129629629749E-5</v>
      </c>
      <c r="G20" s="2">
        <f>IFERROR(HLOOKUP(lapchart!G20,totallaptimes!$1:$1048576,ROW()-1)-HLOOKUP(lapchart!F20,totallaptimes!$1:$1048576,ROW()-1),"")</f>
        <v>1.5879629629633046E-5</v>
      </c>
      <c r="H20" s="2">
        <f>IFERROR(HLOOKUP(lapchart!H20,totallaptimes!$1:$1048576,ROW()-1)-HLOOKUP(lapchart!G20,totallaptimes!$1:$1048576,ROW()-1),"")</f>
        <v>1.6192129629628155E-5</v>
      </c>
      <c r="I20" s="2">
        <f>IFERROR(HLOOKUP(lapchart!I20,totallaptimes!$1:$1048576,ROW()-1)-HLOOKUP(lapchart!H20,totallaptimes!$1:$1048576,ROW()-1),"")</f>
        <v>1.285879629629727E-5</v>
      </c>
      <c r="J20" s="2">
        <f>IFERROR(HLOOKUP(lapchart!J20,totallaptimes!$1:$1048576,ROW()-1)-HLOOKUP(lapchart!I20,totallaptimes!$1:$1048576,ROW()-1),"")</f>
        <v>7.7164351851847363E-5</v>
      </c>
      <c r="K20" s="2">
        <f>IFERROR(HLOOKUP(lapchart!K20,totallaptimes!$1:$1048576,ROW()-1)-HLOOKUP(lapchart!J20,totallaptimes!$1:$1048576,ROW()-1),"")</f>
        <v>-3.9166666666669986E-5</v>
      </c>
      <c r="L20" s="2">
        <f>IFERROR(HLOOKUP(lapchart!L20,totallaptimes!$1:$1048576,ROW()-1)-HLOOKUP(lapchart!K20,totallaptimes!$1:$1048576,ROW()-1),"")</f>
        <v>6.7245370370370289E-5</v>
      </c>
      <c r="M20" s="2">
        <f>IFERROR(HLOOKUP(lapchart!M20,totallaptimes!$1:$1048576,ROW()-1)-HLOOKUP(lapchart!L20,totallaptimes!$1:$1048576,ROW()-1),"")</f>
        <v>-5.2175925925920796E-5</v>
      </c>
      <c r="N20" s="2">
        <f>IFERROR(HLOOKUP(lapchart!N20,totallaptimes!$1:$1048576,ROW()-1)-HLOOKUP(lapchart!M20,totallaptimes!$1:$1048576,ROW()-1),"")</f>
        <v>1.0011574074070273E-5</v>
      </c>
      <c r="O20" s="2">
        <f>IFERROR(HLOOKUP(lapchart!O20,totallaptimes!$1:$1048576,ROW()-1)-HLOOKUP(lapchart!N20,totallaptimes!$1:$1048576,ROW()-1),"")</f>
        <v>6.3449074074076878E-5</v>
      </c>
      <c r="P20" s="2">
        <f>IFERROR(HLOOKUP(lapchart!P20,totallaptimes!$1:$1048576,ROW()-1)-HLOOKUP(lapchart!O20,totallaptimes!$1:$1048576,ROW()-1),"")</f>
        <v>-4.1400462962963569E-5</v>
      </c>
      <c r="Q20" s="2">
        <f>IFERROR(HLOOKUP(lapchart!Q20,totallaptimes!$1:$1048576,ROW()-1)-HLOOKUP(lapchart!P20,totallaptimes!$1:$1048576,ROW()-1),"")</f>
        <v>4.5891203703705974E-5</v>
      </c>
      <c r="R20" s="2">
        <f>IFERROR(HLOOKUP(lapchart!R20,totallaptimes!$1:$1048576,ROW()-1)-HLOOKUP(lapchart!Q20,totallaptimes!$1:$1048576,ROW()-1),"")</f>
        <v>9.155092592592548E-5</v>
      </c>
      <c r="S20" s="2">
        <f>IFERROR(HLOOKUP(lapchart!S20,totallaptimes!$1:$1048576,ROW()-1)-HLOOKUP(lapchart!R20,totallaptimes!$1:$1048576,ROW()-1),"")</f>
        <v>1.1806712962963289E-4</v>
      </c>
      <c r="T20" s="2">
        <f>IFERROR(HLOOKUP(lapchart!T20,totallaptimes!$1:$1048576,ROW()-1)-HLOOKUP(lapchart!S20,totallaptimes!$1:$1048576,ROW()-1),"")</f>
        <v>2.8819444444390385E-6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6.7824074074074314E-5</v>
      </c>
      <c r="D21" s="2">
        <f>IFERROR(HLOOKUP(lapchart!D21,totallaptimes!$1:$1048576,ROW()-1)-HLOOKUP(lapchart!C21,totallaptimes!$1:$1048576,ROW()-1),"")</f>
        <v>-4.9189814814814409E-5</v>
      </c>
      <c r="E21" s="2">
        <f>IFERROR(HLOOKUP(lapchart!E21,totallaptimes!$1:$1048576,ROW()-1)-HLOOKUP(lapchart!D21,totallaptimes!$1:$1048576,ROW()-1),"")</f>
        <v>8.8888888888881412E-6</v>
      </c>
      <c r="F21" s="2">
        <f>IFERROR(HLOOKUP(lapchart!F21,totallaptimes!$1:$1048576,ROW()-1)-HLOOKUP(lapchart!E21,totallaptimes!$1:$1048576,ROW()-1),"")</f>
        <v>1.5937500000000326E-5</v>
      </c>
      <c r="G21" s="2">
        <f>IFERROR(HLOOKUP(lapchart!G21,totallaptimes!$1:$1048576,ROW()-1)-HLOOKUP(lapchart!F21,totallaptimes!$1:$1048576,ROW()-1),"")</f>
        <v>1.5729166666669098E-5</v>
      </c>
      <c r="H21" s="2">
        <f>IFERROR(HLOOKUP(lapchart!H21,totallaptimes!$1:$1048576,ROW()-1)-HLOOKUP(lapchart!G21,totallaptimes!$1:$1048576,ROW()-1),"")</f>
        <v>1.2546296296295223E-5</v>
      </c>
      <c r="I21" s="2">
        <f>IFERROR(HLOOKUP(lapchart!I21,totallaptimes!$1:$1048576,ROW()-1)-HLOOKUP(lapchart!H21,totallaptimes!$1:$1048576,ROW()-1),"")</f>
        <v>2.1828703703704461E-5</v>
      </c>
      <c r="J21" s="2">
        <f>IFERROR(HLOOKUP(lapchart!J21,totallaptimes!$1:$1048576,ROW()-1)-HLOOKUP(lapchart!I21,totallaptimes!$1:$1048576,ROW()-1),"")</f>
        <v>7.7627314814809889E-5</v>
      </c>
      <c r="K21" s="2">
        <f>IFERROR(HLOOKUP(lapchart!K21,totallaptimes!$1:$1048576,ROW()-1)-HLOOKUP(lapchart!J21,totallaptimes!$1:$1048576,ROW()-1),"")</f>
        <v>-2.0370370370371982E-5</v>
      </c>
      <c r="L21" s="2">
        <f>IFERROR(HLOOKUP(lapchart!L21,totallaptimes!$1:$1048576,ROW()-1)-HLOOKUP(lapchart!K21,totallaptimes!$1:$1048576,ROW()-1),"")</f>
        <v>6.7037037037035591E-5</v>
      </c>
      <c r="M21" s="2">
        <f>IFERROR(HLOOKUP(lapchart!M21,totallaptimes!$1:$1048576,ROW()-1)-HLOOKUP(lapchart!L21,totallaptimes!$1:$1048576,ROW()-1),"")</f>
        <v>-5.0937499999993696E-5</v>
      </c>
      <c r="N21" s="2">
        <f>IFERROR(HLOOKUP(lapchart!N21,totallaptimes!$1:$1048576,ROW()-1)-HLOOKUP(lapchart!M21,totallaptimes!$1:$1048576,ROW()-1),"")</f>
        <v>8.2060185185132972E-6</v>
      </c>
      <c r="O21" s="2">
        <f>IFERROR(HLOOKUP(lapchart!O21,totallaptimes!$1:$1048576,ROW()-1)-HLOOKUP(lapchart!N21,totallaptimes!$1:$1048576,ROW()-1),"")</f>
        <v>6.3263888888893949E-5</v>
      </c>
      <c r="P21" s="2">
        <f>IFERROR(HLOOKUP(lapchart!P21,totallaptimes!$1:$1048576,ROW()-1)-HLOOKUP(lapchart!O21,totallaptimes!$1:$1048576,ROW()-1),"")</f>
        <v>-4.9340277777778357E-5</v>
      </c>
      <c r="Q21" s="2">
        <f>IFERROR(HLOOKUP(lapchart!Q21,totallaptimes!$1:$1048576,ROW()-1)-HLOOKUP(lapchart!P21,totallaptimes!$1:$1048576,ROW()-1),"")</f>
        <v>3.0393518518519874E-5</v>
      </c>
      <c r="R21" s="2">
        <f>IFERROR(HLOOKUP(lapchart!R21,totallaptimes!$1:$1048576,ROW()-1)-HLOOKUP(lapchart!Q21,totallaptimes!$1:$1048576,ROW()-1),"")</f>
        <v>7.8356481481481333E-5</v>
      </c>
      <c r="S21" s="2">
        <f>IFERROR(HLOOKUP(lapchart!S21,totallaptimes!$1:$1048576,ROW()-1)-HLOOKUP(lapchart!R21,totallaptimes!$1:$1048576,ROW()-1),"")</f>
        <v>1.5126157407407623E-4</v>
      </c>
      <c r="T21" s="2">
        <f>IFERROR(HLOOKUP(lapchart!T21,totallaptimes!$1:$1048576,ROW()-1)-HLOOKUP(lapchart!S21,totallaptimes!$1:$1048576,ROW()-1),"")</f>
        <v>3.6921296296260619E-6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6.7175925925925389E-5</v>
      </c>
      <c r="D22" s="2">
        <f>IFERROR(HLOOKUP(lapchart!D22,totallaptimes!$1:$1048576,ROW()-1)-HLOOKUP(lapchart!C22,totallaptimes!$1:$1048576,ROW()-1),"")</f>
        <v>-4.9421296296293937E-5</v>
      </c>
      <c r="E22" s="2">
        <f>IFERROR(HLOOKUP(lapchart!E22,totallaptimes!$1:$1048576,ROW()-1)-HLOOKUP(lapchart!D22,totallaptimes!$1:$1048576,ROW()-1),"")</f>
        <v>8.6111111111085437E-6</v>
      </c>
      <c r="F22" s="2">
        <f>IFERROR(HLOOKUP(lapchart!F22,totallaptimes!$1:$1048576,ROW()-1)-HLOOKUP(lapchart!E22,totallaptimes!$1:$1048576,ROW()-1),"")</f>
        <v>1.9490740740743528E-5</v>
      </c>
      <c r="G22" s="2">
        <f>IFERROR(HLOOKUP(lapchart!G22,totallaptimes!$1:$1048576,ROW()-1)-HLOOKUP(lapchart!F22,totallaptimes!$1:$1048576,ROW()-1),"")</f>
        <v>1.4687500000002546E-5</v>
      </c>
      <c r="H22" s="2">
        <f>IFERROR(HLOOKUP(lapchart!H22,totallaptimes!$1:$1048576,ROW()-1)-HLOOKUP(lapchart!G22,totallaptimes!$1:$1048576,ROW()-1),"")</f>
        <v>8.9004629629588217E-6</v>
      </c>
      <c r="I22" s="2">
        <f>IFERROR(HLOOKUP(lapchart!I22,totallaptimes!$1:$1048576,ROW()-1)-HLOOKUP(lapchart!H22,totallaptimes!$1:$1048576,ROW()-1),"")</f>
        <v>2.4050925925927363E-5</v>
      </c>
      <c r="J22" s="2">
        <f>IFERROR(HLOOKUP(lapchart!J22,totallaptimes!$1:$1048576,ROW()-1)-HLOOKUP(lapchart!I22,totallaptimes!$1:$1048576,ROW()-1),"")</f>
        <v>7.7812499999996287E-5</v>
      </c>
      <c r="K22" s="2">
        <f>IFERROR(HLOOKUP(lapchart!K22,totallaptimes!$1:$1048576,ROW()-1)-HLOOKUP(lapchart!J22,totallaptimes!$1:$1048576,ROW()-1),"")</f>
        <v>8.2291666666650665E-6</v>
      </c>
      <c r="L22" s="2">
        <f>IFERROR(HLOOKUP(lapchart!L22,totallaptimes!$1:$1048576,ROW()-1)-HLOOKUP(lapchart!K22,totallaptimes!$1:$1048576,ROW()-1),"")</f>
        <v>6.6493055555554015E-5</v>
      </c>
      <c r="M22" s="2">
        <f>IFERROR(HLOOKUP(lapchart!M22,totallaptimes!$1:$1048576,ROW()-1)-HLOOKUP(lapchart!L22,totallaptimes!$1:$1048576,ROW()-1),"")</f>
        <v>-5.0798611111103897E-5</v>
      </c>
      <c r="N22" s="2">
        <f>IFERROR(HLOOKUP(lapchart!N22,totallaptimes!$1:$1048576,ROW()-1)-HLOOKUP(lapchart!M22,totallaptimes!$1:$1048576,ROW()-1),"")</f>
        <v>1.0219907407401502E-5</v>
      </c>
      <c r="O22" s="2">
        <f>IFERROR(HLOOKUP(lapchart!O22,totallaptimes!$1:$1048576,ROW()-1)-HLOOKUP(lapchart!N22,totallaptimes!$1:$1048576,ROW()-1),"")</f>
        <v>6.2835648148153872E-5</v>
      </c>
      <c r="P22" s="2">
        <f>IFERROR(HLOOKUP(lapchart!P22,totallaptimes!$1:$1048576,ROW()-1)-HLOOKUP(lapchart!O22,totallaptimes!$1:$1048576,ROW()-1),"")</f>
        <v>-4.9108796296298829E-5</v>
      </c>
      <c r="Q22" s="2">
        <f>IFERROR(HLOOKUP(lapchart!Q22,totallaptimes!$1:$1048576,ROW()-1)-HLOOKUP(lapchart!P22,totallaptimes!$1:$1048576,ROW()-1),"")</f>
        <v>9.0046296296331096E-6</v>
      </c>
      <c r="R22" s="2">
        <f>IFERROR(HLOOKUP(lapchart!R22,totallaptimes!$1:$1048576,ROW()-1)-HLOOKUP(lapchart!Q22,totallaptimes!$1:$1048576,ROW()-1),"")</f>
        <v>5.9606481481479928E-5</v>
      </c>
      <c r="S22" s="2">
        <f>IFERROR(HLOOKUP(lapchart!S22,totallaptimes!$1:$1048576,ROW()-1)-HLOOKUP(lapchart!R22,totallaptimes!$1:$1048576,ROW()-1),"")</f>
        <v>1.9478009259259535E-4</v>
      </c>
      <c r="T22" s="2">
        <f>IFERROR(HLOOKUP(lapchart!T22,totallaptimes!$1:$1048576,ROW()-1)-HLOOKUP(lapchart!S22,totallaptimes!$1:$1048576,ROW()-1),"")</f>
        <v>2.7083333333302595E-6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6.7662037037036216E-5</v>
      </c>
      <c r="D23" s="2">
        <f>IFERROR(HLOOKUP(lapchart!D23,totallaptimes!$1:$1048576,ROW()-1)-HLOOKUP(lapchart!C23,totallaptimes!$1:$1048576,ROW()-1),"")</f>
        <v>-4.7592592592592131E-5</v>
      </c>
      <c r="E23" s="2">
        <f>IFERROR(HLOOKUP(lapchart!E23,totallaptimes!$1:$1048576,ROW()-1)-HLOOKUP(lapchart!D23,totallaptimes!$1:$1048576,ROW()-1),"")</f>
        <v>6.9212962962965363E-6</v>
      </c>
      <c r="F23" s="2">
        <f>IFERROR(HLOOKUP(lapchart!F23,totallaptimes!$1:$1048576,ROW()-1)-HLOOKUP(lapchart!E23,totallaptimes!$1:$1048576,ROW()-1),"")</f>
        <v>1.9953703703706055E-5</v>
      </c>
      <c r="G23" s="2">
        <f>IFERROR(HLOOKUP(lapchart!G23,totallaptimes!$1:$1048576,ROW()-1)-HLOOKUP(lapchart!F23,totallaptimes!$1:$1048576,ROW()-1),"")</f>
        <v>1.4247685185188319E-5</v>
      </c>
      <c r="H23" s="2">
        <f>IFERROR(HLOOKUP(lapchart!H23,totallaptimes!$1:$1048576,ROW()-1)-HLOOKUP(lapchart!G23,totallaptimes!$1:$1048576,ROW()-1),"")</f>
        <v>1.1064814814810975E-5</v>
      </c>
      <c r="I23" s="2">
        <f>IFERROR(HLOOKUP(lapchart!I23,totallaptimes!$1:$1048576,ROW()-1)-HLOOKUP(lapchart!H23,totallaptimes!$1:$1048576,ROW()-1),"")</f>
        <v>1.5405092592592901E-5</v>
      </c>
      <c r="J23" s="2">
        <f>IFERROR(HLOOKUP(lapchart!J23,totallaptimes!$1:$1048576,ROW()-1)-HLOOKUP(lapchart!I23,totallaptimes!$1:$1048576,ROW()-1),"")</f>
        <v>7.9421296296292715E-5</v>
      </c>
      <c r="K23" s="2">
        <f>IFERROR(HLOOKUP(lapchart!K23,totallaptimes!$1:$1048576,ROW()-1)-HLOOKUP(lapchart!J23,totallaptimes!$1:$1048576,ROW()-1),"")</f>
        <v>2.8055555555552003E-5</v>
      </c>
      <c r="L23" s="2">
        <f>IFERROR(HLOOKUP(lapchart!L23,totallaptimes!$1:$1048576,ROW()-1)-HLOOKUP(lapchart!K23,totallaptimes!$1:$1048576,ROW()-1),"")</f>
        <v>6.7175925925925389E-5</v>
      </c>
      <c r="M23" s="2">
        <f>IFERROR(HLOOKUP(lapchart!M23,totallaptimes!$1:$1048576,ROW()-1)-HLOOKUP(lapchart!L23,totallaptimes!$1:$1048576,ROW()-1),"")</f>
        <v>-5.2118055555546577E-5</v>
      </c>
      <c r="N23" s="2">
        <f>IFERROR(HLOOKUP(lapchart!N23,totallaptimes!$1:$1048576,ROW()-1)-HLOOKUP(lapchart!M23,totallaptimes!$1:$1048576,ROW()-1),"")</f>
        <v>9.6874999999940758E-6</v>
      </c>
      <c r="O23" s="2">
        <f>IFERROR(HLOOKUP(lapchart!O23,totallaptimes!$1:$1048576,ROW()-1)-HLOOKUP(lapchart!N23,totallaptimes!$1:$1048576,ROW()-1),"")</f>
        <v>6.5115740740744055E-5</v>
      </c>
      <c r="P23" s="2">
        <f>IFERROR(HLOOKUP(lapchart!P23,totallaptimes!$1:$1048576,ROW()-1)-HLOOKUP(lapchart!O23,totallaptimes!$1:$1048576,ROW()-1),"")</f>
        <v>-4.7187500000000354E-5</v>
      </c>
      <c r="Q23" s="2">
        <f>IFERROR(HLOOKUP(lapchart!Q23,totallaptimes!$1:$1048576,ROW()-1)-HLOOKUP(lapchart!P23,totallaptimes!$1:$1048576,ROW()-1),"")</f>
        <v>6.8518518518551064E-6</v>
      </c>
      <c r="R23" s="2">
        <f>IFERROR(HLOOKUP(lapchart!R23,totallaptimes!$1:$1048576,ROW()-1)-HLOOKUP(lapchart!Q23,totallaptimes!$1:$1048576,ROW()-1),"")</f>
        <v>3.4236111111109885E-5</v>
      </c>
      <c r="S23" s="2">
        <f>IFERROR(HLOOKUP(lapchart!S23,totallaptimes!$1:$1048576,ROW()-1)-HLOOKUP(lapchart!R23,totallaptimes!$1:$1048576,ROW()-1),"")</f>
        <v>2.3269675925925715E-4</v>
      </c>
      <c r="T23" s="2">
        <f>IFERROR(HLOOKUP(lapchart!T23,totallaptimes!$1:$1048576,ROW()-1)-HLOOKUP(lapchart!S23,totallaptimes!$1:$1048576,ROW()-1),"")</f>
        <v>1.8767361111111588E-4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6.6493055555554015E-5</v>
      </c>
      <c r="D24" s="2">
        <f>IFERROR(HLOOKUP(lapchart!D24,totallaptimes!$1:$1048576,ROW()-1)-HLOOKUP(lapchart!C24,totallaptimes!$1:$1048576,ROW()-1),"")</f>
        <v>-4.8287037037037656E-5</v>
      </c>
      <c r="E24" s="2">
        <f>IFERROR(HLOOKUP(lapchart!E24,totallaptimes!$1:$1048576,ROW()-1)-HLOOKUP(lapchart!D24,totallaptimes!$1:$1048576,ROW()-1),"")</f>
        <v>8.8773148148174608E-6</v>
      </c>
      <c r="F24" s="2">
        <f>IFERROR(HLOOKUP(lapchart!F24,totallaptimes!$1:$1048576,ROW()-1)-HLOOKUP(lapchart!E24,totallaptimes!$1:$1048576,ROW()-1),"")</f>
        <v>1.9166666666667331E-5</v>
      </c>
      <c r="G24" s="2">
        <f>IFERROR(HLOOKUP(lapchart!G24,totallaptimes!$1:$1048576,ROW()-1)-HLOOKUP(lapchart!F24,totallaptimes!$1:$1048576,ROW()-1),"")</f>
        <v>1.5625000000005218E-5</v>
      </c>
      <c r="H24" s="2">
        <f>IFERROR(HLOOKUP(lapchart!H24,totallaptimes!$1:$1048576,ROW()-1)-HLOOKUP(lapchart!G24,totallaptimes!$1:$1048576,ROW()-1),"")</f>
        <v>1.2476851851846854E-5</v>
      </c>
      <c r="I24" s="2">
        <f>IFERROR(HLOOKUP(lapchart!I24,totallaptimes!$1:$1048576,ROW()-1)-HLOOKUP(lapchart!H24,totallaptimes!$1:$1048576,ROW()-1),"")</f>
        <v>1.5891203703703727E-5</v>
      </c>
      <c r="J24" s="2">
        <f>IFERROR(HLOOKUP(lapchart!J24,totallaptimes!$1:$1048576,ROW()-1)-HLOOKUP(lapchart!I24,totallaptimes!$1:$1048576,ROW()-1),"")</f>
        <v>7.1782407407402354E-5</v>
      </c>
      <c r="K24" s="2">
        <f>IFERROR(HLOOKUP(lapchart!K24,totallaptimes!$1:$1048576,ROW()-1)-HLOOKUP(lapchart!J24,totallaptimes!$1:$1048576,ROW()-1),"")</f>
        <v>5.4699074074071596E-5</v>
      </c>
      <c r="L24" s="2">
        <f>IFERROR(HLOOKUP(lapchart!L24,totallaptimes!$1:$1048576,ROW()-1)-HLOOKUP(lapchart!K24,totallaptimes!$1:$1048576,ROW()-1),"")</f>
        <v>6.7696759259258665E-5</v>
      </c>
      <c r="M24" s="2">
        <f>IFERROR(HLOOKUP(lapchart!M24,totallaptimes!$1:$1048576,ROW()-1)-HLOOKUP(lapchart!L24,totallaptimes!$1:$1048576,ROW()-1),"")</f>
        <v>-5.1944444444434329E-5</v>
      </c>
      <c r="N24" s="2">
        <f>IFERROR(HLOOKUP(lapchart!N24,totallaptimes!$1:$1048576,ROW()-1)-HLOOKUP(lapchart!M24,totallaptimes!$1:$1048576,ROW()-1),"")</f>
        <v>1.3356481481475307E-5</v>
      </c>
      <c r="O24" s="2">
        <f>IFERROR(HLOOKUP(lapchart!O24,totallaptimes!$1:$1048576,ROW()-1)-HLOOKUP(lapchart!N24,totallaptimes!$1:$1048576,ROW()-1),"")</f>
        <v>6.5995370370372508E-5</v>
      </c>
      <c r="P24" s="2">
        <f>IFERROR(HLOOKUP(lapchart!P24,totallaptimes!$1:$1048576,ROW()-1)-HLOOKUP(lapchart!O24,totallaptimes!$1:$1048576,ROW()-1),"")</f>
        <v>-4.9571759259257886E-5</v>
      </c>
      <c r="Q24" s="2">
        <f>IFERROR(HLOOKUP(lapchart!Q24,totallaptimes!$1:$1048576,ROW()-1)-HLOOKUP(lapchart!P24,totallaptimes!$1:$1048576,ROW()-1),"")</f>
        <v>8.0092592592631573E-6</v>
      </c>
      <c r="R24" s="2">
        <f>IFERROR(HLOOKUP(lapchart!R24,totallaptimes!$1:$1048576,ROW()-1)-HLOOKUP(lapchart!Q24,totallaptimes!$1:$1048576,ROW()-1),"")</f>
        <v>1.7858796296291862E-5</v>
      </c>
      <c r="S24" s="2">
        <f>IFERROR(HLOOKUP(lapchart!S24,totallaptimes!$1:$1048576,ROW()-1)-HLOOKUP(lapchart!R24,totallaptimes!$1:$1048576,ROW()-1),"")</f>
        <v>2.0591435185185122E-4</v>
      </c>
      <c r="T24" s="2">
        <f>IFERROR(HLOOKUP(lapchart!T24,totallaptimes!$1:$1048576,ROW()-1)-HLOOKUP(lapchart!S24,totallaptimes!$1:$1048576,ROW()-1),"")</f>
        <v>2.5303240740741362E-4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6.5983796296294889E-5</v>
      </c>
      <c r="D25" s="2">
        <f>IFERROR(HLOOKUP(lapchart!D25,totallaptimes!$1:$1048576,ROW()-1)-HLOOKUP(lapchart!C25,totallaptimes!$1:$1048576,ROW()-1),"")</f>
        <v>-4.8518518518520654E-5</v>
      </c>
      <c r="E25" s="2">
        <f>IFERROR(HLOOKUP(lapchart!E25,totallaptimes!$1:$1048576,ROW()-1)-HLOOKUP(lapchart!D25,totallaptimes!$1:$1048576,ROW()-1),"")</f>
        <v>7.928240740744108E-6</v>
      </c>
      <c r="F25" s="2">
        <f>IFERROR(HLOOKUP(lapchart!F25,totallaptimes!$1:$1048576,ROW()-1)-HLOOKUP(lapchart!E25,totallaptimes!$1:$1048576,ROW()-1),"")</f>
        <v>2.2476851851853386E-5</v>
      </c>
      <c r="G25" s="2">
        <f>IFERROR(HLOOKUP(lapchart!G25,totallaptimes!$1:$1048576,ROW()-1)-HLOOKUP(lapchart!F25,totallaptimes!$1:$1048576,ROW()-1),"")</f>
        <v>2.0636574074077429E-5</v>
      </c>
      <c r="H25" s="2">
        <f>IFERROR(HLOOKUP(lapchart!H25,totallaptimes!$1:$1048576,ROW()-1)-HLOOKUP(lapchart!G25,totallaptimes!$1:$1048576,ROW()-1),"")</f>
        <v>8.6689814814792931E-6</v>
      </c>
      <c r="I25" s="2">
        <f>IFERROR(HLOOKUP(lapchart!I25,totallaptimes!$1:$1048576,ROW()-1)-HLOOKUP(lapchart!H25,totallaptimes!$1:$1048576,ROW()-1),"")</f>
        <v>1.9166666666667331E-5</v>
      </c>
      <c r="J25" s="2">
        <f>IFERROR(HLOOKUP(lapchart!J25,totallaptimes!$1:$1048576,ROW()-1)-HLOOKUP(lapchart!I25,totallaptimes!$1:$1048576,ROW()-1),"")</f>
        <v>7.1377314814807108E-5</v>
      </c>
      <c r="K25" s="2">
        <f>IFERROR(HLOOKUP(lapchart!K25,totallaptimes!$1:$1048576,ROW()-1)-HLOOKUP(lapchart!J25,totallaptimes!$1:$1048576,ROW()-1),"")</f>
        <v>6.5775462962960191E-5</v>
      </c>
      <c r="L25" s="2">
        <f>IFERROR(HLOOKUP(lapchart!L25,totallaptimes!$1:$1048576,ROW()-1)-HLOOKUP(lapchart!K25,totallaptimes!$1:$1048576,ROW()-1),"")</f>
        <v>7.091435185185152E-5</v>
      </c>
      <c r="M25" s="2">
        <f>IFERROR(HLOOKUP(lapchart!M25,totallaptimes!$1:$1048576,ROW()-1)-HLOOKUP(lapchart!L25,totallaptimes!$1:$1048576,ROW()-1),"")</f>
        <v>-5.1157407407395605E-5</v>
      </c>
      <c r="N25" s="2">
        <f>IFERROR(HLOOKUP(lapchart!N25,totallaptimes!$1:$1048576,ROW()-1)-HLOOKUP(lapchart!M25,totallaptimes!$1:$1048576,ROW()-1),"")</f>
        <v>2.1331018518512546E-5</v>
      </c>
      <c r="O25" s="2">
        <f>IFERROR(HLOOKUP(lapchart!O25,totallaptimes!$1:$1048576,ROW()-1)-HLOOKUP(lapchart!N25,totallaptimes!$1:$1048576,ROW()-1),"")</f>
        <v>6.6180555555555437E-5</v>
      </c>
      <c r="P25" s="2">
        <f>IFERROR(HLOOKUP(lapchart!P25,totallaptimes!$1:$1048576,ROW()-1)-HLOOKUP(lapchart!O25,totallaptimes!$1:$1048576,ROW()-1),"")</f>
        <v>-5.1736111111110039E-5</v>
      </c>
      <c r="Q25" s="2">
        <f>IFERROR(HLOOKUP(lapchart!Q25,totallaptimes!$1:$1048576,ROW()-1)-HLOOKUP(lapchart!P25,totallaptimes!$1:$1048576,ROW()-1),"")</f>
        <v>8.7731481481535811E-6</v>
      </c>
      <c r="R25" s="2">
        <f>IFERROR(HLOOKUP(lapchart!R25,totallaptimes!$1:$1048576,ROW()-1)-HLOOKUP(lapchart!Q25,totallaptimes!$1:$1048576,ROW()-1),"")</f>
        <v>1.5370370370366981E-5</v>
      </c>
      <c r="S25" s="2">
        <f>IFERROR(HLOOKUP(lapchart!S25,totallaptimes!$1:$1048576,ROW()-1)-HLOOKUP(lapchart!R25,totallaptimes!$1:$1048576,ROW()-1),"")</f>
        <v>1.7222222222221945E-4</v>
      </c>
      <c r="T25" s="2">
        <f>IFERROR(HLOOKUP(lapchart!T25,totallaptimes!$1:$1048576,ROW()-1)-HLOOKUP(lapchart!S25,totallaptimes!$1:$1048576,ROW()-1),"")</f>
        <v>2.6728009259259847E-4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6.6192129629626117E-5</v>
      </c>
      <c r="D26" s="2">
        <f>IFERROR(HLOOKUP(lapchart!D26,totallaptimes!$1:$1048576,ROW()-1)-HLOOKUP(lapchart!C26,totallaptimes!$1:$1048576,ROW()-1),"")</f>
        <v>-4.7557870370373151E-5</v>
      </c>
      <c r="E26" s="2">
        <f>IFERROR(HLOOKUP(lapchart!E26,totallaptimes!$1:$1048576,ROW()-1)-HLOOKUP(lapchart!D26,totallaptimes!$1:$1048576,ROW()-1),"")</f>
        <v>5.9490740740783532E-6</v>
      </c>
      <c r="F26" s="2">
        <f>IFERROR(HLOOKUP(lapchart!F26,totallaptimes!$1:$1048576,ROW()-1)-HLOOKUP(lapchart!E26,totallaptimes!$1:$1048576,ROW()-1),"")</f>
        <v>2.6261574074076116E-5</v>
      </c>
      <c r="G26" s="2">
        <f>IFERROR(HLOOKUP(lapchart!G26,totallaptimes!$1:$1048576,ROW()-1)-HLOOKUP(lapchart!F26,totallaptimes!$1:$1048576,ROW()-1),"")</f>
        <v>2.1342592592597104E-5</v>
      </c>
      <c r="H26" s="2">
        <f>IFERROR(HLOOKUP(lapchart!H26,totallaptimes!$1:$1048576,ROW()-1)-HLOOKUP(lapchart!G26,totallaptimes!$1:$1048576,ROW()-1),"")</f>
        <v>1.2037037037032627E-5</v>
      </c>
      <c r="I26" s="2">
        <f>IFERROR(HLOOKUP(lapchart!I26,totallaptimes!$1:$1048576,ROW()-1)-HLOOKUP(lapchart!H26,totallaptimes!$1:$1048576,ROW()-1),"")</f>
        <v>1.8796296296298004E-5</v>
      </c>
      <c r="J26" s="2">
        <f>IFERROR(HLOOKUP(lapchart!J26,totallaptimes!$1:$1048576,ROW()-1)-HLOOKUP(lapchart!I26,totallaptimes!$1:$1048576,ROW()-1),"")</f>
        <v>6.9884259259252179E-5</v>
      </c>
      <c r="K26" s="2">
        <f>IFERROR(HLOOKUP(lapchart!K26,totallaptimes!$1:$1048576,ROW()-1)-HLOOKUP(lapchart!J26,totallaptimes!$1:$1048576,ROW()-1),"")</f>
        <v>7.8171296296294934E-5</v>
      </c>
      <c r="L26" s="2">
        <f>IFERROR(HLOOKUP(lapchart!L26,totallaptimes!$1:$1048576,ROW()-1)-HLOOKUP(lapchart!K26,totallaptimes!$1:$1048576,ROW()-1),"")</f>
        <v>7.1215277777775948E-5</v>
      </c>
      <c r="M26" s="2">
        <f>IFERROR(HLOOKUP(lapchart!M26,totallaptimes!$1:$1048576,ROW()-1)-HLOOKUP(lapchart!L26,totallaptimes!$1:$1048576,ROW()-1),"")</f>
        <v>-5.2106481481468958E-5</v>
      </c>
      <c r="N26" s="2">
        <f>IFERROR(HLOOKUP(lapchart!N26,totallaptimes!$1:$1048576,ROW()-1)-HLOOKUP(lapchart!M26,totallaptimes!$1:$1048576,ROW()-1),"")</f>
        <v>3.6932870370362525E-5</v>
      </c>
      <c r="O26" s="2">
        <f>IFERROR(HLOOKUP(lapchart!O26,totallaptimes!$1:$1048576,ROW()-1)-HLOOKUP(lapchart!N26,totallaptimes!$1:$1048576,ROW()-1),"")</f>
        <v>6.7361111111111788E-5</v>
      </c>
      <c r="P26" s="2">
        <f>IFERROR(HLOOKUP(lapchart!P26,totallaptimes!$1:$1048576,ROW()-1)-HLOOKUP(lapchart!O26,totallaptimes!$1:$1048576,ROW()-1),"")</f>
        <v>-5.168981481481344E-5</v>
      </c>
      <c r="Q26" s="2">
        <f>IFERROR(HLOOKUP(lapchart!Q26,totallaptimes!$1:$1048576,ROW()-1)-HLOOKUP(lapchart!P26,totallaptimes!$1:$1048576,ROW()-1),"")</f>
        <v>6.4699074074116292E-6</v>
      </c>
      <c r="R26" s="2">
        <f>IFERROR(HLOOKUP(lapchart!R26,totallaptimes!$1:$1048576,ROW()-1)-HLOOKUP(lapchart!Q26,totallaptimes!$1:$1048576,ROW()-1),"")</f>
        <v>1.7523148148144985E-5</v>
      </c>
      <c r="S26" s="2">
        <f>IFERROR(HLOOKUP(lapchart!S26,totallaptimes!$1:$1048576,ROW()-1)-HLOOKUP(lapchart!R26,totallaptimes!$1:$1048576,ROW()-1),"")</f>
        <v>1.3079861111110758E-4</v>
      </c>
      <c r="T26" s="2">
        <f>IFERROR(HLOOKUP(lapchart!T26,totallaptimes!$1:$1048576,ROW()-1)-HLOOKUP(lapchart!S26,totallaptimes!$1:$1048576,ROW()-1),"")</f>
        <v>2.7401620370371207E-4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6.5162037037033715E-5</v>
      </c>
      <c r="D27" s="2">
        <f>IFERROR(HLOOKUP(lapchart!D27,totallaptimes!$1:$1048576,ROW()-1)-HLOOKUP(lapchart!C27,totallaptimes!$1:$1048576,ROW()-1),"")</f>
        <v>-4.7106481481484774E-5</v>
      </c>
      <c r="E27" s="2">
        <f>IFERROR(HLOOKUP(lapchart!E27,totallaptimes!$1:$1048576,ROW()-1)-HLOOKUP(lapchart!D27,totallaptimes!$1:$1048576,ROW()-1),"")</f>
        <v>1.1006944444447164E-5</v>
      </c>
      <c r="F27" s="2">
        <f>IFERROR(HLOOKUP(lapchart!F27,totallaptimes!$1:$1048576,ROW()-1)-HLOOKUP(lapchart!E27,totallaptimes!$1:$1048576,ROW()-1),"")</f>
        <v>2.574074074074284E-5</v>
      </c>
      <c r="G27" s="2">
        <f>IFERROR(HLOOKUP(lapchart!G27,totallaptimes!$1:$1048576,ROW()-1)-HLOOKUP(lapchart!F27,totallaptimes!$1:$1048576,ROW()-1),"")</f>
        <v>2.1238425925933224E-5</v>
      </c>
      <c r="H27" s="2">
        <f>IFERROR(HLOOKUP(lapchart!H27,totallaptimes!$1:$1048576,ROW()-1)-HLOOKUP(lapchart!G27,totallaptimes!$1:$1048576,ROW()-1),"")</f>
        <v>1.1435185185180302E-5</v>
      </c>
      <c r="I27" s="2">
        <f>IFERROR(HLOOKUP(lapchart!I27,totallaptimes!$1:$1048576,ROW()-1)-HLOOKUP(lapchart!H27,totallaptimes!$1:$1048576,ROW()-1),"")</f>
        <v>2.1296296296297035E-5</v>
      </c>
      <c r="J27" s="2">
        <f>IFERROR(HLOOKUP(lapchart!J27,totallaptimes!$1:$1048576,ROW()-1)-HLOOKUP(lapchart!I27,totallaptimes!$1:$1048576,ROW()-1),"")</f>
        <v>7.2638888888882508E-5</v>
      </c>
      <c r="K27" s="2">
        <f>IFERROR(HLOOKUP(lapchart!K27,totallaptimes!$1:$1048576,ROW()-1)-HLOOKUP(lapchart!J27,totallaptimes!$1:$1048576,ROW()-1),"")</f>
        <v>9.3009259259257959E-5</v>
      </c>
      <c r="L27" s="2">
        <f>IFERROR(HLOOKUP(lapchart!L27,totallaptimes!$1:$1048576,ROW()-1)-HLOOKUP(lapchart!K27,totallaptimes!$1:$1048576,ROW()-1),"")</f>
        <v>7.3217592592590003E-5</v>
      </c>
      <c r="M27" s="2">
        <f>IFERROR(HLOOKUP(lapchart!M27,totallaptimes!$1:$1048576,ROW()-1)-HLOOKUP(lapchart!L27,totallaptimes!$1:$1048576,ROW()-1),"")</f>
        <v>-5.1064814814802406E-5</v>
      </c>
      <c r="N27" s="2">
        <f>IFERROR(HLOOKUP(lapchart!N27,totallaptimes!$1:$1048576,ROW()-1)-HLOOKUP(lapchart!M27,totallaptimes!$1:$1048576,ROW()-1),"")</f>
        <v>2.6377314814807207E-5</v>
      </c>
      <c r="O27" s="2">
        <f>IFERROR(HLOOKUP(lapchart!O27,totallaptimes!$1:$1048576,ROW()-1)-HLOOKUP(lapchart!N27,totallaptimes!$1:$1048576,ROW()-1),"")</f>
        <v>7.3773148148149198E-5</v>
      </c>
      <c r="P27" s="2">
        <f>IFERROR(HLOOKUP(lapchart!P27,totallaptimes!$1:$1048576,ROW()-1)-HLOOKUP(lapchart!O27,totallaptimes!$1:$1048576,ROW()-1),"")</f>
        <v>-5.1134259259257714E-5</v>
      </c>
      <c r="Q27" s="2">
        <f>IFERROR(HLOOKUP(lapchart!Q27,totallaptimes!$1:$1048576,ROW()-1)-HLOOKUP(lapchart!P27,totallaptimes!$1:$1048576,ROW()-1),"")</f>
        <v>1.0486111111113888E-5</v>
      </c>
      <c r="R27" s="2">
        <f>IFERROR(HLOOKUP(lapchart!R27,totallaptimes!$1:$1048576,ROW()-1)-HLOOKUP(lapchart!Q27,totallaptimes!$1:$1048576,ROW()-1),"")</f>
        <v>2.2581018518517265E-5</v>
      </c>
      <c r="S27" s="2">
        <f>IFERROR(HLOOKUP(lapchart!S27,totallaptimes!$1:$1048576,ROW()-1)-HLOOKUP(lapchart!R27,totallaptimes!$1:$1048576,ROW()-1),"")</f>
        <v>9.7025462962956749E-5</v>
      </c>
      <c r="T27" s="2">
        <f>IFERROR(HLOOKUP(lapchart!T27,totallaptimes!$1:$1048576,ROW()-1)-HLOOKUP(lapchart!S27,totallaptimes!$1:$1048576,ROW()-1),"")</f>
        <v>2.8035879629630805E-4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6.1620370370364663E-5</v>
      </c>
      <c r="D28" s="2">
        <f>IFERROR(HLOOKUP(lapchart!D28,totallaptimes!$1:$1048576,ROW()-1)-HLOOKUP(lapchart!C28,totallaptimes!$1:$1048576,ROW()-1),"")</f>
        <v>-4.7129629629633074E-5</v>
      </c>
      <c r="E28" s="2">
        <f>IFERROR(HLOOKUP(lapchart!E28,totallaptimes!$1:$1048576,ROW()-1)-HLOOKUP(lapchart!D28,totallaptimes!$1:$1048576,ROW()-1),"")</f>
        <v>1.0648148148151987E-5</v>
      </c>
      <c r="F28" s="2">
        <f>IFERROR(HLOOKUP(lapchart!F28,totallaptimes!$1:$1048576,ROW()-1)-HLOOKUP(lapchart!E28,totallaptimes!$1:$1048576,ROW()-1),"")</f>
        <v>2.9305555555556723E-5</v>
      </c>
      <c r="G28" s="2">
        <f>IFERROR(HLOOKUP(lapchart!G28,totallaptimes!$1:$1048576,ROW()-1)-HLOOKUP(lapchart!F28,totallaptimes!$1:$1048576,ROW()-1),"")</f>
        <v>2.6597222222229933E-5</v>
      </c>
      <c r="H28" s="2">
        <f>IFERROR(HLOOKUP(lapchart!H28,totallaptimes!$1:$1048576,ROW()-1)-HLOOKUP(lapchart!G28,totallaptimes!$1:$1048576,ROW()-1),"")</f>
        <v>1.4884259259256155E-5</v>
      </c>
      <c r="I28" s="2">
        <f>IFERROR(HLOOKUP(lapchart!I28,totallaptimes!$1:$1048576,ROW()-1)-HLOOKUP(lapchart!H28,totallaptimes!$1:$1048576,ROW()-1),"")</f>
        <v>2.3009259259257342E-5</v>
      </c>
      <c r="J28" s="2">
        <f>IFERROR(HLOOKUP(lapchart!J28,totallaptimes!$1:$1048576,ROW()-1)-HLOOKUP(lapchart!I28,totallaptimes!$1:$1048576,ROW()-1),"")</f>
        <v>6.846064814814215E-5</v>
      </c>
      <c r="K28" s="2">
        <f>IFERROR(HLOOKUP(lapchart!K28,totallaptimes!$1:$1048576,ROW()-1)-HLOOKUP(lapchart!J28,totallaptimes!$1:$1048576,ROW()-1),"")</f>
        <v>1.0954861111111061E-4</v>
      </c>
      <c r="L28" s="2">
        <f>IFERROR(HLOOKUP(lapchart!L28,totallaptimes!$1:$1048576,ROW()-1)-HLOOKUP(lapchart!K28,totallaptimes!$1:$1048576,ROW()-1),"")</f>
        <v>7.9085648148145837E-5</v>
      </c>
      <c r="M28" s="2">
        <f>IFERROR(HLOOKUP(lapchart!M28,totallaptimes!$1:$1048576,ROW()-1)-HLOOKUP(lapchart!L28,totallaptimes!$1:$1048576,ROW()-1),"")</f>
        <v>-5.2476851851838285E-5</v>
      </c>
      <c r="N28" s="2">
        <f>IFERROR(HLOOKUP(lapchart!N28,totallaptimes!$1:$1048576,ROW()-1)-HLOOKUP(lapchart!M28,totallaptimes!$1:$1048576,ROW()-1),"")</f>
        <v>2.5405092592585554E-5</v>
      </c>
      <c r="O28" s="2">
        <f>IFERROR(HLOOKUP(lapchart!O28,totallaptimes!$1:$1048576,ROW()-1)-HLOOKUP(lapchart!N28,totallaptimes!$1:$1048576,ROW()-1),"")</f>
        <v>7.0868055555554921E-5</v>
      </c>
      <c r="P28" s="2">
        <f>IFERROR(HLOOKUP(lapchart!P28,totallaptimes!$1:$1048576,ROW()-1)-HLOOKUP(lapchart!O28,totallaptimes!$1:$1048576,ROW()-1),"")</f>
        <v>-4.524305555555358E-5</v>
      </c>
      <c r="Q28" s="2">
        <f>IFERROR(HLOOKUP(lapchart!Q28,totallaptimes!$1:$1048576,ROW()-1)-HLOOKUP(lapchart!P28,totallaptimes!$1:$1048576,ROW()-1),"")</f>
        <v>8.1250000000011868E-6</v>
      </c>
      <c r="R28" s="2">
        <f>IFERROR(HLOOKUP(lapchart!R28,totallaptimes!$1:$1048576,ROW()-1)-HLOOKUP(lapchart!Q28,totallaptimes!$1:$1048576,ROW()-1),"")</f>
        <v>2.1620370370369763E-5</v>
      </c>
      <c r="S28" s="2">
        <f>IFERROR(HLOOKUP(lapchart!S28,totallaptimes!$1:$1048576,ROW()-1)-HLOOKUP(lapchart!R28,totallaptimes!$1:$1048576,ROW()-1),"")</f>
        <v>7.3333333333328032E-5</v>
      </c>
      <c r="T28" s="2">
        <f>IFERROR(HLOOKUP(lapchart!T28,totallaptimes!$1:$1048576,ROW()-1)-HLOOKUP(lapchart!S28,totallaptimes!$1:$1048576,ROW()-1),"")</f>
        <v>2.8322916666667641E-4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6.592592592592067E-5</v>
      </c>
      <c r="D29" s="2">
        <f>IFERROR(HLOOKUP(lapchart!D29,totallaptimes!$1:$1048576,ROW()-1)-HLOOKUP(lapchart!C29,totallaptimes!$1:$1048576,ROW()-1),"")</f>
        <v>-4.3402777777781093E-5</v>
      </c>
      <c r="E29" s="2">
        <f>IFERROR(HLOOKUP(lapchart!E29,totallaptimes!$1:$1048576,ROW()-1)-HLOOKUP(lapchart!D29,totallaptimes!$1:$1048576,ROW()-1),"")</f>
        <v>9.0625000000038591E-6</v>
      </c>
      <c r="F29" s="2">
        <f>IFERROR(HLOOKUP(lapchart!F29,totallaptimes!$1:$1048576,ROW()-1)-HLOOKUP(lapchart!E29,totallaptimes!$1:$1048576,ROW()-1),"")</f>
        <v>6.1886574074083989E-5</v>
      </c>
      <c r="G29" s="2">
        <f>IFERROR(HLOOKUP(lapchart!G29,totallaptimes!$1:$1048576,ROW()-1)-HLOOKUP(lapchart!F29,totallaptimes!$1:$1048576,ROW()-1),"")</f>
        <v>1.0532407407403549E-5</v>
      </c>
      <c r="H29" s="2">
        <f>IFERROR(HLOOKUP(lapchart!H29,totallaptimes!$1:$1048576,ROW()-1)-HLOOKUP(lapchart!G29,totallaptimes!$1:$1048576,ROW()-1),"")</f>
        <v>2.9907407407405578E-5</v>
      </c>
      <c r="I29" s="2">
        <f>IFERROR(HLOOKUP(lapchart!I29,totallaptimes!$1:$1048576,ROW()-1)-HLOOKUP(lapchart!H29,totallaptimes!$1:$1048576,ROW()-1),"")</f>
        <v>8.1805555555550247E-5</v>
      </c>
      <c r="J29" s="2">
        <f>IFERROR(HLOOKUP(lapchart!J29,totallaptimes!$1:$1048576,ROW()-1)-HLOOKUP(lapchart!I29,totallaptimes!$1:$1048576,ROW()-1),"")</f>
        <v>3.7476851851854509E-5</v>
      </c>
      <c r="K29" s="2">
        <f>IFERROR(HLOOKUP(lapchart!K29,totallaptimes!$1:$1048576,ROW()-1)-HLOOKUP(lapchart!J29,totallaptimes!$1:$1048576,ROW()-1),"")</f>
        <v>6.6157407407403668E-5</v>
      </c>
      <c r="L29" s="2">
        <f>IFERROR(HLOOKUP(lapchart!L29,totallaptimes!$1:$1048576,ROW()-1)-HLOOKUP(lapchart!K29,totallaptimes!$1:$1048576,ROW()-1),"")</f>
        <v>8.4525462962961595E-5</v>
      </c>
      <c r="M29" s="2">
        <f>IFERROR(HLOOKUP(lapchart!M29,totallaptimes!$1:$1048576,ROW()-1)-HLOOKUP(lapchart!L29,totallaptimes!$1:$1048576,ROW()-1),"")</f>
        <v>-5.2083333333320658E-5</v>
      </c>
      <c r="N29" s="2">
        <f>IFERROR(HLOOKUP(lapchart!N29,totallaptimes!$1:$1048576,ROW()-1)-HLOOKUP(lapchart!M29,totallaptimes!$1:$1048576,ROW()-1),"")</f>
        <v>2.0196759259252794E-5</v>
      </c>
      <c r="O29" s="2">
        <f>IFERROR(HLOOKUP(lapchart!O29,totallaptimes!$1:$1048576,ROW()-1)-HLOOKUP(lapchart!N29,totallaptimes!$1:$1048576,ROW()-1),"")</f>
        <v>7.5763888888889103E-5</v>
      </c>
      <c r="P29" s="2">
        <f>IFERROR(HLOOKUP(lapchart!P29,totallaptimes!$1:$1048576,ROW()-1)-HLOOKUP(lapchart!O29,totallaptimes!$1:$1048576,ROW()-1),"")</f>
        <v>-4.7534722222221382E-5</v>
      </c>
      <c r="Q29" s="2">
        <f>IFERROR(HLOOKUP(lapchart!Q29,totallaptimes!$1:$1048576,ROW()-1)-HLOOKUP(lapchart!P29,totallaptimes!$1:$1048576,ROW()-1),"")</f>
        <v>1.6539351851852652E-5</v>
      </c>
      <c r="R29" s="2">
        <f>IFERROR(HLOOKUP(lapchart!R29,totallaptimes!$1:$1048576,ROW()-1)-HLOOKUP(lapchart!Q29,totallaptimes!$1:$1048576,ROW()-1),"")</f>
        <v>1.7187499999998107E-5</v>
      </c>
      <c r="S29" s="2">
        <f>IFERROR(HLOOKUP(lapchart!S29,totallaptimes!$1:$1048576,ROW()-1)-HLOOKUP(lapchart!R29,totallaptimes!$1:$1048576,ROW()-1),"")</f>
        <v>6.1643518518512963E-5</v>
      </c>
      <c r="T29" s="2">
        <f>IFERROR(HLOOKUP(lapchart!T29,totallaptimes!$1:$1048576,ROW()-1)-HLOOKUP(lapchart!S29,totallaptimes!$1:$1048576,ROW()-1),"")</f>
        <v>2.780555555555661E-4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6.5740740740737741E-5</v>
      </c>
      <c r="D30" s="2">
        <f>IFERROR(HLOOKUP(lapchart!D30,totallaptimes!$1:$1048576,ROW()-1)-HLOOKUP(lapchart!C30,totallaptimes!$1:$1048576,ROW()-1),"")</f>
        <v>-4.0231481481484838E-5</v>
      </c>
      <c r="E30" s="2">
        <f>IFERROR(HLOOKUP(lapchart!E30,totallaptimes!$1:$1048576,ROW()-1)-HLOOKUP(lapchart!D30,totallaptimes!$1:$1048576,ROW()-1),"")</f>
        <v>9.7916666666683638E-6</v>
      </c>
      <c r="F30" s="2">
        <f>IFERROR(HLOOKUP(lapchart!F30,totallaptimes!$1:$1048576,ROW()-1)-HLOOKUP(lapchart!E30,totallaptimes!$1:$1048576,ROW()-1),"")</f>
        <v>6.1076388888900435E-5</v>
      </c>
      <c r="G30" s="2">
        <f>IFERROR(HLOOKUP(lapchart!G30,totallaptimes!$1:$1048576,ROW()-1)-HLOOKUP(lapchart!F30,totallaptimes!$1:$1048576,ROW()-1),"")</f>
        <v>1.5243055555551333E-5</v>
      </c>
      <c r="H30" s="2">
        <f>IFERROR(HLOOKUP(lapchart!H30,totallaptimes!$1:$1048576,ROW()-1)-HLOOKUP(lapchart!G30,totallaptimes!$1:$1048576,ROW()-1),"")</f>
        <v>3.4479166666663563E-5</v>
      </c>
      <c r="I30" s="2">
        <f>IFERROR(HLOOKUP(lapchart!I30,totallaptimes!$1:$1048576,ROW()-1)-HLOOKUP(lapchart!H30,totallaptimes!$1:$1048576,ROW()-1),"")</f>
        <v>8.2557870370366521E-5</v>
      </c>
      <c r="J30" s="2">
        <f>IFERROR(HLOOKUP(lapchart!J30,totallaptimes!$1:$1048576,ROW()-1)-HLOOKUP(lapchart!I30,totallaptimes!$1:$1048576,ROW()-1),"")</f>
        <v>8.378472222222294E-5</v>
      </c>
      <c r="K30" s="2">
        <f>IFERROR(HLOOKUP(lapchart!K30,totallaptimes!$1:$1048576,ROW()-1)-HLOOKUP(lapchart!J30,totallaptimes!$1:$1048576,ROW()-1),"")</f>
        <v>3.0601851851847633E-5</v>
      </c>
      <c r="L30" s="2">
        <f>IFERROR(HLOOKUP(lapchart!L30,totallaptimes!$1:$1048576,ROW()-1)-HLOOKUP(lapchart!K30,totallaptimes!$1:$1048576,ROW()-1),"")</f>
        <v>8.6793981481481097E-5</v>
      </c>
      <c r="M30" s="2">
        <f>IFERROR(HLOOKUP(lapchart!M30,totallaptimes!$1:$1048576,ROW()-1)-HLOOKUP(lapchart!L30,totallaptimes!$1:$1048576,ROW()-1),"")</f>
        <v>-5.2858796296281763E-5</v>
      </c>
      <c r="N30" s="2">
        <f>IFERROR(HLOOKUP(lapchart!N30,totallaptimes!$1:$1048576,ROW()-1)-HLOOKUP(lapchart!M30,totallaptimes!$1:$1048576,ROW()-1),"")</f>
        <v>2.1319444444438396E-5</v>
      </c>
      <c r="O30" s="2">
        <f>IFERROR(HLOOKUP(lapchart!O30,totallaptimes!$1:$1048576,ROW()-1)-HLOOKUP(lapchart!N30,totallaptimes!$1:$1048576,ROW()-1),"")</f>
        <v>7.1099537037034449E-5</v>
      </c>
      <c r="P30" s="2">
        <f>IFERROR(HLOOKUP(lapchart!P30,totallaptimes!$1:$1048576,ROW()-1)-HLOOKUP(lapchart!O30,totallaptimes!$1:$1048576,ROW()-1),"")</f>
        <v>-4.8773148148145012E-5</v>
      </c>
      <c r="Q30" s="2">
        <f>IFERROR(HLOOKUP(lapchart!Q30,totallaptimes!$1:$1048576,ROW()-1)-HLOOKUP(lapchart!P30,totallaptimes!$1:$1048576,ROW()-1),"")</f>
        <v>1.2569444444443523E-5</v>
      </c>
      <c r="R30" s="2">
        <f>IFERROR(HLOOKUP(lapchart!R30,totallaptimes!$1:$1048576,ROW()-1)-HLOOKUP(lapchart!Q30,totallaptimes!$1:$1048576,ROW()-1),"")</f>
        <v>2.8749999999997528E-5</v>
      </c>
      <c r="S30" s="2">
        <f>IFERROR(HLOOKUP(lapchart!S30,totallaptimes!$1:$1048576,ROW()-1)-HLOOKUP(lapchart!R30,totallaptimes!$1:$1048576,ROW()-1),"")</f>
        <v>4.5324074074069159E-5</v>
      </c>
      <c r="T30" s="2">
        <f>IFERROR(HLOOKUP(lapchart!T30,totallaptimes!$1:$1048576,ROW()-1)-HLOOKUP(lapchart!S30,totallaptimes!$1:$1048576,ROW()-1),"")</f>
        <v>2.8230324074075136E-4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6.5034722222221536E-5</v>
      </c>
      <c r="D31" s="2">
        <f>IFERROR(HLOOKUP(lapchart!D31,totallaptimes!$1:$1048576,ROW()-1)-HLOOKUP(lapchart!C31,totallaptimes!$1:$1048576,ROW()-1),"")</f>
        <v>-4.122685185185479E-5</v>
      </c>
      <c r="E31" s="2">
        <f>IFERROR(HLOOKUP(lapchart!E31,totallaptimes!$1:$1048576,ROW()-1)-HLOOKUP(lapchart!D31,totallaptimes!$1:$1048576,ROW()-1),"")</f>
        <v>1.1724537037037519E-5</v>
      </c>
      <c r="F31" s="2">
        <f>IFERROR(HLOOKUP(lapchart!F31,totallaptimes!$1:$1048576,ROW()-1)-HLOOKUP(lapchart!E31,totallaptimes!$1:$1048576,ROW()-1),"")</f>
        <v>6.3263888888900888E-5</v>
      </c>
      <c r="G31" s="2">
        <f>IFERROR(HLOOKUP(lapchart!G31,totallaptimes!$1:$1048576,ROW()-1)-HLOOKUP(lapchart!F31,totallaptimes!$1:$1048576,ROW()-1),"")</f>
        <v>1.300925925925428E-5</v>
      </c>
      <c r="H31" s="2">
        <f>IFERROR(HLOOKUP(lapchart!H31,totallaptimes!$1:$1048576,ROW()-1)-HLOOKUP(lapchart!G31,totallaptimes!$1:$1048576,ROW()-1),"")</f>
        <v>4.1099537037035672E-5</v>
      </c>
      <c r="I31" s="2">
        <f>IFERROR(HLOOKUP(lapchart!I31,totallaptimes!$1:$1048576,ROW()-1)-HLOOKUP(lapchart!H31,totallaptimes!$1:$1048576,ROW()-1),"")</f>
        <v>8.0706018518512945E-5</v>
      </c>
      <c r="J31" s="2">
        <f>IFERROR(HLOOKUP(lapchart!J31,totallaptimes!$1:$1048576,ROW()-1)-HLOOKUP(lapchart!I31,totallaptimes!$1:$1048576,ROW()-1),"")</f>
        <v>7.5937500000001351E-5</v>
      </c>
      <c r="K31" s="2">
        <f>IFERROR(HLOOKUP(lapchart!K31,totallaptimes!$1:$1048576,ROW()-1)-HLOOKUP(lapchart!J31,totallaptimes!$1:$1048576,ROW()-1),"")</f>
        <v>5.0798611111107367E-5</v>
      </c>
      <c r="L31" s="2">
        <f>IFERROR(HLOOKUP(lapchart!L31,totallaptimes!$1:$1048576,ROW()-1)-HLOOKUP(lapchart!K31,totallaptimes!$1:$1048576,ROW()-1),"")</f>
        <v>9.0694444444441857E-5</v>
      </c>
      <c r="M31" s="2">
        <f>IFERROR(HLOOKUP(lapchart!M31,totallaptimes!$1:$1048576,ROW()-1)-HLOOKUP(lapchart!L31,totallaptimes!$1:$1048576,ROW()-1),"")</f>
        <v>-5.1620370370354662E-5</v>
      </c>
      <c r="N31" s="2">
        <f>IFERROR(HLOOKUP(lapchart!N31,totallaptimes!$1:$1048576,ROW()-1)-HLOOKUP(lapchart!M31,totallaptimes!$1:$1048576,ROW()-1),"")</f>
        <v>2.2997685185179723E-5</v>
      </c>
      <c r="O31" s="2">
        <f>IFERROR(HLOOKUP(lapchart!O31,totallaptimes!$1:$1048576,ROW()-1)-HLOOKUP(lapchart!N31,totallaptimes!$1:$1048576,ROW()-1),"")</f>
        <v>7.0659722222220223E-5</v>
      </c>
      <c r="P31" s="2">
        <f>IFERROR(HLOOKUP(lapchart!P31,totallaptimes!$1:$1048576,ROW()-1)-HLOOKUP(lapchart!O31,totallaptimes!$1:$1048576,ROW()-1),"")</f>
        <v>-5.0775462962959067E-5</v>
      </c>
      <c r="Q31" s="2">
        <f>IFERROR(HLOOKUP(lapchart!Q31,totallaptimes!$1:$1048576,ROW()-1)-HLOOKUP(lapchart!P31,totallaptimes!$1:$1048576,ROW()-1),"")</f>
        <v>1.4629629629628327E-5</v>
      </c>
      <c r="R31" s="2">
        <f>IFERROR(HLOOKUP(lapchart!R31,totallaptimes!$1:$1048576,ROW()-1)-HLOOKUP(lapchart!Q31,totallaptimes!$1:$1048576,ROW()-1),"")</f>
        <v>2.7754629629627575E-5</v>
      </c>
      <c r="S31" s="2">
        <f>IFERROR(HLOOKUP(lapchart!S31,totallaptimes!$1:$1048576,ROW()-1)-HLOOKUP(lapchart!R31,totallaptimes!$1:$1048576,ROW()-1),"")</f>
        <v>3.4722222222217242E-5</v>
      </c>
      <c r="T31" s="2">
        <f>IFERROR(HLOOKUP(lapchart!T31,totallaptimes!$1:$1048576,ROW()-1)-HLOOKUP(lapchart!S31,totallaptimes!$1:$1048576,ROW()-1),"")</f>
        <v>2.8886574074074925E-4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6.6180555555555437E-5</v>
      </c>
      <c r="D32" s="2">
        <f>IFERROR(HLOOKUP(lapchart!D32,totallaptimes!$1:$1048576,ROW()-1)-HLOOKUP(lapchart!C32,totallaptimes!$1:$1048576,ROW()-1),"")</f>
        <v>-4.0370370370374636E-5</v>
      </c>
      <c r="E32" s="2">
        <f>IFERROR(HLOOKUP(lapchart!E32,totallaptimes!$1:$1048576,ROW()-1)-HLOOKUP(lapchart!D32,totallaptimes!$1:$1048576,ROW()-1),"")</f>
        <v>9.3865740740731174E-6</v>
      </c>
      <c r="F32" s="2">
        <f>IFERROR(HLOOKUP(lapchart!F32,totallaptimes!$1:$1048576,ROW()-1)-HLOOKUP(lapchart!E32,totallaptimes!$1:$1048576,ROW()-1),"")</f>
        <v>8.0810185185194172E-5</v>
      </c>
      <c r="G32" s="2">
        <f>IFERROR(HLOOKUP(lapchart!G32,totallaptimes!$1:$1048576,ROW()-1)-HLOOKUP(lapchart!F32,totallaptimes!$1:$1048576,ROW()-1),"")</f>
        <v>4.2175925925924673E-5</v>
      </c>
      <c r="H32" s="2">
        <f>IFERROR(HLOOKUP(lapchart!H32,totallaptimes!$1:$1048576,ROW()-1)-HLOOKUP(lapchart!G32,totallaptimes!$1:$1048576,ROW()-1),"")</f>
        <v>8.4560185185180575E-5</v>
      </c>
      <c r="I32" s="2">
        <f>IFERROR(HLOOKUP(lapchart!I32,totallaptimes!$1:$1048576,ROW()-1)-HLOOKUP(lapchart!H32,totallaptimes!$1:$1048576,ROW()-1),"")</f>
        <v>5.4293981481493697E-5</v>
      </c>
      <c r="J32" s="2">
        <f>IFERROR(HLOOKUP(lapchart!J32,totallaptimes!$1:$1048576,ROW()-1)-HLOOKUP(lapchart!I32,totallaptimes!$1:$1048576,ROW()-1),"")</f>
        <v>7.8935185185077805E-6</v>
      </c>
      <c r="K32" s="2">
        <f>IFERROR(HLOOKUP(lapchart!K32,totallaptimes!$1:$1048576,ROW()-1)-HLOOKUP(lapchart!J32,totallaptimes!$1:$1048576,ROW()-1),"")</f>
        <v>7.4224537037030636E-5</v>
      </c>
      <c r="L32" s="2">
        <f>IFERROR(HLOOKUP(lapchart!L32,totallaptimes!$1:$1048576,ROW()-1)-HLOOKUP(lapchart!K32,totallaptimes!$1:$1048576,ROW()-1),"")</f>
        <v>9.2094907407407056E-5</v>
      </c>
      <c r="M32" s="2">
        <f>IFERROR(HLOOKUP(lapchart!M32,totallaptimes!$1:$1048576,ROW()-1)-HLOOKUP(lapchart!L32,totallaptimes!$1:$1048576,ROW()-1),"")</f>
        <v>-5.0787037037022809E-5</v>
      </c>
      <c r="N32" s="2">
        <f>IFERROR(HLOOKUP(lapchart!N32,totallaptimes!$1:$1048576,ROW()-1)-HLOOKUP(lapchart!M32,totallaptimes!$1:$1048576,ROW()-1),"")</f>
        <v>2.1631944444440443E-5</v>
      </c>
      <c r="O32" s="2">
        <f>IFERROR(HLOOKUP(lapchart!O32,totallaptimes!$1:$1048576,ROW()-1)-HLOOKUP(lapchart!N32,totallaptimes!$1:$1048576,ROW()-1),"")</f>
        <v>7.5671296296292434E-5</v>
      </c>
      <c r="P32" s="2">
        <f>IFERROR(HLOOKUP(lapchart!P32,totallaptimes!$1:$1048576,ROW()-1)-HLOOKUP(lapchart!O32,totallaptimes!$1:$1048576,ROW()-1),"")</f>
        <v>-5.0590277777772669E-5</v>
      </c>
      <c r="Q32" s="2">
        <f>IFERROR(HLOOKUP(lapchart!Q32,totallaptimes!$1:$1048576,ROW()-1)-HLOOKUP(lapchart!P32,totallaptimes!$1:$1048576,ROW()-1),"")</f>
        <v>1.552083333333093E-5</v>
      </c>
      <c r="R32" s="2">
        <f>IFERROR(HLOOKUP(lapchart!R32,totallaptimes!$1:$1048576,ROW()-1)-HLOOKUP(lapchart!Q32,totallaptimes!$1:$1048576,ROW()-1),"")</f>
        <v>2.6180555555553597E-5</v>
      </c>
      <c r="S32" s="2">
        <f>IFERROR(HLOOKUP(lapchart!S32,totallaptimes!$1:$1048576,ROW()-1)-HLOOKUP(lapchart!R32,totallaptimes!$1:$1048576,ROW()-1),"")</f>
        <v>3.0844907407401312E-5</v>
      </c>
      <c r="T32" s="2">
        <f>IFERROR(HLOOKUP(lapchart!T32,totallaptimes!$1:$1048576,ROW()-1)-HLOOKUP(lapchart!S32,totallaptimes!$1:$1048576,ROW()-1),"")</f>
        <v>2.881018518518623E-4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6.586805555555339E-5</v>
      </c>
      <c r="D33" s="2">
        <f>IFERROR(HLOOKUP(lapchart!D33,totallaptimes!$1:$1048576,ROW()-1)-HLOOKUP(lapchart!C33,totallaptimes!$1:$1048576,ROW()-1),"")</f>
        <v>-4.2002314814819364E-5</v>
      </c>
      <c r="E33" s="2">
        <f>IFERROR(HLOOKUP(lapchart!E33,totallaptimes!$1:$1048576,ROW()-1)-HLOOKUP(lapchart!D33,totallaptimes!$1:$1048576,ROW()-1),"")</f>
        <v>1.028935185185334E-5</v>
      </c>
      <c r="F33" s="2">
        <f>IFERROR(HLOOKUP(lapchart!F33,totallaptimes!$1:$1048576,ROW()-1)-HLOOKUP(lapchart!E33,totallaptimes!$1:$1048576,ROW()-1),"")</f>
        <v>6.8506944444452628E-5</v>
      </c>
      <c r="G33" s="2">
        <f>IFERROR(HLOOKUP(lapchart!G33,totallaptimes!$1:$1048576,ROW()-1)-HLOOKUP(lapchart!F33,totallaptimes!$1:$1048576,ROW()-1),"")</f>
        <v>5.2673611111109242E-5</v>
      </c>
      <c r="H33" s="2">
        <f>IFERROR(HLOOKUP(lapchart!H33,totallaptimes!$1:$1048576,ROW()-1)-HLOOKUP(lapchart!G33,totallaptimes!$1:$1048576,ROW()-1),"")</f>
        <v>8.7164351851846955E-5</v>
      </c>
      <c r="I33" s="2">
        <f>IFERROR(HLOOKUP(lapchart!I33,totallaptimes!$1:$1048576,ROW()-1)-HLOOKUP(lapchart!H33,totallaptimes!$1:$1048576,ROW()-1),"")</f>
        <v>6.2569444444444955E-5</v>
      </c>
      <c r="J33" s="2">
        <f>IFERROR(HLOOKUP(lapchart!J33,totallaptimes!$1:$1048576,ROW()-1)-HLOOKUP(lapchart!I33,totallaptimes!$1:$1048576,ROW()-1),"")</f>
        <v>2.1087962962976214E-5</v>
      </c>
      <c r="K33" s="2">
        <f>IFERROR(HLOOKUP(lapchart!K33,totallaptimes!$1:$1048576,ROW()-1)-HLOOKUP(lapchart!J33,totallaptimes!$1:$1048576,ROW()-1),"")</f>
        <v>6.9097222222203047E-5</v>
      </c>
      <c r="L33" s="2">
        <f>IFERROR(HLOOKUP(lapchart!L33,totallaptimes!$1:$1048576,ROW()-1)-HLOOKUP(lapchart!K33,totallaptimes!$1:$1048576,ROW()-1),"")</f>
        <v>9.682870370370314E-5</v>
      </c>
      <c r="M33" s="2">
        <f>IFERROR(HLOOKUP(lapchart!M33,totallaptimes!$1:$1048576,ROW()-1)-HLOOKUP(lapchart!L33,totallaptimes!$1:$1048576,ROW()-1),"")</f>
        <v>-5.2777777777762713E-5</v>
      </c>
      <c r="N33" s="2">
        <f>IFERROR(HLOOKUP(lapchart!N33,totallaptimes!$1:$1048576,ROW()-1)-HLOOKUP(lapchart!M33,totallaptimes!$1:$1048576,ROW()-1),"")</f>
        <v>2.3182870370366121E-5</v>
      </c>
      <c r="O33" s="2">
        <f>IFERROR(HLOOKUP(lapchart!O33,totallaptimes!$1:$1048576,ROW()-1)-HLOOKUP(lapchart!N33,totallaptimes!$1:$1048576,ROW()-1),"")</f>
        <v>7.4305555555553154E-5</v>
      </c>
      <c r="P33" s="2">
        <f>IFERROR(HLOOKUP(lapchart!P33,totallaptimes!$1:$1048576,ROW()-1)-HLOOKUP(lapchart!O33,totallaptimes!$1:$1048576,ROW()-1),"")</f>
        <v>-5.0439814814812189E-5</v>
      </c>
      <c r="Q33" s="2">
        <f>IFERROR(HLOOKUP(lapchart!Q33,totallaptimes!$1:$1048576,ROW()-1)-HLOOKUP(lapchart!P33,totallaptimes!$1:$1048576,ROW()-1),"")</f>
        <v>1.5208333333332352E-5</v>
      </c>
      <c r="R33" s="2">
        <f>IFERROR(HLOOKUP(lapchart!R33,totallaptimes!$1:$1048576,ROW()-1)-HLOOKUP(lapchart!Q33,totallaptimes!$1:$1048576,ROW()-1),"")</f>
        <v>2.8923611111109776E-5</v>
      </c>
      <c r="S33" s="2">
        <f>IFERROR(HLOOKUP(lapchart!S33,totallaptimes!$1:$1048576,ROW()-1)-HLOOKUP(lapchart!R33,totallaptimes!$1:$1048576,ROW()-1),"")</f>
        <v>3.3240740740732994E-5</v>
      </c>
      <c r="T33" s="2">
        <f>IFERROR(HLOOKUP(lapchart!T33,totallaptimes!$1:$1048576,ROW()-1)-HLOOKUP(lapchart!S33,totallaptimes!$1:$1048576,ROW()-1),"")</f>
        <v>2.6766203703704888E-4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6.6597222222221364E-5</v>
      </c>
      <c r="D34" s="2">
        <f>IFERROR(HLOOKUP(lapchart!D34,totallaptimes!$1:$1048576,ROW()-1)-HLOOKUP(lapchart!C34,totallaptimes!$1:$1048576,ROW()-1),"")</f>
        <v>-4.1828703703707115E-5</v>
      </c>
      <c r="E34" s="2">
        <f>IFERROR(HLOOKUP(lapchart!E34,totallaptimes!$1:$1048576,ROW()-1)-HLOOKUP(lapchart!D34,totallaptimes!$1:$1048576,ROW()-1),"")</f>
        <v>9.143518518519439E-6</v>
      </c>
      <c r="F34" s="2">
        <f>IFERROR(HLOOKUP(lapchart!F34,totallaptimes!$1:$1048576,ROW()-1)-HLOOKUP(lapchart!E34,totallaptimes!$1:$1048576,ROW()-1),"")</f>
        <v>1.1906250000000632E-4</v>
      </c>
      <c r="G34" s="2">
        <f>IFERROR(HLOOKUP(lapchart!G34,totallaptimes!$1:$1048576,ROW()-1)-HLOOKUP(lapchart!F34,totallaptimes!$1:$1048576,ROW()-1),"")</f>
        <v>8.6134259259254553E-5</v>
      </c>
      <c r="H34" s="2">
        <f>IFERROR(HLOOKUP(lapchart!H34,totallaptimes!$1:$1048576,ROW()-1)-HLOOKUP(lapchart!G34,totallaptimes!$1:$1048576,ROW()-1),"")</f>
        <v>4.5451388888895217E-5</v>
      </c>
      <c r="I34" s="2">
        <f>IFERROR(HLOOKUP(lapchart!I34,totallaptimes!$1:$1048576,ROW()-1)-HLOOKUP(lapchart!H34,totallaptimes!$1:$1048576,ROW()-1),"")</f>
        <v>7.5578703703643724E-6</v>
      </c>
      <c r="J34" s="2">
        <f>IFERROR(HLOOKUP(lapchart!J34,totallaptimes!$1:$1048576,ROW()-1)-HLOOKUP(lapchart!I34,totallaptimes!$1:$1048576,ROW()-1),"")</f>
        <v>1.658564814815966E-5</v>
      </c>
      <c r="K34" s="2">
        <f>IFERROR(HLOOKUP(lapchart!K34,totallaptimes!$1:$1048576,ROW()-1)-HLOOKUP(lapchart!J34,totallaptimes!$1:$1048576,ROW()-1),"")</f>
        <v>1.0162037037035263E-4</v>
      </c>
      <c r="L34" s="2">
        <f>IFERROR(HLOOKUP(lapchart!L34,totallaptimes!$1:$1048576,ROW()-1)-HLOOKUP(lapchart!K34,totallaptimes!$1:$1048576,ROW()-1),"")</f>
        <v>1.0024305555555654E-4</v>
      </c>
      <c r="M34" s="2">
        <f>IFERROR(HLOOKUP(lapchart!M34,totallaptimes!$1:$1048576,ROW()-1)-HLOOKUP(lapchart!L34,totallaptimes!$1:$1048576,ROW()-1),"")</f>
        <v>-5.2291666666651887E-5</v>
      </c>
      <c r="N34" s="2">
        <f>IFERROR(HLOOKUP(lapchart!N34,totallaptimes!$1:$1048576,ROW()-1)-HLOOKUP(lapchart!M34,totallaptimes!$1:$1048576,ROW()-1),"")</f>
        <v>1.9583333333326319E-5</v>
      </c>
      <c r="O34" s="2">
        <f>IFERROR(HLOOKUP(lapchart!O34,totallaptimes!$1:$1048576,ROW()-1)-HLOOKUP(lapchart!N34,totallaptimes!$1:$1048576,ROW()-1),"")</f>
        <v>8.1192129629627241E-5</v>
      </c>
      <c r="P34" s="2">
        <f>IFERROR(HLOOKUP(lapchart!P34,totallaptimes!$1:$1048576,ROW()-1)-HLOOKUP(lapchart!O34,totallaptimes!$1:$1048576,ROW()-1),"")</f>
        <v>-5.040509259258974E-5</v>
      </c>
      <c r="Q34" s="2">
        <f>IFERROR(HLOOKUP(lapchart!Q34,totallaptimes!$1:$1048576,ROW()-1)-HLOOKUP(lapchart!P34,totallaptimes!$1:$1048576,ROW()-1),"")</f>
        <v>9.8726851851839437E-6</v>
      </c>
      <c r="R34" s="2">
        <f>IFERROR(HLOOKUP(lapchart!R34,totallaptimes!$1:$1048576,ROW()-1)-HLOOKUP(lapchart!Q34,totallaptimes!$1:$1048576,ROW()-1),"")</f>
        <v>3.8877314814816238E-5</v>
      </c>
      <c r="S34" s="2">
        <f>IFERROR(HLOOKUP(lapchart!S34,totallaptimes!$1:$1048576,ROW()-1)-HLOOKUP(lapchart!R34,totallaptimes!$1:$1048576,ROW()-1),"")</f>
        <v>2.8460648148140311E-5</v>
      </c>
      <c r="T34" s="2">
        <f>IFERROR(HLOOKUP(lapchart!T34,totallaptimes!$1:$1048576,ROW()-1)-HLOOKUP(lapchart!S34,totallaptimes!$1:$1048576,ROW()-1),"")</f>
        <v>2.4540509259260435E-4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6.5555555555554812E-5</v>
      </c>
      <c r="D35" s="2">
        <f>IFERROR(HLOOKUP(lapchart!D35,totallaptimes!$1:$1048576,ROW()-1)-HLOOKUP(lapchart!C35,totallaptimes!$1:$1048576,ROW()-1),"")</f>
        <v>-4.3136574074079115E-5</v>
      </c>
      <c r="E35" s="2">
        <f>IFERROR(HLOOKUP(lapchart!E35,totallaptimes!$1:$1048576,ROW()-1)-HLOOKUP(lapchart!D35,totallaptimes!$1:$1048576,ROW()-1),"")</f>
        <v>9.8726851851874131E-6</v>
      </c>
      <c r="F35" s="2">
        <f>IFERROR(HLOOKUP(lapchart!F35,totallaptimes!$1:$1048576,ROW()-1)-HLOOKUP(lapchart!E35,totallaptimes!$1:$1048576,ROW()-1),"")</f>
        <v>1.1395833333333744E-4</v>
      </c>
      <c r="G35" s="2">
        <f>IFERROR(HLOOKUP(lapchart!G35,totallaptimes!$1:$1048576,ROW()-1)-HLOOKUP(lapchart!F35,totallaptimes!$1:$1048576,ROW()-1),"")</f>
        <v>8.6099537037032103E-5</v>
      </c>
      <c r="H35" s="2">
        <f>IFERROR(HLOOKUP(lapchart!H35,totallaptimes!$1:$1048576,ROW()-1)-HLOOKUP(lapchart!G35,totallaptimes!$1:$1048576,ROW()-1),"")</f>
        <v>6.0451388888889401E-5</v>
      </c>
      <c r="I35" s="2">
        <f>IFERROR(HLOOKUP(lapchart!I35,totallaptimes!$1:$1048576,ROW()-1)-HLOOKUP(lapchart!H35,totallaptimes!$1:$1048576,ROW()-1),"")</f>
        <v>2.677083333334912E-5</v>
      </c>
      <c r="J35" s="2">
        <f>IFERROR(HLOOKUP(lapchart!J35,totallaptimes!$1:$1048576,ROW()-1)-HLOOKUP(lapchart!I35,totallaptimes!$1:$1048576,ROW()-1),"")</f>
        <v>1.3715277777770485E-5</v>
      </c>
      <c r="K35" s="2">
        <f>IFERROR(HLOOKUP(lapchart!K35,totallaptimes!$1:$1048576,ROW()-1)-HLOOKUP(lapchart!J35,totallaptimes!$1:$1048576,ROW()-1),"")</f>
        <v>8.8854166666652024E-5</v>
      </c>
      <c r="L35" s="2">
        <f>IFERROR(HLOOKUP(lapchart!L35,totallaptimes!$1:$1048576,ROW()-1)-HLOOKUP(lapchart!K35,totallaptimes!$1:$1048576,ROW()-1),"")</f>
        <v>1.1105324074074663E-4</v>
      </c>
      <c r="M35" s="2">
        <f>IFERROR(HLOOKUP(lapchart!M35,totallaptimes!$1:$1048576,ROW()-1)-HLOOKUP(lapchart!L35,totallaptimes!$1:$1048576,ROW()-1),"")</f>
        <v>-5.2210648148136307E-5</v>
      </c>
      <c r="N35" s="2">
        <f>IFERROR(HLOOKUP(lapchart!N35,totallaptimes!$1:$1048576,ROW()-1)-HLOOKUP(lapchart!M35,totallaptimes!$1:$1048576,ROW()-1),"")</f>
        <v>2.6319444444436457E-5</v>
      </c>
      <c r="O35" s="2">
        <f>IFERROR(HLOOKUP(lapchart!O35,totallaptimes!$1:$1048576,ROW()-1)-HLOOKUP(lapchart!N35,totallaptimes!$1:$1048576,ROW()-1),"")</f>
        <v>7.483796296296058E-5</v>
      </c>
      <c r="P35" s="2">
        <f>IFERROR(HLOOKUP(lapchart!P35,totallaptimes!$1:$1048576,ROW()-1)-HLOOKUP(lapchart!O35,totallaptimes!$1:$1048576,ROW()-1),"")</f>
        <v>-5.2268518518513996E-5</v>
      </c>
      <c r="Q35" s="2">
        <f>IFERROR(HLOOKUP(lapchart!Q35,totallaptimes!$1:$1048576,ROW()-1)-HLOOKUP(lapchart!P35,totallaptimes!$1:$1048576,ROW()-1),"")</f>
        <v>9.5138888888887663E-6</v>
      </c>
      <c r="R35" s="2">
        <f>IFERROR(HLOOKUP(lapchart!R35,totallaptimes!$1:$1048576,ROW()-1)-HLOOKUP(lapchart!Q35,totallaptimes!$1:$1048576,ROW()-1),"")</f>
        <v>4.5312499999998479E-5</v>
      </c>
      <c r="S35" s="2">
        <f>IFERROR(HLOOKUP(lapchart!S35,totallaptimes!$1:$1048576,ROW()-1)-HLOOKUP(lapchart!R35,totallaptimes!$1:$1048576,ROW()-1),"")</f>
        <v>2.6365740740733057E-5</v>
      </c>
      <c r="T35" s="2">
        <f>IFERROR(HLOOKUP(lapchart!T35,totallaptimes!$1:$1048576,ROW()-1)-HLOOKUP(lapchart!S35,totallaptimes!$1:$1048576,ROW()-1),"")</f>
        <v>2.1894675925927115E-4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6.5659722222222161E-5</v>
      </c>
      <c r="D36" s="2">
        <f>IFERROR(HLOOKUP(lapchart!D36,totallaptimes!$1:$1048576,ROW()-1)-HLOOKUP(lapchart!C36,totallaptimes!$1:$1048576,ROW()-1),"")</f>
        <v>-4.0115740740746808E-5</v>
      </c>
      <c r="E36" s="2">
        <f>IFERROR(HLOOKUP(lapchart!E36,totallaptimes!$1:$1048576,ROW()-1)-HLOOKUP(lapchart!D36,totallaptimes!$1:$1048576,ROW()-1),"")</f>
        <v>2.061342592592913E-5</v>
      </c>
      <c r="F36" s="2">
        <f>IFERROR(HLOOKUP(lapchart!F36,totallaptimes!$1:$1048576,ROW()-1)-HLOOKUP(lapchart!E36,totallaptimes!$1:$1048576,ROW()-1),"")</f>
        <v>9.796296296296636E-5</v>
      </c>
      <c r="G36" s="2">
        <f>IFERROR(HLOOKUP(lapchart!G36,totallaptimes!$1:$1048576,ROW()-1)-HLOOKUP(lapchart!F36,totallaptimes!$1:$1048576,ROW()-1),"")</f>
        <v>8.6377314814811701E-5</v>
      </c>
      <c r="H36" s="2">
        <f>IFERROR(HLOOKUP(lapchart!H36,totallaptimes!$1:$1048576,ROW()-1)-HLOOKUP(lapchart!G36,totallaptimes!$1:$1048576,ROW()-1),"")</f>
        <v>5.5752314814812298E-5</v>
      </c>
      <c r="I36" s="2">
        <f>IFERROR(HLOOKUP(lapchart!I36,totallaptimes!$1:$1048576,ROW()-1)-HLOOKUP(lapchart!H36,totallaptimes!$1:$1048576,ROW()-1),"")</f>
        <v>2.7754629629644922E-5</v>
      </c>
      <c r="J36" s="2">
        <f>IFERROR(HLOOKUP(lapchart!J36,totallaptimes!$1:$1048576,ROW()-1)-HLOOKUP(lapchart!I36,totallaptimes!$1:$1048576,ROW()-1),"")</f>
        <v>2.0243055555549394E-5</v>
      </c>
      <c r="K36" s="2">
        <f>IFERROR(HLOOKUP(lapchart!K36,totallaptimes!$1:$1048576,ROW()-1)-HLOOKUP(lapchart!J36,totallaptimes!$1:$1048576,ROW()-1),"")</f>
        <v>1.0108796296295214E-4</v>
      </c>
      <c r="L36" s="2">
        <f>IFERROR(HLOOKUP(lapchart!L36,totallaptimes!$1:$1048576,ROW()-1)-HLOOKUP(lapchart!K36,totallaptimes!$1:$1048576,ROW()-1),"")</f>
        <v>1.247800925925982E-4</v>
      </c>
      <c r="M36" s="2">
        <f>IFERROR(HLOOKUP(lapchart!M36,totallaptimes!$1:$1048576,ROW()-1)-HLOOKUP(lapchart!L36,totallaptimes!$1:$1048576,ROW()-1),"")</f>
        <v>-5.2002314814801609E-5</v>
      </c>
      <c r="N36" s="2">
        <f>IFERROR(HLOOKUP(lapchart!N36,totallaptimes!$1:$1048576,ROW()-1)-HLOOKUP(lapchart!M36,totallaptimes!$1:$1048576,ROW()-1),"")</f>
        <v>2.20717592592512E-5</v>
      </c>
      <c r="O36" s="2">
        <f>IFERROR(HLOOKUP(lapchart!O36,totallaptimes!$1:$1048576,ROW()-1)-HLOOKUP(lapchart!N36,totallaptimes!$1:$1048576,ROW()-1),"")</f>
        <v>7.6145833333325641E-5</v>
      </c>
      <c r="P36" s="2">
        <f>IFERROR(HLOOKUP(lapchart!P36,totallaptimes!$1:$1048576,ROW()-1)-HLOOKUP(lapchart!O36,totallaptimes!$1:$1048576,ROW()-1),"")</f>
        <v>-5.1886574074067049E-5</v>
      </c>
      <c r="Q36" s="2">
        <f>IFERROR(HLOOKUP(lapchart!Q36,totallaptimes!$1:$1048576,ROW()-1)-HLOOKUP(lapchart!P36,totallaptimes!$1:$1048576,ROW()-1),"")</f>
        <v>8.3449074074065654E-6</v>
      </c>
      <c r="R36" s="2">
        <f>IFERROR(HLOOKUP(lapchart!R36,totallaptimes!$1:$1048576,ROW()-1)-HLOOKUP(lapchart!Q36,totallaptimes!$1:$1048576,ROW()-1),"")</f>
        <v>4.9467592592590537E-5</v>
      </c>
      <c r="S36" s="2">
        <f>IFERROR(HLOOKUP(lapchart!S36,totallaptimes!$1:$1048576,ROW()-1)-HLOOKUP(lapchart!R36,totallaptimes!$1:$1048576,ROW()-1),"")</f>
        <v>2.33564814814749E-5</v>
      </c>
      <c r="T36" s="2">
        <f>IFERROR(HLOOKUP(lapchart!T36,totallaptimes!$1:$1048576,ROW()-1)-HLOOKUP(lapchart!S36,totallaptimes!$1:$1048576,ROW()-1),"")</f>
        <v>2.0222222222223557E-4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6.5115740740744055E-5</v>
      </c>
      <c r="D37" s="2">
        <f>IFERROR(HLOOKUP(lapchart!D37,totallaptimes!$1:$1048576,ROW()-1)-HLOOKUP(lapchart!C37,totallaptimes!$1:$1048576,ROW()-1),"")</f>
        <v>-3.9016203703709507E-5</v>
      </c>
      <c r="E37" s="2">
        <f>IFERROR(HLOOKUP(lapchart!E37,totallaptimes!$1:$1048576,ROW()-1)-HLOOKUP(lapchart!D37,totallaptimes!$1:$1048576,ROW()-1),"")</f>
        <v>2.3715277777780486E-5</v>
      </c>
      <c r="F37" s="2">
        <f>IFERROR(HLOOKUP(lapchart!F37,totallaptimes!$1:$1048576,ROW()-1)-HLOOKUP(lapchart!E37,totallaptimes!$1:$1048576,ROW()-1),"")</f>
        <v>9.2407407407409103E-5</v>
      </c>
      <c r="G37" s="2">
        <f>IFERROR(HLOOKUP(lapchart!G37,totallaptimes!$1:$1048576,ROW()-1)-HLOOKUP(lapchart!F37,totallaptimes!$1:$1048576,ROW()-1),"")</f>
        <v>8.4039351851847299E-5</v>
      </c>
      <c r="H37" s="2">
        <f>IFERROR(HLOOKUP(lapchart!H37,totallaptimes!$1:$1048576,ROW()-1)-HLOOKUP(lapchart!G37,totallaptimes!$1:$1048576,ROW()-1),"")</f>
        <v>4.8159722222218537E-5</v>
      </c>
      <c r="I37" s="2">
        <f>IFERROR(HLOOKUP(lapchart!I37,totallaptimes!$1:$1048576,ROW()-1)-HLOOKUP(lapchart!H37,totallaptimes!$1:$1048576,ROW()-1),"")</f>
        <v>3.5127314814829835E-5</v>
      </c>
      <c r="J37" s="2">
        <f>IFERROR(HLOOKUP(lapchart!J37,totallaptimes!$1:$1048576,ROW()-1)-HLOOKUP(lapchart!I37,totallaptimes!$1:$1048576,ROW()-1),"")</f>
        <v>1.2685185185185022E-5</v>
      </c>
      <c r="K37" s="2">
        <f>IFERROR(HLOOKUP(lapchart!K37,totallaptimes!$1:$1048576,ROW()-1)-HLOOKUP(lapchart!J37,totallaptimes!$1:$1048576,ROW()-1),"")</f>
        <v>1.2270833333331843E-4</v>
      </c>
      <c r="L37" s="2">
        <f>IFERROR(HLOOKUP(lapchart!L37,totallaptimes!$1:$1048576,ROW()-1)-HLOOKUP(lapchart!K37,totallaptimes!$1:$1048576,ROW()-1),"")</f>
        <v>1.3287037037038041E-4</v>
      </c>
      <c r="M37" s="2">
        <f>IFERROR(HLOOKUP(lapchart!M37,totallaptimes!$1:$1048576,ROW()-1)-HLOOKUP(lapchart!L37,totallaptimes!$1:$1048576,ROW()-1),"")</f>
        <v>-5.3796296296287904E-5</v>
      </c>
      <c r="N37" s="2">
        <f>IFERROR(HLOOKUP(lapchart!N37,totallaptimes!$1:$1048576,ROW()-1)-HLOOKUP(lapchart!M37,totallaptimes!$1:$1048576,ROW()-1),"")</f>
        <v>2.1863425925916502E-5</v>
      </c>
      <c r="O37" s="2">
        <f>IFERROR(HLOOKUP(lapchart!O37,totallaptimes!$1:$1048576,ROW()-1)-HLOOKUP(lapchart!N37,totallaptimes!$1:$1048576,ROW()-1),"")</f>
        <v>7.5787037037033933E-5</v>
      </c>
      <c r="P37" s="2">
        <f>IFERROR(HLOOKUP(lapchart!P37,totallaptimes!$1:$1048576,ROW()-1)-HLOOKUP(lapchart!O37,totallaptimes!$1:$1048576,ROW()-1),"")</f>
        <v>-5.2800925925917952E-5</v>
      </c>
      <c r="Q37" s="2">
        <f>IFERROR(HLOOKUP(lapchart!Q37,totallaptimes!$1:$1048576,ROW()-1)-HLOOKUP(lapchart!P37,totallaptimes!$1:$1048576,ROW()-1),"")</f>
        <v>9.5370370370301272E-6</v>
      </c>
      <c r="R37" s="2">
        <f>IFERROR(HLOOKUP(lapchart!R37,totallaptimes!$1:$1048576,ROW()-1)-HLOOKUP(lapchart!Q37,totallaptimes!$1:$1048576,ROW()-1),"")</f>
        <v>5.2372685185188284E-5</v>
      </c>
      <c r="S37" s="2">
        <f>IFERROR(HLOOKUP(lapchart!S37,totallaptimes!$1:$1048576,ROW()-1)-HLOOKUP(lapchart!R37,totallaptimes!$1:$1048576,ROW()-1),"")</f>
        <v>2.1747685185175003E-5</v>
      </c>
      <c r="T37" s="2">
        <f>IFERROR(HLOOKUP(lapchart!T37,totallaptimes!$1:$1048576,ROW()-1)-HLOOKUP(lapchart!S37,totallaptimes!$1:$1048576,ROW()-1),"")</f>
        <v>1.8869212962964454E-4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6.5405092592590863E-5</v>
      </c>
      <c r="D38" s="2">
        <f>IFERROR(HLOOKUP(lapchart!D38,totallaptimes!$1:$1048576,ROW()-1)-HLOOKUP(lapchart!C38,totallaptimes!$1:$1048576,ROW()-1),"")</f>
        <v>-4.0497685185186816E-5</v>
      </c>
      <c r="E38" s="2">
        <f>IFERROR(HLOOKUP(lapchart!E38,totallaptimes!$1:$1048576,ROW()-1)-HLOOKUP(lapchart!D38,totallaptimes!$1:$1048576,ROW()-1),"")</f>
        <v>2.5092592592590446E-5</v>
      </c>
      <c r="F38" s="2">
        <f>IFERROR(HLOOKUP(lapchart!F38,totallaptimes!$1:$1048576,ROW()-1)-HLOOKUP(lapchart!E38,totallaptimes!$1:$1048576,ROW()-1),"")</f>
        <v>9.1655092592596299E-5</v>
      </c>
      <c r="G38" s="2">
        <f>IFERROR(HLOOKUP(lapchart!G38,totallaptimes!$1:$1048576,ROW()-1)-HLOOKUP(lapchart!F38,totallaptimes!$1:$1048576,ROW()-1),"")</f>
        <v>7.9849537037032792E-5</v>
      </c>
      <c r="H38" s="2">
        <f>IFERROR(HLOOKUP(lapchart!H38,totallaptimes!$1:$1048576,ROW()-1)-HLOOKUP(lapchart!G38,totallaptimes!$1:$1048576,ROW()-1),"")</f>
        <v>3.9178240740740666E-5</v>
      </c>
      <c r="I38" s="2">
        <f>IFERROR(HLOOKUP(lapchart!I38,totallaptimes!$1:$1048576,ROW()-1)-HLOOKUP(lapchart!H38,totallaptimes!$1:$1048576,ROW()-1),"")</f>
        <v>4.4525462962977103E-5</v>
      </c>
      <c r="J38" s="2">
        <f>IFERROR(HLOOKUP(lapchart!J38,totallaptimes!$1:$1048576,ROW()-1)-HLOOKUP(lapchart!I38,totallaptimes!$1:$1048576,ROW()-1),"")</f>
        <v>1.3738425925925724E-5</v>
      </c>
      <c r="K38" s="2">
        <f>IFERROR(HLOOKUP(lapchart!K38,totallaptimes!$1:$1048576,ROW()-1)-HLOOKUP(lapchart!J38,totallaptimes!$1:$1048576,ROW()-1),"")</f>
        <v>1.3874999999998611E-4</v>
      </c>
      <c r="L38" s="2">
        <f>IFERROR(HLOOKUP(lapchart!L38,totallaptimes!$1:$1048576,ROW()-1)-HLOOKUP(lapchart!K38,totallaptimes!$1:$1048576,ROW()-1),"")</f>
        <v>1.4746527777778629E-4</v>
      </c>
      <c r="M38" s="2">
        <f>IFERROR(HLOOKUP(lapchart!M38,totallaptimes!$1:$1048576,ROW()-1)-HLOOKUP(lapchart!L38,totallaptimes!$1:$1048576,ROW()-1),"")</f>
        <v>-5.2002314814808548E-5</v>
      </c>
      <c r="N38" s="2">
        <f>IFERROR(HLOOKUP(lapchart!N38,totallaptimes!$1:$1048576,ROW()-1)-HLOOKUP(lapchart!M38,totallaptimes!$1:$1048576,ROW()-1),"")</f>
        <v>1.5995370370364137E-5</v>
      </c>
      <c r="O38" s="2">
        <f>IFERROR(HLOOKUP(lapchart!O38,totallaptimes!$1:$1048576,ROW()-1)-HLOOKUP(lapchart!N38,totallaptimes!$1:$1048576,ROW()-1),"")</f>
        <v>7.3333333333328032E-5</v>
      </c>
      <c r="P38" s="2">
        <f>IFERROR(HLOOKUP(lapchart!P38,totallaptimes!$1:$1048576,ROW()-1)-HLOOKUP(lapchart!O38,totallaptimes!$1:$1048576,ROW()-1),"")</f>
        <v>-5.2812499999992102E-5</v>
      </c>
      <c r="Q38" s="2">
        <f>IFERROR(HLOOKUP(lapchart!Q38,totallaptimes!$1:$1048576,ROW()-1)-HLOOKUP(lapchart!P38,totallaptimes!$1:$1048576,ROW()-1),"")</f>
        <v>2.4513888888882951E-5</v>
      </c>
      <c r="R38" s="2">
        <f>IFERROR(HLOOKUP(lapchart!R38,totallaptimes!$1:$1048576,ROW()-1)-HLOOKUP(lapchart!Q38,totallaptimes!$1:$1048576,ROW()-1),"")</f>
        <v>3.6412037037039657E-5</v>
      </c>
      <c r="S38" s="2">
        <f>IFERROR(HLOOKUP(lapchart!S38,totallaptimes!$1:$1048576,ROW()-1)-HLOOKUP(lapchart!R38,totallaptimes!$1:$1048576,ROW()-1),"")</f>
        <v>1.6550925925916393E-5</v>
      </c>
      <c r="T38" s="2">
        <f>IFERROR(HLOOKUP(lapchart!T38,totallaptimes!$1:$1048576,ROW()-1)-HLOOKUP(lapchart!S38,totallaptimes!$1:$1048576,ROW()-1),"")</f>
        <v>1.8207175925927244E-4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6.5624999999999711E-5</v>
      </c>
      <c r="D39" s="2">
        <f>IFERROR(HLOOKUP(lapchart!D39,totallaptimes!$1:$1048576,ROW()-1)-HLOOKUP(lapchart!C39,totallaptimes!$1:$1048576,ROW()-1),"")</f>
        <v>-3.9664351851854962E-5</v>
      </c>
      <c r="E39" s="2">
        <f>IFERROR(HLOOKUP(lapchart!E39,totallaptimes!$1:$1048576,ROW()-1)-HLOOKUP(lapchart!D39,totallaptimes!$1:$1048576,ROW()-1),"")</f>
        <v>1.8564814814818476E-5</v>
      </c>
      <c r="F39" s="2">
        <f>IFERROR(HLOOKUP(lapchart!F39,totallaptimes!$1:$1048576,ROW()-1)-HLOOKUP(lapchart!E39,totallaptimes!$1:$1048576,ROW()-1),"")</f>
        <v>9.800925925926296E-5</v>
      </c>
      <c r="G39" s="2">
        <f>IFERROR(HLOOKUP(lapchart!G39,totallaptimes!$1:$1048576,ROW()-1)-HLOOKUP(lapchart!F39,totallaptimes!$1:$1048576,ROW()-1),"")</f>
        <v>7.5601851851847535E-5</v>
      </c>
      <c r="H39" s="2">
        <f>IFERROR(HLOOKUP(lapchart!H39,totallaptimes!$1:$1048576,ROW()-1)-HLOOKUP(lapchart!G39,totallaptimes!$1:$1048576,ROW()-1),"")</f>
        <v>2.7986111111107104E-5</v>
      </c>
      <c r="I39" s="2">
        <f>IFERROR(HLOOKUP(lapchart!I39,totallaptimes!$1:$1048576,ROW()-1)-HLOOKUP(lapchart!H39,totallaptimes!$1:$1048576,ROW()-1),"")</f>
        <v>5.7083333333346475E-5</v>
      </c>
      <c r="J39" s="2">
        <f>IFERROR(HLOOKUP(lapchart!J39,totallaptimes!$1:$1048576,ROW()-1)-HLOOKUP(lapchart!I39,totallaptimes!$1:$1048576,ROW()-1),"")</f>
        <v>9.8032407407425137E-6</v>
      </c>
      <c r="K39" s="2">
        <f>IFERROR(HLOOKUP(lapchart!K39,totallaptimes!$1:$1048576,ROW()-1)-HLOOKUP(lapchart!J39,totallaptimes!$1:$1048576,ROW()-1),"")</f>
        <v>1.5540509259257679E-4</v>
      </c>
      <c r="L39" s="2">
        <f>IFERROR(HLOOKUP(lapchart!L39,totallaptimes!$1:$1048576,ROW()-1)-HLOOKUP(lapchart!K39,totallaptimes!$1:$1048576,ROW()-1),"")</f>
        <v>1.4850694444445284E-4</v>
      </c>
      <c r="M39" s="2">
        <f>IFERROR(HLOOKUP(lapchart!M39,totallaptimes!$1:$1048576,ROW()-1)-HLOOKUP(lapchart!L39,totallaptimes!$1:$1048576,ROW()-1),"")</f>
        <v>-4.3923611111100491E-5</v>
      </c>
      <c r="N39" s="2">
        <f>IFERROR(HLOOKUP(lapchart!N39,totallaptimes!$1:$1048576,ROW()-1)-HLOOKUP(lapchart!M39,totallaptimes!$1:$1048576,ROW()-1),"")</f>
        <v>2.0173611111104495E-5</v>
      </c>
      <c r="O39" s="2">
        <f>IFERROR(HLOOKUP(lapchart!O39,totallaptimes!$1:$1048576,ROW()-1)-HLOOKUP(lapchart!N39,totallaptimes!$1:$1048576,ROW()-1),"")</f>
        <v>7.2256944444439031E-5</v>
      </c>
      <c r="P39" s="2">
        <f>IFERROR(HLOOKUP(lapchart!P39,totallaptimes!$1:$1048576,ROW()-1)-HLOOKUP(lapchart!O39,totallaptimes!$1:$1048576,ROW()-1),"")</f>
        <v>-5.298611111110435E-5</v>
      </c>
      <c r="Q39" s="2">
        <f>IFERROR(HLOOKUP(lapchart!Q39,totallaptimes!$1:$1048576,ROW()-1)-HLOOKUP(lapchart!P39,totallaptimes!$1:$1048576,ROW()-1),"")</f>
        <v>2.3124999999991902E-5</v>
      </c>
      <c r="R39" s="2">
        <f>IFERROR(HLOOKUP(lapchart!R39,totallaptimes!$1:$1048576,ROW()-1)-HLOOKUP(lapchart!Q39,totallaptimes!$1:$1048576,ROW()-1),"")</f>
        <v>3.5543981481485354E-5</v>
      </c>
      <c r="S39" s="2">
        <f>IFERROR(HLOOKUP(lapchart!S39,totallaptimes!$1:$1048576,ROW()-1)-HLOOKUP(lapchart!R39,totallaptimes!$1:$1048576,ROW()-1),"")</f>
        <v>1.6261574074062646E-5</v>
      </c>
      <c r="T39" s="2">
        <f>IFERROR(HLOOKUP(lapchart!T39,totallaptimes!$1:$1048576,ROW()-1)-HLOOKUP(lapchart!S39,totallaptimes!$1:$1048576,ROW()-1),"")</f>
        <v>1.6630787037038436E-4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6.7418981481486007E-5</v>
      </c>
      <c r="D40" s="2">
        <f>IFERROR(HLOOKUP(lapchart!D40,totallaptimes!$1:$1048576,ROW()-1)-HLOOKUP(lapchart!C40,totallaptimes!$1:$1048576,ROW()-1),"")</f>
        <v>-4.0358796296303956E-5</v>
      </c>
      <c r="E40" s="2">
        <f>IFERROR(HLOOKUP(lapchart!E40,totallaptimes!$1:$1048576,ROW()-1)-HLOOKUP(lapchart!D40,totallaptimes!$1:$1048576,ROW()-1),"")</f>
        <v>1.9560185185188428E-5</v>
      </c>
      <c r="F40" s="2">
        <f>IFERROR(HLOOKUP(lapchart!F40,totallaptimes!$1:$1048576,ROW()-1)-HLOOKUP(lapchart!E40,totallaptimes!$1:$1048576,ROW()-1),"")</f>
        <v>9.9826388888897555E-5</v>
      </c>
      <c r="G40" s="2">
        <f>IFERROR(HLOOKUP(lapchart!G40,totallaptimes!$1:$1048576,ROW()-1)-HLOOKUP(lapchart!F40,totallaptimes!$1:$1048576,ROW()-1),"")</f>
        <v>7.6469907407401838E-5</v>
      </c>
      <c r="H40" s="2">
        <f>IFERROR(HLOOKUP(lapchart!H40,totallaptimes!$1:$1048576,ROW()-1)-HLOOKUP(lapchart!G40,totallaptimes!$1:$1048576,ROW()-1),"")</f>
        <v>1.2766203703697132E-5</v>
      </c>
      <c r="I40" s="2">
        <f>IFERROR(HLOOKUP(lapchart!I40,totallaptimes!$1:$1048576,ROW()-1)-HLOOKUP(lapchart!H40,totallaptimes!$1:$1048576,ROW()-1),"")</f>
        <v>5.9803240740757824E-5</v>
      </c>
      <c r="J40" s="2">
        <f>IFERROR(HLOOKUP(lapchart!J40,totallaptimes!$1:$1048576,ROW()-1)-HLOOKUP(lapchart!I40,totallaptimes!$1:$1048576,ROW()-1),"")</f>
        <v>1.2291666666663925E-5</v>
      </c>
      <c r="K40" s="2">
        <f>IFERROR(HLOOKUP(lapchart!K40,totallaptimes!$1:$1048576,ROW()-1)-HLOOKUP(lapchart!J40,totallaptimes!$1:$1048576,ROW()-1),"")</f>
        <v>1.7670138888887382E-4</v>
      </c>
      <c r="L40" s="2">
        <f>IFERROR(HLOOKUP(lapchart!L40,totallaptimes!$1:$1048576,ROW()-1)-HLOOKUP(lapchart!K40,totallaptimes!$1:$1048576,ROW()-1),"")</f>
        <v>1.5071759259260159E-4</v>
      </c>
      <c r="M40" s="2">
        <f>IFERROR(HLOOKUP(lapchart!M40,totallaptimes!$1:$1048576,ROW()-1)-HLOOKUP(lapchart!L40,totallaptimes!$1:$1048576,ROW()-1),"")</f>
        <v>-4.8449074074065346E-5</v>
      </c>
      <c r="N40" s="2">
        <f>IFERROR(HLOOKUP(lapchart!N40,totallaptimes!$1:$1048576,ROW()-1)-HLOOKUP(lapchart!M40,totallaptimes!$1:$1048576,ROW()-1),"")</f>
        <v>2.7372685185177159E-5</v>
      </c>
      <c r="O40" s="2">
        <f>IFERROR(HLOOKUP(lapchart!O40,totallaptimes!$1:$1048576,ROW()-1)-HLOOKUP(lapchart!N40,totallaptimes!$1:$1048576,ROW()-1),"")</f>
        <v>7.2905092592591425E-5</v>
      </c>
      <c r="P40" s="2">
        <f>IFERROR(HLOOKUP(lapchart!P40,totallaptimes!$1:$1048576,ROW()-1)-HLOOKUP(lapchart!O40,totallaptimes!$1:$1048576,ROW()-1),"")</f>
        <v>-4.6736111111105039E-5</v>
      </c>
      <c r="Q40" s="2">
        <f>IFERROR(HLOOKUP(lapchart!Q40,totallaptimes!$1:$1048576,ROW()-1)-HLOOKUP(lapchart!P40,totallaptimes!$1:$1048576,ROW()-1),"")</f>
        <v>1.2395833333324335E-5</v>
      </c>
      <c r="R40" s="2">
        <f>IFERROR(HLOOKUP(lapchart!R40,totallaptimes!$1:$1048576,ROW()-1)-HLOOKUP(lapchart!Q40,totallaptimes!$1:$1048576,ROW()-1),"")</f>
        <v>3.4652777777782751E-5</v>
      </c>
      <c r="S40" s="2">
        <f>IFERROR(HLOOKUP(lapchart!S40,totallaptimes!$1:$1048576,ROW()-1)-HLOOKUP(lapchart!R40,totallaptimes!$1:$1048576,ROW()-1),"")</f>
        <v>2.0474537037025453E-5</v>
      </c>
      <c r="T40" s="2">
        <f>IFERROR(HLOOKUP(lapchart!T40,totallaptimes!$1:$1048576,ROW()-1)-HLOOKUP(lapchart!S40,totallaptimes!$1:$1048576,ROW()-1),"")</f>
        <v>1.5437500000001214E-4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6.6319444444448705E-5</v>
      </c>
      <c r="D41" s="2">
        <f>IFERROR(HLOOKUP(lapchart!D41,totallaptimes!$1:$1048576,ROW()-1)-HLOOKUP(lapchart!C41,totallaptimes!$1:$1048576,ROW()-1),"")</f>
        <v>-3.9004629629642296E-5</v>
      </c>
      <c r="E41" s="2">
        <f>IFERROR(HLOOKUP(lapchart!E41,totallaptimes!$1:$1048576,ROW()-1)-HLOOKUP(lapchart!D41,totallaptimes!$1:$1048576,ROW()-1),"")</f>
        <v>2.0393518518527221E-5</v>
      </c>
      <c r="F41" s="2">
        <f>IFERROR(HLOOKUP(lapchart!F41,totallaptimes!$1:$1048576,ROW()-1)-HLOOKUP(lapchart!E41,totallaptimes!$1:$1048576,ROW()-1),"")</f>
        <v>1.0581018518519142E-4</v>
      </c>
      <c r="G41" s="2">
        <f>IFERROR(HLOOKUP(lapchart!G41,totallaptimes!$1:$1048576,ROW()-1)-HLOOKUP(lapchart!F41,totallaptimes!$1:$1048576,ROW()-1),"")</f>
        <v>7.3252314814808983E-5</v>
      </c>
      <c r="H41" s="2">
        <f>IFERROR(HLOOKUP(lapchart!H41,totallaptimes!$1:$1048576,ROW()-1)-HLOOKUP(lapchart!G41,totallaptimes!$1:$1048576,ROW()-1),"")</f>
        <v>-1.3773148148238379E-6</v>
      </c>
      <c r="I41" s="2">
        <f>IFERROR(HLOOKUP(lapchart!I41,totallaptimes!$1:$1048576,ROW()-1)-HLOOKUP(lapchart!H41,totallaptimes!$1:$1048576,ROW()-1),"")</f>
        <v>6.6400462962981632E-5</v>
      </c>
      <c r="J41" s="2">
        <f>IFERROR(HLOOKUP(lapchart!J41,totallaptimes!$1:$1048576,ROW()-1)-HLOOKUP(lapchart!I41,totallaptimes!$1:$1048576,ROW()-1),"")</f>
        <v>1.1354166666664722E-5</v>
      </c>
      <c r="K41" s="2">
        <f>IFERROR(HLOOKUP(lapchart!K41,totallaptimes!$1:$1048576,ROW()-1)-HLOOKUP(lapchart!J41,totallaptimes!$1:$1048576,ROW()-1),"")</f>
        <v>1.927662037036898E-4</v>
      </c>
      <c r="L41" s="2">
        <f>IFERROR(HLOOKUP(lapchart!L41,totallaptimes!$1:$1048576,ROW()-1)-HLOOKUP(lapchart!K41,totallaptimes!$1:$1048576,ROW()-1),"")</f>
        <v>1.1015046296297681E-4</v>
      </c>
      <c r="M41" s="2">
        <f>IFERROR(HLOOKUP(lapchart!M41,totallaptimes!$1:$1048576,ROW()-1)-HLOOKUP(lapchart!L41,totallaptimes!$1:$1048576,ROW()-1),"")</f>
        <v>2.3564814814809598E-5</v>
      </c>
      <c r="N41" s="2">
        <f>IFERROR(HLOOKUP(lapchart!N41,totallaptimes!$1:$1048576,ROW()-1)-HLOOKUP(lapchart!M41,totallaptimes!$1:$1048576,ROW()-1),"")</f>
        <v>7.7662037037032339E-5</v>
      </c>
      <c r="O41" s="2">
        <f>IFERROR(HLOOKUP(lapchart!O41,totallaptimes!$1:$1048576,ROW()-1)-HLOOKUP(lapchart!N41,totallaptimes!$1:$1048576,ROW()-1),"")</f>
        <v>-5.1041666666654106E-5</v>
      </c>
      <c r="P41" s="2">
        <f>IFERROR(HLOOKUP(lapchart!P41,totallaptimes!$1:$1048576,ROW()-1)-HLOOKUP(lapchart!O41,totallaptimes!$1:$1048576,ROW()-1),"")</f>
        <v>1.4189814814803692E-5</v>
      </c>
      <c r="Q41" s="2">
        <f>IFERROR(HLOOKUP(lapchart!Q41,totallaptimes!$1:$1048576,ROW()-1)-HLOOKUP(lapchart!P41,totallaptimes!$1:$1048576,ROW()-1),"")</f>
        <v>3.3587962962967899E-5</v>
      </c>
      <c r="R41" s="2">
        <f>IFERROR(HLOOKUP(lapchart!R41,totallaptimes!$1:$1048576,ROW()-1)-HLOOKUP(lapchart!Q41,totallaptimes!$1:$1048576,ROW()-1),"")</f>
        <v>3.0104166666655718E-5</v>
      </c>
      <c r="S41" s="2">
        <f>IFERROR(HLOOKUP(lapchart!S41,totallaptimes!$1:$1048576,ROW()-1)-HLOOKUP(lapchart!R41,totallaptimes!$1:$1048576,ROW()-1),"")</f>
        <v>1.1714120370371478E-4</v>
      </c>
      <c r="T41" s="2">
        <f>IFERROR(HLOOKUP(lapchart!T41,totallaptimes!$1:$1048576,ROW()-1)-HLOOKUP(lapchart!S41,totallaptimes!$1:$1048576,ROW()-1),"")</f>
        <v>2.7430555555554847E-5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6.3553240740747696E-5</v>
      </c>
      <c r="D42" s="2">
        <f>IFERROR(HLOOKUP(lapchart!D42,totallaptimes!$1:$1048576,ROW()-1)-HLOOKUP(lapchart!C42,totallaptimes!$1:$1048576,ROW()-1),"")</f>
        <v>-3.708333333334729E-5</v>
      </c>
      <c r="E42" s="2">
        <f>IFERROR(HLOOKUP(lapchart!E42,totallaptimes!$1:$1048576,ROW()-1)-HLOOKUP(lapchart!D42,totallaptimes!$1:$1048576,ROW()-1),"")</f>
        <v>1.9907407407419864E-5</v>
      </c>
      <c r="F42" s="2">
        <f>IFERROR(HLOOKUP(lapchart!F42,totallaptimes!$1:$1048576,ROW()-1)-HLOOKUP(lapchart!E42,totallaptimes!$1:$1048576,ROW()-1),"")</f>
        <v>1.8086805555555391E-4</v>
      </c>
      <c r="G42" s="2">
        <f>IFERROR(HLOOKUP(lapchart!G42,totallaptimes!$1:$1048576,ROW()-1)-HLOOKUP(lapchart!F42,totallaptimes!$1:$1048576,ROW()-1),"")</f>
        <v>-1.6030092592600464E-5</v>
      </c>
      <c r="H42" s="2">
        <f>IFERROR(HLOOKUP(lapchart!H42,totallaptimes!$1:$1048576,ROW()-1)-HLOOKUP(lapchart!G42,totallaptimes!$1:$1048576,ROW()-1),"")</f>
        <v>7.0821759259279138E-5</v>
      </c>
      <c r="I42" s="2">
        <f>IFERROR(HLOOKUP(lapchart!I42,totallaptimes!$1:$1048576,ROW()-1)-HLOOKUP(lapchart!H42,totallaptimes!$1:$1048576,ROW()-1),"")</f>
        <v>1.2708333333326383E-5</v>
      </c>
      <c r="J42" s="2">
        <f>IFERROR(HLOOKUP(lapchart!J42,totallaptimes!$1:$1048576,ROW()-1)-HLOOKUP(lapchart!I42,totallaptimes!$1:$1048576,ROW()-1),"")</f>
        <v>6.8749999999999367E-5</v>
      </c>
      <c r="K42" s="2">
        <f>IFERROR(HLOOKUP(lapchart!K42,totallaptimes!$1:$1048576,ROW()-1)-HLOOKUP(lapchart!J42,totallaptimes!$1:$1048576,ROW()-1),"")</f>
        <v>1.3835648148147195E-4</v>
      </c>
      <c r="L42" s="2">
        <f>IFERROR(HLOOKUP(lapchart!L42,totallaptimes!$1:$1048576,ROW()-1)-HLOOKUP(lapchart!K42,totallaptimes!$1:$1048576,ROW()-1),"")</f>
        <v>1.0726851851853431E-4</v>
      </c>
      <c r="M42" s="2">
        <f>IFERROR(HLOOKUP(lapchart!M42,totallaptimes!$1:$1048576,ROW()-1)-HLOOKUP(lapchart!L42,totallaptimes!$1:$1048576,ROW()-1),"")</f>
        <v>2.0381944444439193E-5</v>
      </c>
      <c r="N42" s="2">
        <f>IFERROR(HLOOKUP(lapchart!N42,totallaptimes!$1:$1048576,ROW()-1)-HLOOKUP(lapchart!M42,totallaptimes!$1:$1048576,ROW()-1),"")</f>
        <v>8.8726851851843314E-5</v>
      </c>
      <c r="O42" s="2">
        <f>IFERROR(HLOOKUP(lapchart!O42,totallaptimes!$1:$1048576,ROW()-1)-HLOOKUP(lapchart!N42,totallaptimes!$1:$1048576,ROW()-1),"")</f>
        <v>-5.3344907407396058E-5</v>
      </c>
      <c r="P42" s="2">
        <f>IFERROR(HLOOKUP(lapchart!P42,totallaptimes!$1:$1048576,ROW()-1)-HLOOKUP(lapchart!O42,totallaptimes!$1:$1048576,ROW()-1),"")</f>
        <v>8.9814814814709321E-6</v>
      </c>
      <c r="Q42" s="2">
        <f>IFERROR(HLOOKUP(lapchart!Q42,totallaptimes!$1:$1048576,ROW()-1)-HLOOKUP(lapchart!P42,totallaptimes!$1:$1048576,ROW()-1),"")</f>
        <v>4.7881944444452817E-5</v>
      </c>
      <c r="R42" s="2">
        <f>IFERROR(HLOOKUP(lapchart!R42,totallaptimes!$1:$1048576,ROW()-1)-HLOOKUP(lapchart!Q42,totallaptimes!$1:$1048576,ROW()-1),"")</f>
        <v>3.240740740739767E-5</v>
      </c>
      <c r="S42" s="2">
        <f>IFERROR(HLOOKUP(lapchart!S42,totallaptimes!$1:$1048576,ROW()-1)-HLOOKUP(lapchart!R42,totallaptimes!$1:$1048576,ROW()-1),"")</f>
        <v>1.247106481481533E-4</v>
      </c>
      <c r="T42" s="2">
        <f>IFERROR(HLOOKUP(lapchart!T42,totallaptimes!$1:$1048576,ROW()-1)-HLOOKUP(lapchart!S42,totallaptimes!$1:$1048576,ROW()-1),"")</f>
        <v>6.0104166666671843E-5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6.4629629629636698E-5</v>
      </c>
      <c r="D43" s="2">
        <f>IFERROR(HLOOKUP(lapchart!D43,totallaptimes!$1:$1048576,ROW()-1)-HLOOKUP(lapchart!C43,totallaptimes!$1:$1048576,ROW()-1),"")</f>
        <v>-3.9293981481496043E-5</v>
      </c>
      <c r="E43" s="2">
        <f>IFERROR(HLOOKUP(lapchart!E43,totallaptimes!$1:$1048576,ROW()-1)-HLOOKUP(lapchart!D43,totallaptimes!$1:$1048576,ROW()-1),"")</f>
        <v>2.3715277777794364E-5</v>
      </c>
      <c r="F43" s="2">
        <f>IFERROR(HLOOKUP(lapchart!F43,totallaptimes!$1:$1048576,ROW()-1)-HLOOKUP(lapchart!E43,totallaptimes!$1:$1048576,ROW()-1),"")</f>
        <v>1.6513888888888134E-4</v>
      </c>
      <c r="G43" s="2">
        <f>IFERROR(HLOOKUP(lapchart!G43,totallaptimes!$1:$1048576,ROW()-1)-HLOOKUP(lapchart!F43,totallaptimes!$1:$1048576,ROW()-1),"")</f>
        <v>-4.5486111111131544E-6</v>
      </c>
      <c r="H43" s="2">
        <f>IFERROR(HLOOKUP(lapchart!H43,totallaptimes!$1:$1048576,ROW()-1)-HLOOKUP(lapchart!G43,totallaptimes!$1:$1048576,ROW()-1),"")</f>
        <v>7.1550925925943643E-5</v>
      </c>
      <c r="I43" s="2">
        <f>IFERROR(HLOOKUP(lapchart!I43,totallaptimes!$1:$1048576,ROW()-1)-HLOOKUP(lapchart!H43,totallaptimes!$1:$1048576,ROW()-1),"")</f>
        <v>1.0856481481476277E-5</v>
      </c>
      <c r="J43" s="2">
        <f>IFERROR(HLOOKUP(lapchart!J43,totallaptimes!$1:$1048576,ROW()-1)-HLOOKUP(lapchart!I43,totallaptimes!$1:$1048576,ROW()-1),"")</f>
        <v>7.7013888888886883E-5</v>
      </c>
      <c r="K43" s="2">
        <f>IFERROR(HLOOKUP(lapchart!K43,totallaptimes!$1:$1048576,ROW()-1)-HLOOKUP(lapchart!J43,totallaptimes!$1:$1048576,ROW()-1),"")</f>
        <v>1.4755787037035867E-4</v>
      </c>
      <c r="L43" s="2">
        <f>IFERROR(HLOOKUP(lapchart!L43,totallaptimes!$1:$1048576,ROW()-1)-HLOOKUP(lapchart!K43,totallaptimes!$1:$1048576,ROW()-1),"")</f>
        <v>1.021643518518689E-4</v>
      </c>
      <c r="M43" s="2">
        <f>IFERROR(HLOOKUP(lapchart!M43,totallaptimes!$1:$1048576,ROW()-1)-HLOOKUP(lapchart!L43,totallaptimes!$1:$1048576,ROW()-1),"")</f>
        <v>1.7337962962958586E-5</v>
      </c>
      <c r="N43" s="2">
        <f>IFERROR(HLOOKUP(lapchart!N43,totallaptimes!$1:$1048576,ROW()-1)-HLOOKUP(lapchart!M43,totallaptimes!$1:$1048576,ROW()-1),"")</f>
        <v>9.0046296296289463E-5</v>
      </c>
      <c r="O43" s="2">
        <f>IFERROR(HLOOKUP(lapchart!O43,totallaptimes!$1:$1048576,ROW()-1)-HLOOKUP(lapchart!N43,totallaptimes!$1:$1048576,ROW()-1),"")</f>
        <v>-5.2511574074064205E-5</v>
      </c>
      <c r="P43" s="2">
        <f>IFERROR(HLOOKUP(lapchart!P43,totallaptimes!$1:$1048576,ROW()-1)-HLOOKUP(lapchart!O43,totallaptimes!$1:$1048576,ROW()-1),"")</f>
        <v>8.4953703703566363E-6</v>
      </c>
      <c r="Q43" s="2">
        <f>IFERROR(HLOOKUP(lapchart!Q43,totallaptimes!$1:$1048576,ROW()-1)-HLOOKUP(lapchart!P43,totallaptimes!$1:$1048576,ROW()-1),"")</f>
        <v>6.9212962962972302E-5</v>
      </c>
      <c r="R43" s="2">
        <f>IFERROR(HLOOKUP(lapchart!R43,totallaptimes!$1:$1048576,ROW()-1)-HLOOKUP(lapchart!Q43,totallaptimes!$1:$1048576,ROW()-1),"")</f>
        <v>2.5370370370363104E-5</v>
      </c>
      <c r="S43" s="2">
        <f>IFERROR(HLOOKUP(lapchart!S43,totallaptimes!$1:$1048576,ROW()-1)-HLOOKUP(lapchart!R43,totallaptimes!$1:$1048576,ROW()-1),"")</f>
        <v>9.672453703703926E-5</v>
      </c>
      <c r="T43" s="2">
        <f>IFERROR(HLOOKUP(lapchart!T43,totallaptimes!$1:$1048576,ROW()-1)-HLOOKUP(lapchart!S43,totallaptimes!$1:$1048576,ROW()-1),"")</f>
        <v>1.1753472222222894E-4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6.4641203703710848E-5</v>
      </c>
      <c r="D44" s="2">
        <f>IFERROR(HLOOKUP(lapchart!D44,totallaptimes!$1:$1048576,ROW()-1)-HLOOKUP(lapchart!C44,totallaptimes!$1:$1048576,ROW()-1),"")</f>
        <v>-3.7905092592611933E-5</v>
      </c>
      <c r="E44" s="2">
        <f>IFERROR(HLOOKUP(lapchart!E44,totallaptimes!$1:$1048576,ROW()-1)-HLOOKUP(lapchart!D44,totallaptimes!$1:$1048576,ROW()-1),"")</f>
        <v>3.4571759259277579E-5</v>
      </c>
      <c r="F44" s="2">
        <f>IFERROR(HLOOKUP(lapchart!F44,totallaptimes!$1:$1048576,ROW()-1)-HLOOKUP(lapchart!E44,totallaptimes!$1:$1048576,ROW()-1),"")</f>
        <v>1.4555555555555155E-4</v>
      </c>
      <c r="G44" s="2">
        <f>IFERROR(HLOOKUP(lapchart!G44,totallaptimes!$1:$1048576,ROW()-1)-HLOOKUP(lapchart!F44,totallaptimes!$1:$1048576,ROW()-1),"")</f>
        <v>5.5555555555225622E-7</v>
      </c>
      <c r="H44" s="2">
        <f>IFERROR(HLOOKUP(lapchart!H44,totallaptimes!$1:$1048576,ROW()-1)-HLOOKUP(lapchart!G44,totallaptimes!$1:$1048576,ROW()-1),"")</f>
        <v>7.5729166666684E-5</v>
      </c>
      <c r="I44" s="2">
        <f>IFERROR(HLOOKUP(lapchart!I44,totallaptimes!$1:$1048576,ROW()-1)-HLOOKUP(lapchart!H44,totallaptimes!$1:$1048576,ROW()-1),"")</f>
        <v>1.3402777777775376E-5</v>
      </c>
      <c r="J44" s="2">
        <f>IFERROR(HLOOKUP(lapchart!J44,totallaptimes!$1:$1048576,ROW()-1)-HLOOKUP(lapchart!I44,totallaptimes!$1:$1048576,ROW()-1),"")</f>
        <v>5.2627314814812642E-5</v>
      </c>
      <c r="K44" s="2">
        <f>IFERROR(HLOOKUP(lapchart!K44,totallaptimes!$1:$1048576,ROW()-1)-HLOOKUP(lapchart!J44,totallaptimes!$1:$1048576,ROW()-1),"")</f>
        <v>1.8637731481480069E-4</v>
      </c>
      <c r="L44" s="2">
        <f>IFERROR(HLOOKUP(lapchart!L44,totallaptimes!$1:$1048576,ROW()-1)-HLOOKUP(lapchart!K44,totallaptimes!$1:$1048576,ROW()-1),"")</f>
        <v>1.0792824074075391E-4</v>
      </c>
      <c r="M44" s="2">
        <f>IFERROR(HLOOKUP(lapchart!M44,totallaptimes!$1:$1048576,ROW()-1)-HLOOKUP(lapchart!L44,totallaptimes!$1:$1048576,ROW()-1),"")</f>
        <v>7.6388888888903606E-6</v>
      </c>
      <c r="N44" s="2">
        <f>IFERROR(HLOOKUP(lapchart!N44,totallaptimes!$1:$1048576,ROW()-1)-HLOOKUP(lapchart!M44,totallaptimes!$1:$1048576,ROW()-1),"")</f>
        <v>8.3877314814802262E-5</v>
      </c>
      <c r="O44" s="2">
        <f>IFERROR(HLOOKUP(lapchart!O44,totallaptimes!$1:$1048576,ROW()-1)-HLOOKUP(lapchart!N44,totallaptimes!$1:$1048576,ROW()-1),"")</f>
        <v>-4.9409722222212848E-5</v>
      </c>
      <c r="P44" s="2">
        <f>IFERROR(HLOOKUP(lapchart!P44,totallaptimes!$1:$1048576,ROW()-1)-HLOOKUP(lapchart!O44,totallaptimes!$1:$1048576,ROW()-1),"")</f>
        <v>9.9652777777667345E-6</v>
      </c>
      <c r="Q44" s="2">
        <f>IFERROR(HLOOKUP(lapchart!Q44,totallaptimes!$1:$1048576,ROW()-1)-HLOOKUP(lapchart!P44,totallaptimes!$1:$1048576,ROW()-1),"")</f>
        <v>7.1516203703714254E-5</v>
      </c>
      <c r="R44" s="2">
        <f>IFERROR(HLOOKUP(lapchart!R44,totallaptimes!$1:$1048576,ROW()-1)-HLOOKUP(lapchart!Q44,totallaptimes!$1:$1048576,ROW()-1),"")</f>
        <v>3.8460648148143373E-5</v>
      </c>
      <c r="S44" s="2">
        <f>IFERROR(HLOOKUP(lapchart!S44,totallaptimes!$1:$1048576,ROW()-1)-HLOOKUP(lapchart!R44,totallaptimes!$1:$1048576,ROW()-1),"")</f>
        <v>6.6481481481479865E-5</v>
      </c>
      <c r="T44" s="2">
        <f>IFERROR(HLOOKUP(lapchart!T44,totallaptimes!$1:$1048576,ROW()-1)-HLOOKUP(lapchart!S44,totallaptimes!$1:$1048576,ROW()-1),"")</f>
        <v>1.3951388888889388E-4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6.5740740740748149E-5</v>
      </c>
      <c r="D45" s="2">
        <f>IFERROR(HLOOKUP(lapchart!D45,totallaptimes!$1:$1048576,ROW()-1)-HLOOKUP(lapchart!C45,totallaptimes!$1:$1048576,ROW()-1),"")</f>
        <v>-4.0625000000023281E-5</v>
      </c>
      <c r="E45" s="2">
        <f>IFERROR(HLOOKUP(lapchart!E45,totallaptimes!$1:$1048576,ROW()-1)-HLOOKUP(lapchart!D45,totallaptimes!$1:$1048576,ROW()-1),"")</f>
        <v>3.1064814814837916E-5</v>
      </c>
      <c r="F45" s="2">
        <f>IFERROR(HLOOKUP(lapchart!F45,totallaptimes!$1:$1048576,ROW()-1)-HLOOKUP(lapchart!E45,totallaptimes!$1:$1048576,ROW()-1),"")</f>
        <v>1.4658564814814395E-4</v>
      </c>
      <c r="G45" s="2">
        <f>IFERROR(HLOOKUP(lapchart!G45,totallaptimes!$1:$1048576,ROW()-1)-HLOOKUP(lapchart!F45,totallaptimes!$1:$1048576,ROW()-1),"")</f>
        <v>2.8009259259165198E-6</v>
      </c>
      <c r="H45" s="2">
        <f>IFERROR(HLOOKUP(lapchart!H45,totallaptimes!$1:$1048576,ROW()-1)-HLOOKUP(lapchart!G45,totallaptimes!$1:$1048576,ROW()-1),"")</f>
        <v>7.8761574074097396E-5</v>
      </c>
      <c r="I45" s="2">
        <f>IFERROR(HLOOKUP(lapchart!I45,totallaptimes!$1:$1048576,ROW()-1)-HLOOKUP(lapchart!H45,totallaptimes!$1:$1048576,ROW()-1),"")</f>
        <v>1.2094907407403377E-5</v>
      </c>
      <c r="J45" s="2">
        <f>IFERROR(HLOOKUP(lapchart!J45,totallaptimes!$1:$1048576,ROW()-1)-HLOOKUP(lapchart!I45,totallaptimes!$1:$1048576,ROW()-1),"")</f>
        <v>3.1435185185182957E-5</v>
      </c>
      <c r="K45" s="2">
        <f>IFERROR(HLOOKUP(lapchart!K45,totallaptimes!$1:$1048576,ROW()-1)-HLOOKUP(lapchart!J45,totallaptimes!$1:$1048576,ROW()-1),"")</f>
        <v>2.23530092592579E-4</v>
      </c>
      <c r="L45" s="2">
        <f>IFERROR(HLOOKUP(lapchart!L45,totallaptimes!$1:$1048576,ROW()-1)-HLOOKUP(lapchart!K45,totallaptimes!$1:$1048576,ROW()-1),"")</f>
        <v>1.2259259259260469E-4</v>
      </c>
      <c r="M45" s="2">
        <f>IFERROR(HLOOKUP(lapchart!M45,totallaptimes!$1:$1048576,ROW()-1)-HLOOKUP(lapchart!L45,totallaptimes!$1:$1048576,ROW()-1),"")</f>
        <v>3.8078703703744998E-6</v>
      </c>
      <c r="N45" s="2">
        <f>IFERROR(HLOOKUP(lapchart!N45,totallaptimes!$1:$1048576,ROW()-1)-HLOOKUP(lapchart!M45,totallaptimes!$1:$1048576,ROW()-1),"")</f>
        <v>7.0104166666654089E-5</v>
      </c>
      <c r="O45" s="2">
        <f>IFERROR(HLOOKUP(lapchart!O45,totallaptimes!$1:$1048576,ROW()-1)-HLOOKUP(lapchart!N45,totallaptimes!$1:$1048576,ROW()-1),"")</f>
        <v>-5.1550925925916702E-5</v>
      </c>
      <c r="P45" s="2">
        <f>IFERROR(HLOOKUP(lapchart!P45,totallaptimes!$1:$1048576,ROW()-1)-HLOOKUP(lapchart!O45,totallaptimes!$1:$1048576,ROW()-1),"")</f>
        <v>1.1666666666652892E-5</v>
      </c>
      <c r="Q45" s="2">
        <f>IFERROR(HLOOKUP(lapchart!Q45,totallaptimes!$1:$1048576,ROW()-1)-HLOOKUP(lapchart!P45,totallaptimes!$1:$1048576,ROW()-1),"")</f>
        <v>7.2893518518531153E-5</v>
      </c>
      <c r="R45" s="2">
        <f>IFERROR(HLOOKUP(lapchart!R45,totallaptimes!$1:$1048576,ROW()-1)-HLOOKUP(lapchart!Q45,totallaptimes!$1:$1048576,ROW()-1),"")</f>
        <v>6.6874999999994023E-5</v>
      </c>
      <c r="S45" s="2">
        <f>IFERROR(HLOOKUP(lapchart!S45,totallaptimes!$1:$1048576,ROW()-1)-HLOOKUP(lapchart!R45,totallaptimes!$1:$1048576,ROW()-1),"")</f>
        <v>5.8969907407405153E-5</v>
      </c>
      <c r="T45" s="2">
        <f>IFERROR(HLOOKUP(lapchart!T45,totallaptimes!$1:$1048576,ROW()-1)-HLOOKUP(lapchart!S45,totallaptimes!$1:$1048576,ROW()-1),"")</f>
        <v>1.2077546296297009E-4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6.5092592592602694E-5</v>
      </c>
      <c r="D46" s="2">
        <f>IFERROR(HLOOKUP(lapchart!D46,totallaptimes!$1:$1048576,ROW()-1)-HLOOKUP(lapchart!C46,totallaptimes!$1:$1048576,ROW()-1),"")</f>
        <v>-4.1157407407434177E-5</v>
      </c>
      <c r="E46" s="2">
        <f>IFERROR(HLOOKUP(lapchart!E46,totallaptimes!$1:$1048576,ROW()-1)-HLOOKUP(lapchart!D46,totallaptimes!$1:$1048576,ROW()-1),"")</f>
        <v>2.3657407407430553E-5</v>
      </c>
      <c r="F46" s="2">
        <f>IFERROR(HLOOKUP(lapchart!F46,totallaptimes!$1:$1048576,ROW()-1)-HLOOKUP(lapchart!E46,totallaptimes!$1:$1048576,ROW()-1),"")</f>
        <v>1.5457175925925881E-4</v>
      </c>
      <c r="G46" s="2">
        <f>IFERROR(HLOOKUP(lapchart!G46,totallaptimes!$1:$1048576,ROW()-1)-HLOOKUP(lapchart!F46,totallaptimes!$1:$1048576,ROW()-1),"")</f>
        <v>-3.1018518518652338E-6</v>
      </c>
      <c r="H46" s="2">
        <f>IFERROR(HLOOKUP(lapchart!H46,totallaptimes!$1:$1048576,ROW()-1)-HLOOKUP(lapchart!G46,totallaptimes!$1:$1048576,ROW()-1),"")</f>
        <v>8.585648148150965E-5</v>
      </c>
      <c r="I46" s="2">
        <f>IFERROR(HLOOKUP(lapchart!I46,totallaptimes!$1:$1048576,ROW()-1)-HLOOKUP(lapchart!H46,totallaptimes!$1:$1048576,ROW()-1),"")</f>
        <v>1.3275462962959728E-5</v>
      </c>
      <c r="J46" s="2">
        <f>IFERROR(HLOOKUP(lapchart!J46,totallaptimes!$1:$1048576,ROW()-1)-HLOOKUP(lapchart!I46,totallaptimes!$1:$1048576,ROW()-1),"")</f>
        <v>2.2256944444437599E-5</v>
      </c>
      <c r="K46" s="2">
        <f>IFERROR(HLOOKUP(lapchart!K46,totallaptimes!$1:$1048576,ROW()-1)-HLOOKUP(lapchart!J46,totallaptimes!$1:$1048576,ROW()-1),"")</f>
        <v>2.4362268518517138E-4</v>
      </c>
      <c r="L46" s="2">
        <f>IFERROR(HLOOKUP(lapchart!L46,totallaptimes!$1:$1048576,ROW()-1)-HLOOKUP(lapchart!K46,totallaptimes!$1:$1048576,ROW()-1),"")</f>
        <v>1.6017361111112655E-4</v>
      </c>
      <c r="M46" s="2">
        <f>IFERROR(HLOOKUP(lapchart!M46,totallaptimes!$1:$1048576,ROW()-1)-HLOOKUP(lapchart!L46,totallaptimes!$1:$1048576,ROW()-1),"")</f>
        <v>8.4490740740739145E-6</v>
      </c>
      <c r="N46" s="2">
        <f>IFERROR(HLOOKUP(lapchart!N46,totallaptimes!$1:$1048576,ROW()-1)-HLOOKUP(lapchart!M46,totallaptimes!$1:$1048576,ROW()-1),"")</f>
        <v>6.724537037035988E-5</v>
      </c>
      <c r="O46" s="2">
        <f>IFERROR(HLOOKUP(lapchart!O46,totallaptimes!$1:$1048576,ROW()-1)-HLOOKUP(lapchart!N46,totallaptimes!$1:$1048576,ROW()-1),"")</f>
        <v>-5.1377314814804453E-5</v>
      </c>
      <c r="P46" s="2">
        <f>IFERROR(HLOOKUP(lapchart!P46,totallaptimes!$1:$1048576,ROW()-1)-HLOOKUP(lapchart!O46,totallaptimes!$1:$1048576,ROW()-1),"")</f>
        <v>4.7222222222115251E-6</v>
      </c>
      <c r="Q46" s="2">
        <f>IFERROR(HLOOKUP(lapchart!Q46,totallaptimes!$1:$1048576,ROW()-1)-HLOOKUP(lapchart!P46,totallaptimes!$1:$1048576,ROW()-1),"")</f>
        <v>3.7037037037043752E-5</v>
      </c>
      <c r="R46" s="2">
        <f>IFERROR(HLOOKUP(lapchart!R46,totallaptimes!$1:$1048576,ROW()-1)-HLOOKUP(lapchart!Q46,totallaptimes!$1:$1048576,ROW()-1),"")</f>
        <v>1.5248842592591877E-4</v>
      </c>
      <c r="S46" s="2">
        <f>IFERROR(HLOOKUP(lapchart!S46,totallaptimes!$1:$1048576,ROW()-1)-HLOOKUP(lapchart!R46,totallaptimes!$1:$1048576,ROW()-1),"")</f>
        <v>1.2685185185186409E-4</v>
      </c>
      <c r="T46" s="2">
        <f>IFERROR(HLOOKUP(lapchart!T46,totallaptimes!$1:$1048576,ROW()-1)-HLOOKUP(lapchart!S46,totallaptimes!$1:$1048576,ROW()-1),"")</f>
        <v>1.4023148148147035E-4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6.5787037037051688E-5</v>
      </c>
      <c r="D47" s="2">
        <f>IFERROR(HLOOKUP(lapchart!D47,totallaptimes!$1:$1048576,ROW()-1)-HLOOKUP(lapchart!C47,totallaptimes!$1:$1048576,ROW()-1),"")</f>
        <v>-4.2118055555588618E-5</v>
      </c>
      <c r="E47" s="2">
        <f>IFERROR(HLOOKUP(lapchart!E47,totallaptimes!$1:$1048576,ROW()-1)-HLOOKUP(lapchart!D47,totallaptimes!$1:$1048576,ROW()-1),"")</f>
        <v>1.7662037037062539E-5</v>
      </c>
      <c r="F47" s="2">
        <f>IFERROR(HLOOKUP(lapchart!F47,totallaptimes!$1:$1048576,ROW()-1)-HLOOKUP(lapchart!E47,totallaptimes!$1:$1048576,ROW()-1),"")</f>
        <v>1.6206018518518522E-4</v>
      </c>
      <c r="G47" s="2">
        <f>IFERROR(HLOOKUP(lapchart!G47,totallaptimes!$1:$1048576,ROW()-1)-HLOOKUP(lapchart!F47,totallaptimes!$1:$1048576,ROW()-1),"")</f>
        <v>-1.0914351851867843E-5</v>
      </c>
      <c r="H47" s="2">
        <f>IFERROR(HLOOKUP(lapchart!H47,totallaptimes!$1:$1048576,ROW()-1)-HLOOKUP(lapchart!G47,totallaptimes!$1:$1048576,ROW()-1),"")</f>
        <v>9.0312500000029605E-5</v>
      </c>
      <c r="I47" s="2">
        <f>IFERROR(HLOOKUP(lapchart!I47,totallaptimes!$1:$1048576,ROW()-1)-HLOOKUP(lapchart!H47,totallaptimes!$1:$1048576,ROW()-1),"")</f>
        <v>1.1018518518514375E-5</v>
      </c>
      <c r="J47" s="2">
        <f>IFERROR(HLOOKUP(lapchart!J47,totallaptimes!$1:$1048576,ROW()-1)-HLOOKUP(lapchart!I47,totallaptimes!$1:$1048576,ROW()-1),"")</f>
        <v>1.9872685185183536E-5</v>
      </c>
      <c r="K47" s="2">
        <f>IFERROR(HLOOKUP(lapchart!K47,totallaptimes!$1:$1048576,ROW()-1)-HLOOKUP(lapchart!J47,totallaptimes!$1:$1048576,ROW()-1),"")</f>
        <v>2.5980324074072192E-4</v>
      </c>
      <c r="L47" s="2">
        <f>IFERROR(HLOOKUP(lapchart!L47,totallaptimes!$1:$1048576,ROW()-1)-HLOOKUP(lapchart!K47,totallaptimes!$1:$1048576,ROW()-1),"")</f>
        <v>2.0346064814816267E-4</v>
      </c>
      <c r="M47" s="2">
        <f>IFERROR(HLOOKUP(lapchart!M47,totallaptimes!$1:$1048576,ROW()-1)-HLOOKUP(lapchart!L47,totallaptimes!$1:$1048576,ROW()-1),"")</f>
        <v>9.9537037036995235E-7</v>
      </c>
      <c r="N47" s="2">
        <f>IFERROR(HLOOKUP(lapchart!N47,totallaptimes!$1:$1048576,ROW()-1)-HLOOKUP(lapchart!M47,totallaptimes!$1:$1048576,ROW()-1),"")</f>
        <v>6.5706018518511822E-5</v>
      </c>
      <c r="O47" s="2">
        <f>IFERROR(HLOOKUP(lapchart!O47,totallaptimes!$1:$1048576,ROW()-1)-HLOOKUP(lapchart!N47,totallaptimes!$1:$1048576,ROW()-1),"")</f>
        <v>-5.2685185185176453E-5</v>
      </c>
      <c r="P47" s="2">
        <f>IFERROR(HLOOKUP(lapchart!P47,totallaptimes!$1:$1048576,ROW()-1)-HLOOKUP(lapchart!O47,totallaptimes!$1:$1048576,ROW()-1),"")</f>
        <v>5.7754629629522269E-6</v>
      </c>
      <c r="Q47" s="2">
        <f>IFERROR(HLOOKUP(lapchart!Q47,totallaptimes!$1:$1048576,ROW()-1)-HLOOKUP(lapchart!P47,totallaptimes!$1:$1048576,ROW()-1),"")</f>
        <v>2.0069444444451023E-5</v>
      </c>
      <c r="R47" s="2">
        <f>IFERROR(HLOOKUP(lapchart!R47,totallaptimes!$1:$1048576,ROW()-1)-HLOOKUP(lapchart!Q47,totallaptimes!$1:$1048576,ROW()-1),"")</f>
        <v>1.120486111111027E-4</v>
      </c>
      <c r="S47" s="2">
        <f>IFERROR(HLOOKUP(lapchart!S47,totallaptimes!$1:$1048576,ROW()-1)-HLOOKUP(lapchart!R47,totallaptimes!$1:$1048576,ROW()-1),"")</f>
        <v>1.8670138888890464E-4</v>
      </c>
      <c r="T47" s="2">
        <f>IFERROR(HLOOKUP(lapchart!T47,totallaptimes!$1:$1048576,ROW()-1)-HLOOKUP(lapchart!S47,totallaptimes!$1:$1048576,ROW()-1),"")</f>
        <v>1.335763888888758E-4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6.6319444444455644E-5</v>
      </c>
      <c r="D48" s="2">
        <f>IFERROR(HLOOKUP(lapchart!D48,totallaptimes!$1:$1048576,ROW()-1)-HLOOKUP(lapchart!C48,totallaptimes!$1:$1048576,ROW()-1),"")</f>
        <v>-4.2384259259294066E-5</v>
      </c>
      <c r="E48" s="2">
        <f>IFERROR(HLOOKUP(lapchart!E48,totallaptimes!$1:$1048576,ROW()-1)-HLOOKUP(lapchart!D48,totallaptimes!$1:$1048576,ROW()-1),"")</f>
        <v>1.4699074074100982E-5</v>
      </c>
      <c r="F48" s="2">
        <f>IFERROR(HLOOKUP(lapchart!F48,totallaptimes!$1:$1048576,ROW()-1)-HLOOKUP(lapchart!E48,totallaptimes!$1:$1048576,ROW()-1),"")</f>
        <v>1.6813657407407229E-4</v>
      </c>
      <c r="G48" s="2">
        <f>IFERROR(HLOOKUP(lapchart!G48,totallaptimes!$1:$1048576,ROW()-1)-HLOOKUP(lapchart!F48,totallaptimes!$1:$1048576,ROW()-1),"")</f>
        <v>-5.3356481481622864E-6</v>
      </c>
      <c r="H48" s="2">
        <f>IFERROR(HLOOKUP(lapchart!H48,totallaptimes!$1:$1048576,ROW()-1)-HLOOKUP(lapchart!G48,totallaptimes!$1:$1048576,ROW()-1),"")</f>
        <v>8.3981481481511244E-5</v>
      </c>
      <c r="I48" s="2">
        <f>IFERROR(HLOOKUP(lapchart!I48,totallaptimes!$1:$1048576,ROW()-1)-HLOOKUP(lapchart!H48,totallaptimes!$1:$1048576,ROW()-1),"")</f>
        <v>1.160879629629602E-5</v>
      </c>
      <c r="J48" s="2">
        <f>IFERROR(HLOOKUP(lapchart!J48,totallaptimes!$1:$1048576,ROW()-1)-HLOOKUP(lapchart!I48,totallaptimes!$1:$1048576,ROW()-1),"")</f>
        <v>1.0173611111108372E-5</v>
      </c>
      <c r="K48" s="2">
        <f>IFERROR(HLOOKUP(lapchart!K48,totallaptimes!$1:$1048576,ROW()-1)-HLOOKUP(lapchart!J48,totallaptimes!$1:$1048576,ROW()-1),"")</f>
        <v>2.8311342592590716E-4</v>
      </c>
      <c r="L48" s="2">
        <f>IFERROR(HLOOKUP(lapchart!L48,totallaptimes!$1:$1048576,ROW()-1)-HLOOKUP(lapchart!K48,totallaptimes!$1:$1048576,ROW()-1),"")</f>
        <v>2.4909722222223735E-4</v>
      </c>
      <c r="M48" s="2">
        <f>IFERROR(HLOOKUP(lapchart!M48,totallaptimes!$1:$1048576,ROW()-1)-HLOOKUP(lapchart!L48,totallaptimes!$1:$1048576,ROW()-1),"")</f>
        <v>6.6990740740728583E-5</v>
      </c>
      <c r="N48" s="2">
        <f>IFERROR(HLOOKUP(lapchart!N48,totallaptimes!$1:$1048576,ROW()-1)-HLOOKUP(lapchart!M48,totallaptimes!$1:$1048576,ROW()-1),"")</f>
        <v>-5.2708333333324753E-5</v>
      </c>
      <c r="O48" s="2">
        <f>IFERROR(HLOOKUP(lapchart!O48,totallaptimes!$1:$1048576,ROW()-1)-HLOOKUP(lapchart!N48,totallaptimes!$1:$1048576,ROW()-1),"")</f>
        <v>5.2430555555482705E-6</v>
      </c>
      <c r="P48" s="2">
        <f>IFERROR(HLOOKUP(lapchart!P48,totallaptimes!$1:$1048576,ROW()-1)-HLOOKUP(lapchart!O48,totallaptimes!$1:$1048576,ROW()-1),"")</f>
        <v>1.3113425925928568E-5</v>
      </c>
      <c r="Q48" s="2">
        <f>IFERROR(HLOOKUP(lapchart!Q48,totallaptimes!$1:$1048576,ROW()-1)-HLOOKUP(lapchart!P48,totallaptimes!$1:$1048576,ROW()-1),"")</f>
        <v>6.5300925925923514E-5</v>
      </c>
      <c r="R48" s="2">
        <f>IFERROR(HLOOKUP(lapchart!R48,totallaptimes!$1:$1048576,ROW()-1)-HLOOKUP(lapchart!Q48,totallaptimes!$1:$1048576,ROW()-1),"")</f>
        <v>1.1473379629630548E-4</v>
      </c>
      <c r="S48" s="2">
        <f>IFERROR(HLOOKUP(lapchart!S48,totallaptimes!$1:$1048576,ROW()-1)-HLOOKUP(lapchart!R48,totallaptimes!$1:$1048576,ROW()-1),"")</f>
        <v>8.3136574074077485E-5</v>
      </c>
      <c r="T48" s="2">
        <f>IFERROR(HLOOKUP(lapchart!T48,totallaptimes!$1:$1048576,ROW()-1)-HLOOKUP(lapchart!S48,totallaptimes!$1:$1048576,ROW()-1),"")</f>
        <v>1.0366898148146675E-4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6.69444444444528E-5</v>
      </c>
      <c r="D49" s="2">
        <f>IFERROR(HLOOKUP(lapchart!D49,totallaptimes!$1:$1048576,ROW()-1)-HLOOKUP(lapchart!C49,totallaptimes!$1:$1048576,ROW()-1),"")</f>
        <v>-4.3692129629659127E-5</v>
      </c>
      <c r="E49" s="2">
        <f>IFERROR(HLOOKUP(lapchart!E49,totallaptimes!$1:$1048576,ROW()-1)-HLOOKUP(lapchart!D49,totallaptimes!$1:$1048576,ROW()-1),"")</f>
        <v>1.5659722222248484E-5</v>
      </c>
      <c r="F49" s="2">
        <f>IFERROR(HLOOKUP(lapchart!F49,totallaptimes!$1:$1048576,ROW()-1)-HLOOKUP(lapchart!E49,totallaptimes!$1:$1048576,ROW()-1),"")</f>
        <v>1.6596064814814598E-4</v>
      </c>
      <c r="G49" s="2">
        <f>IFERROR(HLOOKUP(lapchart!G49,totallaptimes!$1:$1048576,ROW()-1)-HLOOKUP(lapchart!F49,totallaptimes!$1:$1048576,ROW()-1),"")</f>
        <v>-1.1550925925939148E-5</v>
      </c>
      <c r="H49" s="2">
        <f>IFERROR(HLOOKUP(lapchart!H49,totallaptimes!$1:$1048576,ROW()-1)-HLOOKUP(lapchart!G49,totallaptimes!$1:$1048576,ROW()-1),"")</f>
        <v>9.7025462962987974E-5</v>
      </c>
      <c r="I49" s="2">
        <f>IFERROR(HLOOKUP(lapchart!I49,totallaptimes!$1:$1048576,ROW()-1)-HLOOKUP(lapchart!H49,totallaptimes!$1:$1048576,ROW()-1),"")</f>
        <v>7.6620370370386603E-6</v>
      </c>
      <c r="J49" s="2">
        <f>IFERROR(HLOOKUP(lapchart!J49,totallaptimes!$1:$1048576,ROW()-1)-HLOOKUP(lapchart!I49,totallaptimes!$1:$1048576,ROW()-1),"")</f>
        <v>6.7592592592549683E-6</v>
      </c>
      <c r="K49" s="2">
        <f>IFERROR(HLOOKUP(lapchart!K49,totallaptimes!$1:$1048576,ROW()-1)-HLOOKUP(lapchart!J49,totallaptimes!$1:$1048576,ROW()-1),"")</f>
        <v>5.0118055555553598E-4</v>
      </c>
      <c r="L49" s="2">
        <f>IFERROR(HLOOKUP(lapchart!L49,totallaptimes!$1:$1048576,ROW()-1)-HLOOKUP(lapchart!K49,totallaptimes!$1:$1048576,ROW()-1),"")</f>
        <v>1.7997685185205947E-5</v>
      </c>
      <c r="M49" s="2">
        <f>IFERROR(HLOOKUP(lapchart!M49,totallaptimes!$1:$1048576,ROW()-1)-HLOOKUP(lapchart!L49,totallaptimes!$1:$1048576,ROW()-1),"")</f>
        <v>8.9861111111096126E-5</v>
      </c>
      <c r="N49" s="2">
        <f>IFERROR(HLOOKUP(lapchart!N49,totallaptimes!$1:$1048576,ROW()-1)-HLOOKUP(lapchart!M49,totallaptimes!$1:$1048576,ROW()-1),"")</f>
        <v>-4.4861111111099694E-5</v>
      </c>
      <c r="O49" s="2">
        <f>IFERROR(HLOOKUP(lapchart!O49,totallaptimes!$1:$1048576,ROW()-1)-HLOOKUP(lapchart!N49,totallaptimes!$1:$1048576,ROW()-1),"")</f>
        <v>1.3587962962954836E-5</v>
      </c>
      <c r="P49" s="2">
        <f>IFERROR(HLOOKUP(lapchart!P49,totallaptimes!$1:$1048576,ROW()-1)-HLOOKUP(lapchart!O49,totallaptimes!$1:$1048576,ROW()-1),"")</f>
        <v>8.0208333333331439E-5</v>
      </c>
      <c r="Q49" s="2">
        <f>IFERROR(HLOOKUP(lapchart!Q49,totallaptimes!$1:$1048576,ROW()-1)-HLOOKUP(lapchart!P49,totallaptimes!$1:$1048576,ROW()-1),"")</f>
        <v>8.4270833333330297E-5</v>
      </c>
      <c r="R49" s="2">
        <f>IFERROR(HLOOKUP(lapchart!R49,totallaptimes!$1:$1048576,ROW()-1)-HLOOKUP(lapchart!Q49,totallaptimes!$1:$1048576,ROW()-1),"")</f>
        <v>9.4328703703717987E-5</v>
      </c>
      <c r="S49" s="2">
        <f>IFERROR(HLOOKUP(lapchart!S49,totallaptimes!$1:$1048576,ROW()-1)-HLOOKUP(lapchart!R49,totallaptimes!$1:$1048576,ROW()-1),"")</f>
        <v>1.9074074074074132E-5</v>
      </c>
      <c r="T49" s="2">
        <f>IFERROR(HLOOKUP(lapchart!T49,totallaptimes!$1:$1048576,ROW()-1)-HLOOKUP(lapchart!S49,totallaptimes!$1:$1048576,ROW()-1),"")</f>
        <v>7.1967592592578344E-5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7.0231481481490554E-5</v>
      </c>
      <c r="D50" s="2">
        <f>IFERROR(HLOOKUP(lapchart!D50,totallaptimes!$1:$1048576,ROW()-1)-HLOOKUP(lapchart!C50,totallaptimes!$1:$1048576,ROW()-1),"")</f>
        <v>-3.0902777777806756E-5</v>
      </c>
      <c r="E50" s="2">
        <f>IFERROR(HLOOKUP(lapchart!E50,totallaptimes!$1:$1048576,ROW()-1)-HLOOKUP(lapchart!D50,totallaptimes!$1:$1048576,ROW()-1),"")</f>
        <v>3.1111111111134515E-5</v>
      </c>
      <c r="F50" s="2">
        <f>IFERROR(HLOOKUP(lapchart!F50,totallaptimes!$1:$1048576,ROW()-1)-HLOOKUP(lapchart!E50,totallaptimes!$1:$1048576,ROW()-1),"")</f>
        <v>1.2216435185184726E-4</v>
      </c>
      <c r="G50" s="2">
        <f>IFERROR(HLOOKUP(lapchart!G50,totallaptimes!$1:$1048576,ROW()-1)-HLOOKUP(lapchart!F50,totallaptimes!$1:$1048576,ROW()-1),"")</f>
        <v>-1.5636574074086307E-5</v>
      </c>
      <c r="H50" s="2">
        <f>IFERROR(HLOOKUP(lapchart!H50,totallaptimes!$1:$1048576,ROW()-1)-HLOOKUP(lapchart!G50,totallaptimes!$1:$1048576,ROW()-1),"")</f>
        <v>1.0839120370372685E-4</v>
      </c>
      <c r="I50" s="2">
        <f>IFERROR(HLOOKUP(lapchart!I50,totallaptimes!$1:$1048576,ROW()-1)-HLOOKUP(lapchart!H50,totallaptimes!$1:$1048576,ROW()-1),"")</f>
        <v>9.5138888888957052E-6</v>
      </c>
      <c r="J50" s="2">
        <f>IFERROR(HLOOKUP(lapchart!J50,totallaptimes!$1:$1048576,ROW()-1)-HLOOKUP(lapchart!I50,totallaptimes!$1:$1048576,ROW()-1),"")</f>
        <v>1.2673611111103933E-5</v>
      </c>
      <c r="K50" s="2">
        <f>IFERROR(HLOOKUP(lapchart!K50,totallaptimes!$1:$1048576,ROW()-1)-HLOOKUP(lapchart!J50,totallaptimes!$1:$1048576,ROW()-1),"")</f>
        <v>5.023726851851873E-4</v>
      </c>
      <c r="L50" s="2">
        <f>IFERROR(HLOOKUP(lapchart!L50,totallaptimes!$1:$1048576,ROW()-1)-HLOOKUP(lapchart!K50,totallaptimes!$1:$1048576,ROW()-1),"")</f>
        <v>1.1655092592571803E-5</v>
      </c>
      <c r="M50" s="2">
        <f>IFERROR(HLOOKUP(lapchart!M50,totallaptimes!$1:$1048576,ROW()-1)-HLOOKUP(lapchart!L50,totallaptimes!$1:$1048576,ROW()-1),"")</f>
        <v>8.0844907407409683E-5</v>
      </c>
      <c r="N50" s="2">
        <f>IFERROR(HLOOKUP(lapchart!N50,totallaptimes!$1:$1048576,ROW()-1)-HLOOKUP(lapchart!M50,totallaptimes!$1:$1048576,ROW()-1),"")</f>
        <v>-4.2280092592578145E-5</v>
      </c>
      <c r="O50" s="2">
        <f>IFERROR(HLOOKUP(lapchart!O50,totallaptimes!$1:$1048576,ROW()-1)-HLOOKUP(lapchart!N50,totallaptimes!$1:$1048576,ROW()-1),"")</f>
        <v>1.570601851851039E-5</v>
      </c>
      <c r="P50" s="2">
        <f>IFERROR(HLOOKUP(lapchart!P50,totallaptimes!$1:$1048576,ROW()-1)-HLOOKUP(lapchart!O50,totallaptimes!$1:$1048576,ROW()-1),"")</f>
        <v>1.1983796296296395E-4</v>
      </c>
      <c r="Q50" s="2">
        <f>IFERROR(HLOOKUP(lapchart!Q50,totallaptimes!$1:$1048576,ROW()-1)-HLOOKUP(lapchart!P50,totallaptimes!$1:$1048576,ROW()-1),"")</f>
        <v>6.1354166666659216E-5</v>
      </c>
      <c r="R50" s="2">
        <f>IFERROR(HLOOKUP(lapchart!R50,totallaptimes!$1:$1048576,ROW()-1)-HLOOKUP(lapchart!Q50,totallaptimes!$1:$1048576,ROW()-1),"")</f>
        <v>9.513888888890154E-5</v>
      </c>
      <c r="S50" s="2">
        <f>IFERROR(HLOOKUP(lapchart!S50,totallaptimes!$1:$1048576,ROW()-1)-HLOOKUP(lapchart!R50,totallaptimes!$1:$1048576,ROW()-1),"")</f>
        <v>2.3831018518521985E-5</v>
      </c>
      <c r="T50" s="2">
        <f>IFERROR(HLOOKUP(lapchart!T50,totallaptimes!$1:$1048576,ROW()-1)-HLOOKUP(lapchart!S50,totallaptimes!$1:$1048576,ROW()-1),"")</f>
        <v>4.2175925925910795E-5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6.8657407407413107E-5</v>
      </c>
      <c r="D51" s="2">
        <f>IFERROR(HLOOKUP(lapchart!D51,totallaptimes!$1:$1048576,ROW()-1)-HLOOKUP(lapchart!C51,totallaptimes!$1:$1048576,ROW()-1),"")</f>
        <v>-3.1435185185210712E-5</v>
      </c>
      <c r="E51" s="2">
        <f>IFERROR(HLOOKUP(lapchart!E51,totallaptimes!$1:$1048576,ROW()-1)-HLOOKUP(lapchart!D51,totallaptimes!$1:$1048576,ROW()-1),"")</f>
        <v>2.2812500000024549E-5</v>
      </c>
      <c r="F51" s="2">
        <f>IFERROR(HLOOKUP(lapchart!F51,totallaptimes!$1:$1048576,ROW()-1)-HLOOKUP(lapchart!E51,totallaptimes!$1:$1048576,ROW()-1),"")</f>
        <v>1.441666666666605E-4</v>
      </c>
      <c r="G51" s="2">
        <f>IFERROR(HLOOKUP(lapchart!G51,totallaptimes!$1:$1048576,ROW()-1)-HLOOKUP(lapchart!F51,totallaptimes!$1:$1048576,ROW()-1),"")</f>
        <v>-2.8530092592606027E-5</v>
      </c>
      <c r="H51" s="2">
        <f>IFERROR(HLOOKUP(lapchart!H51,totallaptimes!$1:$1048576,ROW()-1)-HLOOKUP(lapchart!G51,totallaptimes!$1:$1048576,ROW()-1),"")</f>
        <v>1.2181712962965052E-4</v>
      </c>
      <c r="I51" s="2">
        <f>IFERROR(HLOOKUP(lapchart!I51,totallaptimes!$1:$1048576,ROW()-1)-HLOOKUP(lapchart!H51,totallaptimes!$1:$1048576,ROW()-1),"")</f>
        <v>5.7754629629730436E-6</v>
      </c>
      <c r="J51" s="2">
        <f>IFERROR(HLOOKUP(lapchart!J51,totallaptimes!$1:$1048576,ROW()-1)-HLOOKUP(lapchart!I51,totallaptimes!$1:$1048576,ROW()-1),"")</f>
        <v>5.2546296296224204E-6</v>
      </c>
      <c r="K51" s="2">
        <f>IFERROR(HLOOKUP(lapchart!K51,totallaptimes!$1:$1048576,ROW()-1)-HLOOKUP(lapchart!J51,totallaptimes!$1:$1048576,ROW()-1),"")</f>
        <v>5.022800925925941E-4</v>
      </c>
      <c r="L51" s="2">
        <f>IFERROR(HLOOKUP(lapchart!L51,totallaptimes!$1:$1048576,ROW()-1)-HLOOKUP(lapchart!K51,totallaptimes!$1:$1048576,ROW()-1),"")</f>
        <v>5.4629629629432408E-6</v>
      </c>
      <c r="M51" s="2">
        <f>IFERROR(HLOOKUP(lapchart!M51,totallaptimes!$1:$1048576,ROW()-1)-HLOOKUP(lapchart!L51,totallaptimes!$1:$1048576,ROW()-1),"")</f>
        <v>8.7233796296298793E-5</v>
      </c>
      <c r="N51" s="2">
        <f>IFERROR(HLOOKUP(lapchart!N51,totallaptimes!$1:$1048576,ROW()-1)-HLOOKUP(lapchart!M51,totallaptimes!$1:$1048576,ROW()-1),"")</f>
        <v>-4.1643518518506839E-5</v>
      </c>
      <c r="O51" s="2">
        <f>IFERROR(HLOOKUP(lapchart!O51,totallaptimes!$1:$1048576,ROW()-1)-HLOOKUP(lapchart!N51,totallaptimes!$1:$1048576,ROW()-1),"")</f>
        <v>1.2245370370367326E-5</v>
      </c>
      <c r="P51" s="2">
        <f>IFERROR(HLOOKUP(lapchart!P51,totallaptimes!$1:$1048576,ROW()-1)-HLOOKUP(lapchart!O51,totallaptimes!$1:$1048576,ROW()-1),"")</f>
        <v>1.4866898148147706E-4</v>
      </c>
      <c r="Q51" s="2">
        <f>IFERROR(HLOOKUP(lapchart!Q51,totallaptimes!$1:$1048576,ROW()-1)-HLOOKUP(lapchart!P51,totallaptimes!$1:$1048576,ROW()-1),"")</f>
        <v>6.2187499999998008E-5</v>
      </c>
      <c r="R51" s="2">
        <f>IFERROR(HLOOKUP(lapchart!R51,totallaptimes!$1:$1048576,ROW()-1)-HLOOKUP(lapchart!Q51,totallaptimes!$1:$1048576,ROW()-1),"")</f>
        <v>6.3796296296304844E-5</v>
      </c>
      <c r="S51" s="2">
        <f>IFERROR(HLOOKUP(lapchart!S51,totallaptimes!$1:$1048576,ROW()-1)-HLOOKUP(lapchart!R51,totallaptimes!$1:$1048576,ROW()-1),"")</f>
        <v>4.8599537037043172E-5</v>
      </c>
      <c r="T51" s="2">
        <f>IFERROR(HLOOKUP(lapchart!T51,totallaptimes!$1:$1048576,ROW()-1)-HLOOKUP(lapchart!S51,totallaptimes!$1:$1048576,ROW()-1),"")</f>
        <v>3.261574074072543E-5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6.6423611111122993E-5</v>
      </c>
      <c r="D52" s="2">
        <f>IFERROR(HLOOKUP(lapchart!D52,totallaptimes!$1:$1048576,ROW()-1)-HLOOKUP(lapchart!C52,totallaptimes!$1:$1048576,ROW()-1),"")</f>
        <v>-3.9328703703732371E-5</v>
      </c>
      <c r="E52" s="2">
        <f>IFERROR(HLOOKUP(lapchart!E52,totallaptimes!$1:$1048576,ROW()-1)-HLOOKUP(lapchart!D52,totallaptimes!$1:$1048576,ROW()-1),"")</f>
        <v>2.1597222222245749E-5</v>
      </c>
      <c r="F52" s="2">
        <f>IFERROR(HLOOKUP(lapchart!F52,totallaptimes!$1:$1048576,ROW()-1)-HLOOKUP(lapchart!E52,totallaptimes!$1:$1048576,ROW()-1),"")</f>
        <v>1.3259259259257306E-4</v>
      </c>
      <c r="G52" s="2">
        <f>IFERROR(HLOOKUP(lapchart!G52,totallaptimes!$1:$1048576,ROW()-1)-HLOOKUP(lapchart!F52,totallaptimes!$1:$1048576,ROW()-1),"")</f>
        <v>1.3468750000002194E-4</v>
      </c>
      <c r="H52" s="2">
        <f>IFERROR(HLOOKUP(lapchart!H52,totallaptimes!$1:$1048576,ROW()-1)-HLOOKUP(lapchart!G52,totallaptimes!$1:$1048576,ROW()-1),"")</f>
        <v>6.8981481481586449E-6</v>
      </c>
      <c r="I52" s="2">
        <f>IFERROR(HLOOKUP(lapchart!I52,totallaptimes!$1:$1048576,ROW()-1)-HLOOKUP(lapchart!H52,totallaptimes!$1:$1048576,ROW()-1),"")</f>
        <v>5.532407407402018E-6</v>
      </c>
      <c r="J52" s="2">
        <f>IFERROR(HLOOKUP(lapchart!J52,totallaptimes!$1:$1048576,ROW()-1)-HLOOKUP(lapchart!I52,totallaptimes!$1:$1048576,ROW()-1),"")</f>
        <v>8.1678240740727659E-5</v>
      </c>
      <c r="K52" s="2">
        <f>IFERROR(HLOOKUP(lapchart!K52,totallaptimes!$1:$1048576,ROW()-1)-HLOOKUP(lapchart!J52,totallaptimes!$1:$1048576,ROW()-1),"")</f>
        <v>3.9416666666668154E-4</v>
      </c>
      <c r="L52" s="2">
        <f>IFERROR(HLOOKUP(lapchart!L52,totallaptimes!$1:$1048576,ROW()-1)-HLOOKUP(lapchart!K52,totallaptimes!$1:$1048576,ROW()-1),"")</f>
        <v>6.7245370370117019E-6</v>
      </c>
      <c r="M52" s="2">
        <f>IFERROR(HLOOKUP(lapchart!M52,totallaptimes!$1:$1048576,ROW()-1)-HLOOKUP(lapchart!L52,totallaptimes!$1:$1048576,ROW()-1),"")</f>
        <v>9.0590277777781447E-5</v>
      </c>
      <c r="N52" s="2">
        <f>IFERROR(HLOOKUP(lapchart!N52,totallaptimes!$1:$1048576,ROW()-1)-HLOOKUP(lapchart!M52,totallaptimes!$1:$1048576,ROW()-1),"")</f>
        <v>-3.9930555555539593E-5</v>
      </c>
      <c r="O52" s="2">
        <f>IFERROR(HLOOKUP(lapchart!O52,totallaptimes!$1:$1048576,ROW()-1)-HLOOKUP(lapchart!N52,totallaptimes!$1:$1048576,ROW()-1),"")</f>
        <v>1.429398148147798E-5</v>
      </c>
      <c r="P52" s="2">
        <f>IFERROR(HLOOKUP(lapchart!P52,totallaptimes!$1:$1048576,ROW()-1)-HLOOKUP(lapchart!O52,totallaptimes!$1:$1048576,ROW()-1),"")</f>
        <v>1.6116898148147568E-4</v>
      </c>
      <c r="Q52" s="2">
        <f>IFERROR(HLOOKUP(lapchart!Q52,totallaptimes!$1:$1048576,ROW()-1)-HLOOKUP(lapchart!P52,totallaptimes!$1:$1048576,ROW()-1),"")</f>
        <v>7.8449074074074532E-5</v>
      </c>
      <c r="R52" s="2">
        <f>IFERROR(HLOOKUP(lapchart!R52,totallaptimes!$1:$1048576,ROW()-1)-HLOOKUP(lapchart!Q52,totallaptimes!$1:$1048576,ROW()-1),"")</f>
        <v>2.3298611111118028E-5</v>
      </c>
      <c r="S52" s="2">
        <f>IFERROR(HLOOKUP(lapchart!S52,totallaptimes!$1:$1048576,ROW()-1)-HLOOKUP(lapchart!R52,totallaptimes!$1:$1048576,ROW()-1),"")</f>
        <v>1.3290509259259592E-4</v>
      </c>
      <c r="T52" s="2">
        <f>IFERROR(HLOOKUP(lapchart!T52,totallaptimes!$1:$1048576,ROW()-1)-HLOOKUP(lapchart!S52,totallaptimes!$1:$1048576,ROW()-1),"")</f>
        <v>4.0972222222074306E-6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6.6481481481493743E-5</v>
      </c>
      <c r="D53" s="2">
        <f>IFERROR(HLOOKUP(lapchart!D53,totallaptimes!$1:$1048576,ROW()-1)-HLOOKUP(lapchart!C53,totallaptimes!$1:$1048576,ROW()-1),"")</f>
        <v>-4.4386574074101182E-5</v>
      </c>
      <c r="E53" s="2">
        <f>IFERROR(HLOOKUP(lapchart!E53,totallaptimes!$1:$1048576,ROW()-1)-HLOOKUP(lapchart!D53,totallaptimes!$1:$1048576,ROW()-1),"")</f>
        <v>2.1261574074095402E-5</v>
      </c>
      <c r="F53" s="2">
        <f>IFERROR(HLOOKUP(lapchart!F53,totallaptimes!$1:$1048576,ROW()-1)-HLOOKUP(lapchart!E53,totallaptimes!$1:$1048576,ROW()-1),"")</f>
        <v>1.3648148148145967E-4</v>
      </c>
      <c r="G53" s="2">
        <f>IFERROR(HLOOKUP(lapchart!G53,totallaptimes!$1:$1048576,ROW()-1)-HLOOKUP(lapchart!F53,totallaptimes!$1:$1048576,ROW()-1),"")</f>
        <v>1.5289351851854177E-4</v>
      </c>
      <c r="H53" s="2">
        <f>IFERROR(HLOOKUP(lapchart!H53,totallaptimes!$1:$1048576,ROW()-1)-HLOOKUP(lapchart!G53,totallaptimes!$1:$1048576,ROW()-1),"")</f>
        <v>1.0706018518533145E-5</v>
      </c>
      <c r="I53" s="2">
        <f>IFERROR(HLOOKUP(lapchart!I53,totallaptimes!$1:$1048576,ROW()-1)-HLOOKUP(lapchart!H53,totallaptimes!$1:$1048576,ROW()-1),"")</f>
        <v>2.5925925925915361E-5</v>
      </c>
      <c r="J53" s="2">
        <f>IFERROR(HLOOKUP(lapchart!J53,totallaptimes!$1:$1048576,ROW()-1)-HLOOKUP(lapchart!I53,totallaptimes!$1:$1048576,ROW()-1),"")</f>
        <v>7.6701388888877897E-5</v>
      </c>
      <c r="K53" s="2">
        <f>IFERROR(HLOOKUP(lapchart!K53,totallaptimes!$1:$1048576,ROW()-1)-HLOOKUP(lapchart!J53,totallaptimes!$1:$1048576,ROW()-1),"")</f>
        <v>3.5728009259260868E-4</v>
      </c>
      <c r="L53" s="2">
        <f>IFERROR(HLOOKUP(lapchart!L53,totallaptimes!$1:$1048576,ROW()-1)-HLOOKUP(lapchart!K53,totallaptimes!$1:$1048576,ROW()-1),"")</f>
        <v>7.3379629629347076E-6</v>
      </c>
      <c r="M53" s="2">
        <f>IFERROR(HLOOKUP(lapchart!M53,totallaptimes!$1:$1048576,ROW()-1)-HLOOKUP(lapchart!L53,totallaptimes!$1:$1048576,ROW()-1),"")</f>
        <v>9.0081018518525791E-5</v>
      </c>
      <c r="N53" s="2">
        <f>IFERROR(HLOOKUP(lapchart!N53,totallaptimes!$1:$1048576,ROW()-1)-HLOOKUP(lapchart!M53,totallaptimes!$1:$1048576,ROW()-1),"")</f>
        <v>-3.8749999999983242E-5</v>
      </c>
      <c r="O53" s="2">
        <f>IFERROR(HLOOKUP(lapchart!O53,totallaptimes!$1:$1048576,ROW()-1)-HLOOKUP(lapchart!N53,totallaptimes!$1:$1048576,ROW()-1),"")</f>
        <v>9.7106481481423756E-6</v>
      </c>
      <c r="P53" s="2">
        <f>IFERROR(HLOOKUP(lapchart!P53,totallaptimes!$1:$1048576,ROW()-1)-HLOOKUP(lapchart!O53,totallaptimes!$1:$1048576,ROW()-1),"")</f>
        <v>1.8020833333332736E-4</v>
      </c>
      <c r="Q53" s="2">
        <f>IFERROR(HLOOKUP(lapchart!Q53,totallaptimes!$1:$1048576,ROW()-1)-HLOOKUP(lapchart!P53,totallaptimes!$1:$1048576,ROW()-1),"")</f>
        <v>7.0891203703703221E-5</v>
      </c>
      <c r="R53" s="2">
        <f>IFERROR(HLOOKUP(lapchart!R53,totallaptimes!$1:$1048576,ROW()-1)-HLOOKUP(lapchart!Q53,totallaptimes!$1:$1048576,ROW()-1),"")</f>
        <v>5.4629629629709964E-6</v>
      </c>
      <c r="S53" s="2">
        <f>IFERROR(HLOOKUP(lapchart!S53,totallaptimes!$1:$1048576,ROW()-1)-HLOOKUP(lapchart!R53,totallaptimes!$1:$1048576,ROW()-1),"")</f>
        <v>1.9631944444444688E-4</v>
      </c>
      <c r="T53" s="2">
        <f>IFERROR(HLOOKUP(lapchart!T53,totallaptimes!$1:$1048576,ROW()-1)-HLOOKUP(lapchart!S53,totallaptimes!$1:$1048576,ROW()-1),"")</f>
        <v>4.0162037036883813E-6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6.548611111112379E-5</v>
      </c>
      <c r="D54" s="2">
        <f>IFERROR(HLOOKUP(lapchart!D54,totallaptimes!$1:$1048576,ROW()-1)-HLOOKUP(lapchart!C54,totallaptimes!$1:$1048576,ROW()-1),"")</f>
        <v>-3.9178240740768422E-5</v>
      </c>
      <c r="E54" s="2">
        <f>IFERROR(HLOOKUP(lapchart!E54,totallaptimes!$1:$1048576,ROW()-1)-HLOOKUP(lapchart!D54,totallaptimes!$1:$1048576,ROW()-1),"")</f>
        <v>1.758101851854349E-5</v>
      </c>
      <c r="F54" s="2">
        <f>IFERROR(HLOOKUP(lapchart!F54,totallaptimes!$1:$1048576,ROW()-1)-HLOOKUP(lapchart!E54,totallaptimes!$1:$1048576,ROW()-1),"")</f>
        <v>1.4200231481479447E-4</v>
      </c>
      <c r="G54" s="2">
        <f>IFERROR(HLOOKUP(lapchart!G54,totallaptimes!$1:$1048576,ROW()-1)-HLOOKUP(lapchart!F54,totallaptimes!$1:$1048576,ROW()-1),"")</f>
        <v>1.5878472222224244E-4</v>
      </c>
      <c r="H54" s="2">
        <f>IFERROR(HLOOKUP(lapchart!H54,totallaptimes!$1:$1048576,ROW()-1)-HLOOKUP(lapchart!G54,totallaptimes!$1:$1048576,ROW()-1),"")</f>
        <v>1.1238425925937101E-5</v>
      </c>
      <c r="I54" s="2">
        <f>IFERROR(HLOOKUP(lapchart!I54,totallaptimes!$1:$1048576,ROW()-1)-HLOOKUP(lapchart!H54,totallaptimes!$1:$1048576,ROW()-1),"")</f>
        <v>2.7418981481473759E-5</v>
      </c>
      <c r="J54" s="2">
        <f>IFERROR(HLOOKUP(lapchart!J54,totallaptimes!$1:$1048576,ROW()-1)-HLOOKUP(lapchart!I54,totallaptimes!$1:$1048576,ROW()-1),"")</f>
        <v>8.6319444444434013E-5</v>
      </c>
      <c r="K54" s="2">
        <f>IFERROR(HLOOKUP(lapchart!K54,totallaptimes!$1:$1048576,ROW()-1)-HLOOKUP(lapchart!J54,totallaptimes!$1:$1048576,ROW()-1),"")</f>
        <v>3.4269675925927695E-4</v>
      </c>
      <c r="L54" s="2">
        <f>IFERROR(HLOOKUP(lapchart!L54,totallaptimes!$1:$1048576,ROW()-1)-HLOOKUP(lapchart!K54,totallaptimes!$1:$1048576,ROW()-1),"")</f>
        <v>1.5011574074040579E-5</v>
      </c>
      <c r="M54" s="2">
        <f>IFERROR(HLOOKUP(lapchart!M54,totallaptimes!$1:$1048576,ROW()-1)-HLOOKUP(lapchart!L54,totallaptimes!$1:$1048576,ROW()-1),"")</f>
        <v>7.2245370370378759E-5</v>
      </c>
      <c r="N54" s="2">
        <f>IFERROR(HLOOKUP(lapchart!N54,totallaptimes!$1:$1048576,ROW()-1)-HLOOKUP(lapchart!M54,totallaptimes!$1:$1048576,ROW()-1),"")</f>
        <v>-3.9965277777762043E-5</v>
      </c>
      <c r="O54" s="2">
        <f>IFERROR(HLOOKUP(lapchart!O54,totallaptimes!$1:$1048576,ROW()-1)-HLOOKUP(lapchart!N54,totallaptimes!$1:$1048576,ROW()-1),"")</f>
        <v>1.4652777777776627E-5</v>
      </c>
      <c r="P54" s="2">
        <f>IFERROR(HLOOKUP(lapchart!P54,totallaptimes!$1:$1048576,ROW()-1)-HLOOKUP(lapchart!O54,totallaptimes!$1:$1048576,ROW()-1),"")</f>
        <v>1.979050925925846E-4</v>
      </c>
      <c r="Q54" s="2">
        <f>IFERROR(HLOOKUP(lapchart!Q54,totallaptimes!$1:$1048576,ROW()-1)-HLOOKUP(lapchart!P54,totallaptimes!$1:$1048576,ROW()-1),"")</f>
        <v>9.3657407407410354E-5</v>
      </c>
      <c r="R54" s="2">
        <f>IFERROR(HLOOKUP(lapchart!R54,totallaptimes!$1:$1048576,ROW()-1)-HLOOKUP(lapchart!Q54,totallaptimes!$1:$1048576,ROW()-1),"")</f>
        <v>-4.4374999999992337E-5</v>
      </c>
      <c r="S54" s="2">
        <f>IFERROR(HLOOKUP(lapchart!S54,totallaptimes!$1:$1048576,ROW()-1)-HLOOKUP(lapchart!R54,totallaptimes!$1:$1048576,ROW()-1),"")</f>
        <v>2.2722222222221894E-4</v>
      </c>
      <c r="T54" s="2">
        <f>IFERROR(HLOOKUP(lapchart!T54,totallaptimes!$1:$1048576,ROW()-1)-HLOOKUP(lapchart!S54,totallaptimes!$1:$1048576,ROW()-1),"")</f>
        <v>4.7685185185081247E-6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6.5717592592606788E-5</v>
      </c>
      <c r="D55" s="2">
        <f>IFERROR(HLOOKUP(lapchart!D55,totallaptimes!$1:$1048576,ROW()-1)-HLOOKUP(lapchart!C55,totallaptimes!$1:$1048576,ROW()-1),"")</f>
        <v>-4.0543981481511171E-5</v>
      </c>
      <c r="E55" s="2">
        <f>IFERROR(HLOOKUP(lapchart!E55,totallaptimes!$1:$1048576,ROW()-1)-HLOOKUP(lapchart!D55,totallaptimes!$1:$1048576,ROW()-1),"")</f>
        <v>1.7951388888916286E-5</v>
      </c>
      <c r="F55" s="2">
        <f>IFERROR(HLOOKUP(lapchart!F55,totallaptimes!$1:$1048576,ROW()-1)-HLOOKUP(lapchart!E55,totallaptimes!$1:$1048576,ROW()-1),"")</f>
        <v>1.5914351851849945E-4</v>
      </c>
      <c r="G55" s="2">
        <f>IFERROR(HLOOKUP(lapchart!G55,totallaptimes!$1:$1048576,ROW()-1)-HLOOKUP(lapchart!F55,totallaptimes!$1:$1048576,ROW()-1),"")</f>
        <v>1.5495370370371964E-4</v>
      </c>
      <c r="H55" s="2">
        <f>IFERROR(HLOOKUP(lapchart!H55,totallaptimes!$1:$1048576,ROW()-1)-HLOOKUP(lapchart!G55,totallaptimes!$1:$1048576,ROW()-1),"")</f>
        <v>1.1828703703718746E-5</v>
      </c>
      <c r="I55" s="2">
        <f>IFERROR(HLOOKUP(lapchart!I55,totallaptimes!$1:$1048576,ROW()-1)-HLOOKUP(lapchart!H55,totallaptimes!$1:$1048576,ROW()-1),"")</f>
        <v>2.2604166666655157E-5</v>
      </c>
      <c r="J55" s="2">
        <f>IFERROR(HLOOKUP(lapchart!J55,totallaptimes!$1:$1048576,ROW()-1)-HLOOKUP(lapchart!I55,totallaptimes!$1:$1048576,ROW()-1),"")</f>
        <v>7.6122685185177341E-5</v>
      </c>
      <c r="K55" s="2">
        <f>IFERROR(HLOOKUP(lapchart!K55,totallaptimes!$1:$1048576,ROW()-1)-HLOOKUP(lapchart!J55,totallaptimes!$1:$1048576,ROW()-1),"")</f>
        <v>3.5420138888890562E-4</v>
      </c>
      <c r="L55" s="2">
        <f>IFERROR(HLOOKUP(lapchart!L55,totallaptimes!$1:$1048576,ROW()-1)-HLOOKUP(lapchart!K55,totallaptimes!$1:$1048576,ROW()-1),"")</f>
        <v>1.4247685185153625E-5</v>
      </c>
      <c r="M55" s="2">
        <f>IFERROR(HLOOKUP(lapchart!M55,totallaptimes!$1:$1048576,ROW()-1)-HLOOKUP(lapchart!L55,totallaptimes!$1:$1048576,ROW()-1),"")</f>
        <v>6.9502314814819111E-5</v>
      </c>
      <c r="N55" s="2">
        <f>IFERROR(HLOOKUP(lapchart!N55,totallaptimes!$1:$1048576,ROW()-1)-HLOOKUP(lapchart!M55,totallaptimes!$1:$1048576,ROW()-1),"")</f>
        <v>-4.4398148148126759E-5</v>
      </c>
      <c r="O55" s="2">
        <f>IFERROR(HLOOKUP(lapchart!O55,totallaptimes!$1:$1048576,ROW()-1)-HLOOKUP(lapchart!N55,totallaptimes!$1:$1048576,ROW()-1),"")</f>
        <v>1.3287037037033878E-5</v>
      </c>
      <c r="P55" s="2">
        <f>IFERROR(HLOOKUP(lapchart!P55,totallaptimes!$1:$1048576,ROW()-1)-HLOOKUP(lapchart!O55,totallaptimes!$1:$1048576,ROW()-1),"")</f>
        <v>2.0890046296295761E-4</v>
      </c>
      <c r="Q55" s="2">
        <f>IFERROR(HLOOKUP(lapchart!Q55,totallaptimes!$1:$1048576,ROW()-1)-HLOOKUP(lapchart!P55,totallaptimes!$1:$1048576,ROW()-1),"")</f>
        <v>9.3391203703704906E-5</v>
      </c>
      <c r="R55" s="2">
        <f>IFERROR(HLOOKUP(lapchart!R55,totallaptimes!$1:$1048576,ROW()-1)-HLOOKUP(lapchart!Q55,totallaptimes!$1:$1048576,ROW()-1),"")</f>
        <v>-4.7777777777771591E-5</v>
      </c>
      <c r="S55" s="2">
        <f>IFERROR(HLOOKUP(lapchart!S55,totallaptimes!$1:$1048576,ROW()-1)-HLOOKUP(lapchart!R55,totallaptimes!$1:$1048576,ROW()-1),"")</f>
        <v>2.355671296296255E-4</v>
      </c>
      <c r="T55" s="2">
        <f>IFERROR(HLOOKUP(lapchart!T55,totallaptimes!$1:$1048576,ROW()-1)-HLOOKUP(lapchart!S55,totallaptimes!$1:$1048576,ROW()-1),"")</f>
        <v>5.30092592591902E-6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6.4583333333347037E-5</v>
      </c>
      <c r="D56" s="2">
        <f>IFERROR(HLOOKUP(lapchart!D56,totallaptimes!$1:$1048576,ROW()-1)-HLOOKUP(lapchart!C56,totallaptimes!$1:$1048576,ROW()-1),"")</f>
        <v>-4.193287037040222E-5</v>
      </c>
      <c r="E56" s="2">
        <f>IFERROR(HLOOKUP(lapchart!E56,totallaptimes!$1:$1048576,ROW()-1)-HLOOKUP(lapchart!D56,totallaptimes!$1:$1048576,ROW()-1),"")</f>
        <v>1.8391203703733983E-5</v>
      </c>
      <c r="F56" s="2">
        <f>IFERROR(HLOOKUP(lapchart!F56,totallaptimes!$1:$1048576,ROW()-1)-HLOOKUP(lapchart!E56,totallaptimes!$1:$1048576,ROW()-1),"")</f>
        <v>1.6839120370368277E-4</v>
      </c>
      <c r="G56" s="2">
        <f>IFERROR(HLOOKUP(lapchart!G56,totallaptimes!$1:$1048576,ROW()-1)-HLOOKUP(lapchart!F56,totallaptimes!$1:$1048576,ROW()-1),"")</f>
        <v>1.6172453703704875E-4</v>
      </c>
      <c r="H56" s="2">
        <f>IFERROR(HLOOKUP(lapchart!H56,totallaptimes!$1:$1048576,ROW()-1)-HLOOKUP(lapchart!G56,totallaptimes!$1:$1048576,ROW()-1),"")</f>
        <v>1.0069444444461839E-5</v>
      </c>
      <c r="I56" s="2">
        <f>IFERROR(HLOOKUP(lapchart!I56,totallaptimes!$1:$1048576,ROW()-1)-HLOOKUP(lapchart!H56,totallaptimes!$1:$1048576,ROW()-1),"")</f>
        <v>1.7534722222212196E-5</v>
      </c>
      <c r="J56" s="2">
        <f>IFERROR(HLOOKUP(lapchart!J56,totallaptimes!$1:$1048576,ROW()-1)-HLOOKUP(lapchart!I56,totallaptimes!$1:$1048576,ROW()-1),"")</f>
        <v>7.6006944444435842E-5</v>
      </c>
      <c r="K56" s="2">
        <f>IFERROR(HLOOKUP(lapchart!K56,totallaptimes!$1:$1048576,ROW()-1)-HLOOKUP(lapchart!J56,totallaptimes!$1:$1048576,ROW()-1),"")</f>
        <v>3.5215277777779497E-4</v>
      </c>
      <c r="L56" s="2">
        <f>IFERROR(HLOOKUP(lapchart!L56,totallaptimes!$1:$1048576,ROW()-1)-HLOOKUP(lapchart!K56,totallaptimes!$1:$1048576,ROW()-1),"")</f>
        <v>1.3796296296261779E-5</v>
      </c>
      <c r="M56" s="2">
        <f>IFERROR(HLOOKUP(lapchart!M56,totallaptimes!$1:$1048576,ROW()-1)-HLOOKUP(lapchart!L56,totallaptimes!$1:$1048576,ROW()-1),"")</f>
        <v>7.6620370370379665E-5</v>
      </c>
      <c r="N56" s="2">
        <f>IFERROR(HLOOKUP(lapchart!N56,totallaptimes!$1:$1048576,ROW()-1)-HLOOKUP(lapchart!M56,totallaptimes!$1:$1048576,ROW()-1),"")</f>
        <v>-4.5034722222205004E-5</v>
      </c>
      <c r="O56" s="2">
        <f>IFERROR(HLOOKUP(lapchart!O56,totallaptimes!$1:$1048576,ROW()-1)-HLOOKUP(lapchart!N56,totallaptimes!$1:$1048576,ROW()-1),"")</f>
        <v>8.1886574074069296E-5</v>
      </c>
      <c r="P56" s="2">
        <f>IFERROR(HLOOKUP(lapchart!P56,totallaptimes!$1:$1048576,ROW()-1)-HLOOKUP(lapchart!O56,totallaptimes!$1:$1048576,ROW()-1),"")</f>
        <v>1.8865740740740822E-4</v>
      </c>
      <c r="Q56" s="2">
        <f>IFERROR(HLOOKUP(lapchart!Q56,totallaptimes!$1:$1048576,ROW()-1)-HLOOKUP(lapchart!P56,totallaptimes!$1:$1048576,ROW()-1),"")</f>
        <v>6.0636574074068861E-5</v>
      </c>
      <c r="R56" s="2">
        <f>IFERROR(HLOOKUP(lapchart!R56,totallaptimes!$1:$1048576,ROW()-1)-HLOOKUP(lapchart!Q56,totallaptimes!$1:$1048576,ROW()-1),"")</f>
        <v>-5.1585648148139152E-5</v>
      </c>
      <c r="S56" s="2">
        <f>IFERROR(HLOOKUP(lapchart!S56,totallaptimes!$1:$1048576,ROW()-1)-HLOOKUP(lapchart!R56,totallaptimes!$1:$1048576,ROW()-1),"")</f>
        <v>2.3046296296296009E-4</v>
      </c>
      <c r="T56" s="2">
        <f>IFERROR(HLOOKUP(lapchart!T56,totallaptimes!$1:$1048576,ROW()-1)-HLOOKUP(lapchart!S56,totallaptimes!$1:$1048576,ROW()-1),"")</f>
        <v>2.9374999999991214E-5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6.6377314814833333E-5</v>
      </c>
      <c r="D57" s="2">
        <f>IFERROR(HLOOKUP(lapchart!D57,totallaptimes!$1:$1048576,ROW()-1)-HLOOKUP(lapchart!C57,totallaptimes!$1:$1048576,ROW()-1),"")</f>
        <v>-4.1261574074108465E-5</v>
      </c>
      <c r="E57" s="2">
        <f>IFERROR(HLOOKUP(lapchart!E57,totallaptimes!$1:$1048576,ROW()-1)-HLOOKUP(lapchart!D57,totallaptimes!$1:$1048576,ROW()-1),"")</f>
        <v>1.3298611111142722E-5</v>
      </c>
      <c r="F57" s="2">
        <f>IFERROR(HLOOKUP(lapchart!F57,totallaptimes!$1:$1048576,ROW()-1)-HLOOKUP(lapchart!E57,totallaptimes!$1:$1048576,ROW()-1),"")</f>
        <v>1.7921296296294353E-4</v>
      </c>
      <c r="G57" s="2">
        <f>IFERROR(HLOOKUP(lapchart!G57,totallaptimes!$1:$1048576,ROW()-1)-HLOOKUP(lapchart!F57,totallaptimes!$1:$1048576,ROW()-1),"")</f>
        <v>1.6796296296297392E-4</v>
      </c>
      <c r="H57" s="2">
        <f>IFERROR(HLOOKUP(lapchart!H57,totallaptimes!$1:$1048576,ROW()-1)-HLOOKUP(lapchart!G57,totallaptimes!$1:$1048576,ROW()-1),"")</f>
        <v>1.1898148148163645E-5</v>
      </c>
      <c r="I57" s="2">
        <f>IFERROR(HLOOKUP(lapchart!I57,totallaptimes!$1:$1048576,ROW()-1)-HLOOKUP(lapchart!H57,totallaptimes!$1:$1048576,ROW()-1),"")</f>
        <v>1.3321759259249388E-5</v>
      </c>
      <c r="J57" s="2">
        <f>IFERROR(HLOOKUP(lapchart!J57,totallaptimes!$1:$1048576,ROW()-1)-HLOOKUP(lapchart!I57,totallaptimes!$1:$1048576,ROW()-1),"")</f>
        <v>7.0995370370363631E-5</v>
      </c>
      <c r="K57" s="2">
        <f>IFERROR(HLOOKUP(lapchart!K57,totallaptimes!$1:$1048576,ROW()-1)-HLOOKUP(lapchart!J57,totallaptimes!$1:$1048576,ROW()-1),"")</f>
        <v>3.4403935185186446E-4</v>
      </c>
      <c r="L57" s="2">
        <f>IFERROR(HLOOKUP(lapchart!L57,totallaptimes!$1:$1048576,ROW()-1)-HLOOKUP(lapchart!K57,totallaptimes!$1:$1048576,ROW()-1),"")</f>
        <v>2.7314814814785593E-5</v>
      </c>
      <c r="M57" s="2">
        <f>IFERROR(HLOOKUP(lapchart!M57,totallaptimes!$1:$1048576,ROW()-1)-HLOOKUP(lapchart!L57,totallaptimes!$1:$1048576,ROW()-1),"")</f>
        <v>7.6157407407413669E-5</v>
      </c>
      <c r="N57" s="2">
        <f>IFERROR(HLOOKUP(lapchart!N57,totallaptimes!$1:$1048576,ROW()-1)-HLOOKUP(lapchart!M57,totallaptimes!$1:$1048576,ROW()-1),"")</f>
        <v>-4.1215277777756354E-5</v>
      </c>
      <c r="O57" s="2">
        <f>IFERROR(HLOOKUP(lapchart!O57,totallaptimes!$1:$1048576,ROW()-1)-HLOOKUP(lapchart!N57,totallaptimes!$1:$1048576,ROW()-1),"")</f>
        <v>6.9976851851845379E-5</v>
      </c>
      <c r="P57" s="2">
        <f>IFERROR(HLOOKUP(lapchart!P57,totallaptimes!$1:$1048576,ROW()-1)-HLOOKUP(lapchart!O57,totallaptimes!$1:$1048576,ROW()-1),"")</f>
        <v>2.0981481481481545E-4</v>
      </c>
      <c r="Q57" s="2">
        <f>IFERROR(HLOOKUP(lapchart!Q57,totallaptimes!$1:$1048576,ROW()-1)-HLOOKUP(lapchart!P57,totallaptimes!$1:$1048576,ROW()-1),"")</f>
        <v>6.4085648148144714E-5</v>
      </c>
      <c r="R57" s="2">
        <f>IFERROR(HLOOKUP(lapchart!R57,totallaptimes!$1:$1048576,ROW()-1)-HLOOKUP(lapchart!Q57,totallaptimes!$1:$1048576,ROW()-1),"")</f>
        <v>-4.8217592592589287E-5</v>
      </c>
      <c r="S57" s="2">
        <f>IFERROR(HLOOKUP(lapchart!S57,totallaptimes!$1:$1048576,ROW()-1)-HLOOKUP(lapchart!R57,totallaptimes!$1:$1048576,ROW()-1),"")</f>
        <v>2.0807870370370685E-4</v>
      </c>
      <c r="T57" s="2">
        <f>IFERROR(HLOOKUP(lapchart!T57,totallaptimes!$1:$1048576,ROW()-1)-HLOOKUP(lapchart!S57,totallaptimes!$1:$1048576,ROW()-1),"")</f>
        <v>2.1365740740728056E-5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7.2025462962983788E-5</v>
      </c>
      <c r="D58" s="2">
        <f>IFERROR(HLOOKUP(lapchart!D58,totallaptimes!$1:$1048576,ROW()-1)-HLOOKUP(lapchart!C58,totallaptimes!$1:$1048576,ROW()-1),"")</f>
        <v>-4.8773148148183176E-5</v>
      </c>
      <c r="E58" s="2">
        <f>IFERROR(HLOOKUP(lapchart!E58,totallaptimes!$1:$1048576,ROW()-1)-HLOOKUP(lapchart!D58,totallaptimes!$1:$1048576,ROW()-1),"")</f>
        <v>1.6932870370398034E-5</v>
      </c>
      <c r="F58" s="2">
        <f>IFERROR(HLOOKUP(lapchart!F58,totallaptimes!$1:$1048576,ROW()-1)-HLOOKUP(lapchart!E58,totallaptimes!$1:$1048576,ROW()-1),"")</f>
        <v>1.7236111111109537E-4</v>
      </c>
      <c r="G58" s="2">
        <f>IFERROR(HLOOKUP(lapchart!G58,totallaptimes!$1:$1048576,ROW()-1)-HLOOKUP(lapchart!F58,totallaptimes!$1:$1048576,ROW()-1),"")</f>
        <v>1.8496527777778909E-4</v>
      </c>
      <c r="H58" s="2">
        <f>IFERROR(HLOOKUP(lapchart!H58,totallaptimes!$1:$1048576,ROW()-1)-HLOOKUP(lapchart!G58,totallaptimes!$1:$1048576,ROW()-1),"")</f>
        <v>1.4108796296312398E-5</v>
      </c>
      <c r="I58" s="2">
        <f>IFERROR(HLOOKUP(lapchart!I58,totallaptimes!$1:$1048576,ROW()-1)-HLOOKUP(lapchart!H58,totallaptimes!$1:$1048576,ROW()-1),"")</f>
        <v>5.3935185185052803E-6</v>
      </c>
      <c r="J58" s="2">
        <f>IFERROR(HLOOKUP(lapchart!J58,totallaptimes!$1:$1048576,ROW()-1)-HLOOKUP(lapchart!I58,totallaptimes!$1:$1048576,ROW()-1),"")</f>
        <v>6.7847222222215675E-5</v>
      </c>
      <c r="K58" s="2">
        <f>IFERROR(HLOOKUP(lapchart!K58,totallaptimes!$1:$1048576,ROW()-1)-HLOOKUP(lapchart!J58,totallaptimes!$1:$1048576,ROW()-1),"")</f>
        <v>3.368865740740884E-4</v>
      </c>
      <c r="L58" s="2">
        <f>IFERROR(HLOOKUP(lapchart!L58,totallaptimes!$1:$1048576,ROW()-1)-HLOOKUP(lapchart!K58,totallaptimes!$1:$1048576,ROW()-1),"")</f>
        <v>2.3101851851822786E-5</v>
      </c>
      <c r="M58" s="2">
        <f>IFERROR(HLOOKUP(lapchart!M58,totallaptimes!$1:$1048576,ROW()-1)-HLOOKUP(lapchart!L58,totallaptimes!$1:$1048576,ROW()-1),"")</f>
        <v>8.380787037037124E-5</v>
      </c>
      <c r="N58" s="2">
        <f>IFERROR(HLOOKUP(lapchart!N58,totallaptimes!$1:$1048576,ROW()-1)-HLOOKUP(lapchart!M58,totallaptimes!$1:$1048576,ROW()-1),"")</f>
        <v>4.2199074074100729E-5</v>
      </c>
      <c r="O58" s="2">
        <f>IFERROR(HLOOKUP(lapchart!O58,totallaptimes!$1:$1048576,ROW()-1)-HLOOKUP(lapchart!N58,totallaptimes!$1:$1048576,ROW()-1),"")</f>
        <v>9.2245370370280799E-6</v>
      </c>
      <c r="P58" s="2">
        <f>IFERROR(HLOOKUP(lapchart!P58,totallaptimes!$1:$1048576,ROW()-1)-HLOOKUP(lapchart!O58,totallaptimes!$1:$1048576,ROW()-1),"")</f>
        <v>1.9542824074074427E-4</v>
      </c>
      <c r="Q58" s="2">
        <f>IFERROR(HLOOKUP(lapchart!Q58,totallaptimes!$1:$1048576,ROW()-1)-HLOOKUP(lapchart!P58,totallaptimes!$1:$1048576,ROW()-1),"")</f>
        <v>6.8657407407399229E-5</v>
      </c>
      <c r="R58" s="2">
        <f>IFERROR(HLOOKUP(lapchart!R58,totallaptimes!$1:$1048576,ROW()-1)-HLOOKUP(lapchart!Q58,totallaptimes!$1:$1048576,ROW()-1),"")</f>
        <v>-4.789351851851309E-5</v>
      </c>
      <c r="S58" s="2">
        <f>IFERROR(HLOOKUP(lapchart!S58,totallaptimes!$1:$1048576,ROW()-1)-HLOOKUP(lapchart!R58,totallaptimes!$1:$1048576,ROW()-1),"")</f>
        <v>2.1650462962963246E-4</v>
      </c>
      <c r="T58" s="2">
        <f>IFERROR(HLOOKUP(lapchart!T58,totallaptimes!$1:$1048576,ROW()-1)-HLOOKUP(lapchart!S58,totallaptimes!$1:$1048576,ROW()-1),"")</f>
        <v>2.226851851850481E-5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6.3668981481503073E-5</v>
      </c>
      <c r="D59" s="2">
        <f>IFERROR(HLOOKUP(lapchart!D59,totallaptimes!$1:$1048576,ROW()-1)-HLOOKUP(lapchart!C59,totallaptimes!$1:$1048576,ROW()-1),"")</f>
        <v>-4.3125000000039659E-5</v>
      </c>
      <c r="E59" s="2">
        <f>IFERROR(HLOOKUP(lapchart!E59,totallaptimes!$1:$1048576,ROW()-1)-HLOOKUP(lapchart!D59,totallaptimes!$1:$1048576,ROW()-1),"")</f>
        <v>2.2337962962991342E-5</v>
      </c>
      <c r="F59" s="2">
        <f>IFERROR(HLOOKUP(lapchart!F59,totallaptimes!$1:$1048576,ROW()-1)-HLOOKUP(lapchart!E59,totallaptimes!$1:$1048576,ROW()-1),"")</f>
        <v>1.5762731481479969E-4</v>
      </c>
      <c r="G59" s="2">
        <f>IFERROR(HLOOKUP(lapchart!G59,totallaptimes!$1:$1048576,ROW()-1)-HLOOKUP(lapchart!F59,totallaptimes!$1:$1048576,ROW()-1),"")</f>
        <v>2.0620370370371538E-4</v>
      </c>
      <c r="H59" s="2">
        <f>IFERROR(HLOOKUP(lapchart!H59,totallaptimes!$1:$1048576,ROW()-1)-HLOOKUP(lapchart!G59,totallaptimes!$1:$1048576,ROW()-1),"")</f>
        <v>1.6041666666681553E-5</v>
      </c>
      <c r="I59" s="2">
        <f>IFERROR(HLOOKUP(lapchart!I59,totallaptimes!$1:$1048576,ROW()-1)-HLOOKUP(lapchart!H59,totallaptimes!$1:$1048576,ROW()-1),"")</f>
        <v>9.7800925925803361E-6</v>
      </c>
      <c r="J59" s="2">
        <f>IFERROR(HLOOKUP(lapchart!J59,totallaptimes!$1:$1048576,ROW()-1)-HLOOKUP(lapchart!I59,totallaptimes!$1:$1048576,ROW()-1),"")</f>
        <v>7.0729166666665122E-5</v>
      </c>
      <c r="K59" s="2">
        <f>IFERROR(HLOOKUP(lapchart!K59,totallaptimes!$1:$1048576,ROW()-1)-HLOOKUP(lapchart!J59,totallaptimes!$1:$1048576,ROW()-1),"")</f>
        <v>3.1381944444445337E-4</v>
      </c>
      <c r="L59" s="2">
        <f>IFERROR(HLOOKUP(lapchart!L59,totallaptimes!$1:$1048576,ROW()-1)-HLOOKUP(lapchart!K59,totallaptimes!$1:$1048576,ROW()-1),"")</f>
        <v>2.2638888888863729E-5</v>
      </c>
      <c r="M59" s="2">
        <f>IFERROR(HLOOKUP(lapchart!M59,totallaptimes!$1:$1048576,ROW()-1)-HLOOKUP(lapchart!L59,totallaptimes!$1:$1048576,ROW()-1),"")</f>
        <v>8.8495370370367255E-5</v>
      </c>
      <c r="N59" s="2">
        <f>IFERROR(HLOOKUP(lapchart!N59,totallaptimes!$1:$1048576,ROW()-1)-HLOOKUP(lapchart!M59,totallaptimes!$1:$1048576,ROW()-1),"")</f>
        <v>3.3599537037062865E-5</v>
      </c>
      <c r="O59" s="2">
        <f>IFERROR(HLOOKUP(lapchart!O59,totallaptimes!$1:$1048576,ROW()-1)-HLOOKUP(lapchart!N59,totallaptimes!$1:$1048576,ROW()-1),"")</f>
        <v>1.3807870370363684E-5</v>
      </c>
      <c r="P59" s="2">
        <f>IFERROR(HLOOKUP(lapchart!P59,totallaptimes!$1:$1048576,ROW()-1)-HLOOKUP(lapchart!O59,totallaptimes!$1:$1048576,ROW()-1),"")</f>
        <v>2.0310185185185708E-4</v>
      </c>
      <c r="Q59" s="2">
        <f>IFERROR(HLOOKUP(lapchart!Q59,totallaptimes!$1:$1048576,ROW()-1)-HLOOKUP(lapchart!P59,totallaptimes!$1:$1048576,ROW()-1),"")</f>
        <v>6.7488425925917028E-5</v>
      </c>
      <c r="R59" s="2">
        <f>IFERROR(HLOOKUP(lapchart!R59,totallaptimes!$1:$1048576,ROW()-1)-HLOOKUP(lapchart!Q59,totallaptimes!$1:$1048576,ROW()-1),"")</f>
        <v>-3.1956018518512763E-5</v>
      </c>
      <c r="S59" s="2">
        <f>IFERROR(HLOOKUP(lapchart!S59,totallaptimes!$1:$1048576,ROW()-1)-HLOOKUP(lapchart!R59,totallaptimes!$1:$1048576,ROW()-1),"")</f>
        <v>2.097337962962964E-4</v>
      </c>
      <c r="T59" s="2">
        <f>IFERROR(HLOOKUP(lapchart!T59,totallaptimes!$1:$1048576,ROW()-1)-HLOOKUP(lapchart!S59,totallaptimes!$1:$1048576,ROW()-1),"")</f>
        <v>1.7511574074063896E-5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6.6979166666682188E-5</v>
      </c>
      <c r="D60" s="2">
        <f>IFERROR(HLOOKUP(lapchart!D60,totallaptimes!$1:$1048576,ROW()-1)-HLOOKUP(lapchart!C60,totallaptimes!$1:$1048576,ROW()-1),"")</f>
        <v>-4.4942129629667316E-5</v>
      </c>
      <c r="E60" s="2">
        <f>IFERROR(HLOOKUP(lapchart!E60,totallaptimes!$1:$1048576,ROW()-1)-HLOOKUP(lapchart!D60,totallaptimes!$1:$1048576,ROW()-1),"")</f>
        <v>1.9618055555586933E-5</v>
      </c>
      <c r="F60" s="2">
        <f>IFERROR(HLOOKUP(lapchart!F60,totallaptimes!$1:$1048576,ROW()-1)-HLOOKUP(lapchart!E60,totallaptimes!$1:$1048576,ROW()-1),"")</f>
        <v>1.5030092592591138E-4</v>
      </c>
      <c r="G60" s="2">
        <f>IFERROR(HLOOKUP(lapchart!G60,totallaptimes!$1:$1048576,ROW()-1)-HLOOKUP(lapchart!F60,totallaptimes!$1:$1048576,ROW()-1),"")</f>
        <v>2.3356481481482533E-4</v>
      </c>
      <c r="H60" s="2">
        <f>IFERROR(HLOOKUP(lapchart!H60,totallaptimes!$1:$1048576,ROW()-1)-HLOOKUP(lapchart!G60,totallaptimes!$1:$1048576,ROW()-1),"")</f>
        <v>1.6145833333348902E-5</v>
      </c>
      <c r="I60" s="2">
        <f>IFERROR(HLOOKUP(lapchart!I60,totallaptimes!$1:$1048576,ROW()-1)-HLOOKUP(lapchart!H60,totallaptimes!$1:$1048576,ROW()-1),"")</f>
        <v>1.2314814814798347E-5</v>
      </c>
      <c r="J60" s="2">
        <f>IFERROR(HLOOKUP(lapchart!J60,totallaptimes!$1:$1048576,ROW()-1)-HLOOKUP(lapchart!I60,totallaptimes!$1:$1048576,ROW()-1),"")</f>
        <v>7.0196759259261166E-5</v>
      </c>
      <c r="K60" s="2">
        <f>IFERROR(HLOOKUP(lapchart!K60,totallaptimes!$1:$1048576,ROW()-1)-HLOOKUP(lapchart!J60,totallaptimes!$1:$1048576,ROW()-1),"")</f>
        <v>2.9649305555556199E-4</v>
      </c>
      <c r="L60" s="2">
        <f>IFERROR(HLOOKUP(lapchart!L60,totallaptimes!$1:$1048576,ROW()-1)-HLOOKUP(lapchart!K60,totallaptimes!$1:$1048576,ROW()-1),"")</f>
        <v>2.3888888888864979E-5</v>
      </c>
      <c r="M60" s="2">
        <f>IFERROR(HLOOKUP(lapchart!M60,totallaptimes!$1:$1048576,ROW()-1)-HLOOKUP(lapchart!L60,totallaptimes!$1:$1048576,ROW()-1),"")</f>
        <v>8.8587962962960454E-5</v>
      </c>
      <c r="N60" s="2">
        <f>IFERROR(HLOOKUP(lapchart!N60,totallaptimes!$1:$1048576,ROW()-1)-HLOOKUP(lapchart!M60,totallaptimes!$1:$1048576,ROW()-1),"")</f>
        <v>2.3449074074095855E-5</v>
      </c>
      <c r="O60" s="2">
        <f>IFERROR(HLOOKUP(lapchart!O60,totallaptimes!$1:$1048576,ROW()-1)-HLOOKUP(lapchart!N60,totallaptimes!$1:$1048576,ROW()-1),"")</f>
        <v>1.6319444444440334E-5</v>
      </c>
      <c r="P60" s="2">
        <f>IFERROR(HLOOKUP(lapchart!P60,totallaptimes!$1:$1048576,ROW()-1)-HLOOKUP(lapchart!O60,totallaptimes!$1:$1048576,ROW()-1),"")</f>
        <v>2.1057870370370935E-4</v>
      </c>
      <c r="Q60" s="2">
        <f>IFERROR(HLOOKUP(lapchart!Q60,totallaptimes!$1:$1048576,ROW()-1)-HLOOKUP(lapchart!P60,totallaptimes!$1:$1048576,ROW()-1),"")</f>
        <v>6.8969907407401276E-5</v>
      </c>
      <c r="R60" s="2">
        <f>IFERROR(HLOOKUP(lapchart!R60,totallaptimes!$1:$1048576,ROW()-1)-HLOOKUP(lapchart!Q60,totallaptimes!$1:$1048576,ROW()-1),"")</f>
        <v>-1.3935185185179333E-5</v>
      </c>
      <c r="S60" s="2">
        <f>IFERROR(HLOOKUP(lapchart!S60,totallaptimes!$1:$1048576,ROW()-1)-HLOOKUP(lapchart!R60,totallaptimes!$1:$1048576,ROW()-1),"")</f>
        <v>2.040277777777752E-4</v>
      </c>
      <c r="T60" s="2">
        <f>IFERROR(HLOOKUP(lapchart!T60,totallaptimes!$1:$1048576,ROW()-1)-HLOOKUP(lapchart!S60,totallaptimes!$1:$1048576,ROW()-1),"")</f>
        <v>1.688657407406674E-5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6.4305555555574379E-5</v>
      </c>
      <c r="D61" s="2">
        <f>IFERROR(HLOOKUP(lapchart!D61,totallaptimes!$1:$1048576,ROW()-1)-HLOOKUP(lapchart!C61,totallaptimes!$1:$1048576,ROW()-1),"")</f>
        <v>-4.3148148148187959E-5</v>
      </c>
      <c r="E61" s="2">
        <f>IFERROR(HLOOKUP(lapchart!E61,totallaptimes!$1:$1048576,ROW()-1)-HLOOKUP(lapchart!D61,totallaptimes!$1:$1048576,ROW()-1),"")</f>
        <v>1.8136574074109624E-5</v>
      </c>
      <c r="F61" s="2">
        <f>IFERROR(HLOOKUP(lapchart!F61,totallaptimes!$1:$1048576,ROW()-1)-HLOOKUP(lapchart!E61,totallaptimes!$1:$1048576,ROW()-1),"")</f>
        <v>1.4832175925923868E-4</v>
      </c>
      <c r="G61" s="2">
        <f>IFERROR(HLOOKUP(lapchart!G61,totallaptimes!$1:$1048576,ROW()-1)-HLOOKUP(lapchart!F61,totallaptimes!$1:$1048576,ROW()-1),"")</f>
        <v>2.5049768518520255E-4</v>
      </c>
      <c r="H61" s="2">
        <f>IFERROR(HLOOKUP(lapchart!H61,totallaptimes!$1:$1048576,ROW()-1)-HLOOKUP(lapchart!G61,totallaptimes!$1:$1048576,ROW()-1),"")</f>
        <v>1.8923611111124061E-5</v>
      </c>
      <c r="I61" s="2">
        <f>IFERROR(HLOOKUP(lapchart!I61,totallaptimes!$1:$1048576,ROW()-1)-HLOOKUP(lapchart!H61,totallaptimes!$1:$1048576,ROW()-1),"")</f>
        <v>1.2222222222205148E-5</v>
      </c>
      <c r="J61" s="2">
        <f>IFERROR(HLOOKUP(lapchart!J61,totallaptimes!$1:$1048576,ROW()-1)-HLOOKUP(lapchart!I61,totallaptimes!$1:$1048576,ROW()-1),"")</f>
        <v>7.0891203703703221E-5</v>
      </c>
      <c r="K61" s="2">
        <f>IFERROR(HLOOKUP(lapchart!K61,totallaptimes!$1:$1048576,ROW()-1)-HLOOKUP(lapchart!J61,totallaptimes!$1:$1048576,ROW()-1),"")</f>
        <v>2.760648148148262E-4</v>
      </c>
      <c r="L61" s="2">
        <f>IFERROR(HLOOKUP(lapchart!L61,totallaptimes!$1:$1048576,ROW()-1)-HLOOKUP(lapchart!K61,totallaptimes!$1:$1048576,ROW()-1),"")</f>
        <v>2.3900462962939129E-5</v>
      </c>
      <c r="M61" s="2">
        <f>IFERROR(HLOOKUP(lapchart!M61,totallaptimes!$1:$1048576,ROW()-1)-HLOOKUP(lapchart!L61,totallaptimes!$1:$1048576,ROW()-1),"")</f>
        <v>9.3784722222219064E-5</v>
      </c>
      <c r="N61" s="2">
        <f>IFERROR(HLOOKUP(lapchart!N61,totallaptimes!$1:$1048576,ROW()-1)-HLOOKUP(lapchart!M61,totallaptimes!$1:$1048576,ROW()-1),"")</f>
        <v>1.379629629631729E-5</v>
      </c>
      <c r="O61" s="2">
        <f>IFERROR(HLOOKUP(lapchart!O61,totallaptimes!$1:$1048576,ROW()-1)-HLOOKUP(lapchart!N61,totallaptimes!$1:$1048576,ROW()-1),"")</f>
        <v>1.9710648148145438E-5</v>
      </c>
      <c r="P61" s="2">
        <f>IFERROR(HLOOKUP(lapchart!P61,totallaptimes!$1:$1048576,ROW()-1)-HLOOKUP(lapchart!O61,totallaptimes!$1:$1048576,ROW()-1),"")</f>
        <v>2.1543981481481761E-4</v>
      </c>
      <c r="Q61" s="2">
        <f>IFERROR(HLOOKUP(lapchart!Q61,totallaptimes!$1:$1048576,ROW()-1)-HLOOKUP(lapchart!P61,totallaptimes!$1:$1048576,ROW()-1),"")</f>
        <v>7.376157407406464E-5</v>
      </c>
      <c r="R61" s="2">
        <f>IFERROR(HLOOKUP(lapchart!R61,totallaptimes!$1:$1048576,ROW()-1)-HLOOKUP(lapchart!Q61,totallaptimes!$1:$1048576,ROW()-1),"")</f>
        <v>-2.08796296296207E-5</v>
      </c>
      <c r="S61" s="2">
        <f>IFERROR(HLOOKUP(lapchart!S61,totallaptimes!$1:$1048576,ROW()-1)-HLOOKUP(lapchart!R61,totallaptimes!$1:$1048576,ROW()-1),"")</f>
        <v>2.1871527777777428E-4</v>
      </c>
      <c r="T61" s="2">
        <f>IFERROR(HLOOKUP(lapchart!T61,totallaptimes!$1:$1048576,ROW()-1)-HLOOKUP(lapchart!S61,totallaptimes!$1:$1048576,ROW()-1),"")</f>
        <v>2.1458333333328194E-5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6.3483796296316675E-5</v>
      </c>
      <c r="D62" s="2">
        <f>IFERROR(HLOOKUP(lapchart!D62,totallaptimes!$1:$1048576,ROW()-1)-HLOOKUP(lapchart!C62,totallaptimes!$1:$1048576,ROW()-1),"")</f>
        <v>-4.3888888888933553E-5</v>
      </c>
      <c r="E62" s="2">
        <f>IFERROR(HLOOKUP(lapchart!E62,totallaptimes!$1:$1048576,ROW()-1)-HLOOKUP(lapchart!D62,totallaptimes!$1:$1048576,ROW()-1),"")</f>
        <v>1.4710648148189009E-5</v>
      </c>
      <c r="F62" s="2">
        <f>IFERROR(HLOOKUP(lapchart!F62,totallaptimes!$1:$1048576,ROW()-1)-HLOOKUP(lapchart!E62,totallaptimes!$1:$1048576,ROW()-1),"")</f>
        <v>1.5046296296294254E-4</v>
      </c>
      <c r="G62" s="2">
        <f>IFERROR(HLOOKUP(lapchart!G62,totallaptimes!$1:$1048576,ROW()-1)-HLOOKUP(lapchart!F62,totallaptimes!$1:$1048576,ROW()-1),"")</f>
        <v>2.6037037037038302E-4</v>
      </c>
      <c r="H62" s="2">
        <f>IFERROR(HLOOKUP(lapchart!H62,totallaptimes!$1:$1048576,ROW()-1)-HLOOKUP(lapchart!G62,totallaptimes!$1:$1048576,ROW()-1),"")</f>
        <v>1.7430555555572602E-5</v>
      </c>
      <c r="I62" s="2">
        <f>IFERROR(HLOOKUP(lapchart!I62,totallaptimes!$1:$1048576,ROW()-1)-HLOOKUP(lapchart!H62,totallaptimes!$1:$1048576,ROW()-1),"")</f>
        <v>1.7719907407391655E-5</v>
      </c>
      <c r="J62" s="2">
        <f>IFERROR(HLOOKUP(lapchart!J62,totallaptimes!$1:$1048576,ROW()-1)-HLOOKUP(lapchart!I62,totallaptimes!$1:$1048576,ROW()-1),"")</f>
        <v>8.1701388888882898E-5</v>
      </c>
      <c r="K62" s="2">
        <f>IFERROR(HLOOKUP(lapchart!K62,totallaptimes!$1:$1048576,ROW()-1)-HLOOKUP(lapchart!J62,totallaptimes!$1:$1048576,ROW()-1),"")</f>
        <v>2.5040509259260935E-4</v>
      </c>
      <c r="L62" s="2">
        <f>IFERROR(HLOOKUP(lapchart!L62,totallaptimes!$1:$1048576,ROW()-1)-HLOOKUP(lapchart!K62,totallaptimes!$1:$1048576,ROW()-1),"")</f>
        <v>2.2638888888863729E-5</v>
      </c>
      <c r="M62" s="2">
        <f>IFERROR(HLOOKUP(lapchart!M62,totallaptimes!$1:$1048576,ROW()-1)-HLOOKUP(lapchart!L62,totallaptimes!$1:$1048576,ROW()-1),"")</f>
        <v>9.3842592592589813E-5</v>
      </c>
      <c r="N62" s="2">
        <f>IFERROR(HLOOKUP(lapchart!N62,totallaptimes!$1:$1048576,ROW()-1)-HLOOKUP(lapchart!M62,totallaptimes!$1:$1048576,ROW()-1),"")</f>
        <v>1.9490740740757406E-5</v>
      </c>
      <c r="O62" s="2">
        <f>IFERROR(HLOOKUP(lapchart!O62,totallaptimes!$1:$1048576,ROW()-1)-HLOOKUP(lapchart!N62,totallaptimes!$1:$1048576,ROW()-1),"")</f>
        <v>1.3414351851849526E-5</v>
      </c>
      <c r="P62" s="2">
        <f>IFERROR(HLOOKUP(lapchart!P62,totallaptimes!$1:$1048576,ROW()-1)-HLOOKUP(lapchart!O62,totallaptimes!$1:$1048576,ROW()-1),"")</f>
        <v>2.2090277777778167E-4</v>
      </c>
      <c r="Q62" s="2">
        <f>IFERROR(HLOOKUP(lapchart!Q62,totallaptimes!$1:$1048576,ROW()-1)-HLOOKUP(lapchart!P62,totallaptimes!$1:$1048576,ROW()-1),"")</f>
        <v>8.1840277777765758E-5</v>
      </c>
      <c r="R62" s="2">
        <f>IFERROR(HLOOKUP(lapchart!R62,totallaptimes!$1:$1048576,ROW()-1)-HLOOKUP(lapchart!Q62,totallaptimes!$1:$1048576,ROW()-1),"")</f>
        <v>-2.1782407407397453E-5</v>
      </c>
      <c r="S62" s="2">
        <f>IFERROR(HLOOKUP(lapchart!S62,totallaptimes!$1:$1048576,ROW()-1)-HLOOKUP(lapchart!R62,totallaptimes!$1:$1048576,ROW()-1),"")</f>
        <v>2.2128472222222167E-4</v>
      </c>
      <c r="T62" s="2">
        <f>IFERROR(HLOOKUP(lapchart!T62,totallaptimes!$1:$1048576,ROW()-1)-HLOOKUP(lapchart!S62,totallaptimes!$1:$1048576,ROW()-1),"")</f>
        <v>3.4456018518515263E-5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6.3541666666687424E-5</v>
      </c>
      <c r="D63" s="2">
        <f>IFERROR(HLOOKUP(lapchart!D63,totallaptimes!$1:$1048576,ROW()-1)-HLOOKUP(lapchart!C63,totallaptimes!$1:$1048576,ROW()-1),"")</f>
        <v>-4.5636574074123248E-5</v>
      </c>
      <c r="E63" s="2">
        <f>IFERROR(HLOOKUP(lapchart!E63,totallaptimes!$1:$1048576,ROW()-1)-HLOOKUP(lapchart!D63,totallaptimes!$1:$1048576,ROW()-1),"")</f>
        <v>1.6909722222263612E-5</v>
      </c>
      <c r="F63" s="2">
        <f>IFERROR(HLOOKUP(lapchart!F63,totallaptimes!$1:$1048576,ROW()-1)-HLOOKUP(lapchart!E63,totallaptimes!$1:$1048576,ROW()-1),"")</f>
        <v>1.3637731481479926E-4</v>
      </c>
      <c r="G63" s="2">
        <f>IFERROR(HLOOKUP(lapchart!G63,totallaptimes!$1:$1048576,ROW()-1)-HLOOKUP(lapchart!F63,totallaptimes!$1:$1048576,ROW()-1),"")</f>
        <v>2.7276620370371429E-4</v>
      </c>
      <c r="H63" s="2">
        <f>IFERROR(HLOOKUP(lapchart!H63,totallaptimes!$1:$1048576,ROW()-1)-HLOOKUP(lapchart!G63,totallaptimes!$1:$1048576,ROW()-1),"")</f>
        <v>2.1423611111126561E-5</v>
      </c>
      <c r="I63" s="2">
        <f>IFERROR(HLOOKUP(lapchart!I63,totallaptimes!$1:$1048576,ROW()-1)-HLOOKUP(lapchart!H63,totallaptimes!$1:$1048576,ROW()-1),"")</f>
        <v>2.8854166666654468E-5</v>
      </c>
      <c r="J63" s="2">
        <f>IFERROR(HLOOKUP(lapchart!J63,totallaptimes!$1:$1048576,ROW()-1)-HLOOKUP(lapchart!I63,totallaptimes!$1:$1048576,ROW()-1),"")</f>
        <v>8.1597222222215549E-5</v>
      </c>
      <c r="K63" s="2">
        <f>IFERROR(HLOOKUP(lapchart!K63,totallaptimes!$1:$1048576,ROW()-1)-HLOOKUP(lapchart!J63,totallaptimes!$1:$1048576,ROW()-1),"")</f>
        <v>2.3137731481483181E-4</v>
      </c>
      <c r="L63" s="2">
        <f>IFERROR(HLOOKUP(lapchart!L63,totallaptimes!$1:$1048576,ROW()-1)-HLOOKUP(lapchart!K63,totallaptimes!$1:$1048576,ROW()-1),"")</f>
        <v>1.3738425925897968E-5</v>
      </c>
      <c r="M63" s="2">
        <f>IFERROR(HLOOKUP(lapchart!M63,totallaptimes!$1:$1048576,ROW()-1)-HLOOKUP(lapchart!L63,totallaptimes!$1:$1048576,ROW()-1),"")</f>
        <v>1.0054398148148097E-4</v>
      </c>
      <c r="N63" s="2">
        <f>IFERROR(HLOOKUP(lapchart!N63,totallaptimes!$1:$1048576,ROW()-1)-HLOOKUP(lapchart!M63,totallaptimes!$1:$1048576,ROW()-1),"")</f>
        <v>2.8379629629642078E-5</v>
      </c>
      <c r="O63" s="2">
        <f>IFERROR(HLOOKUP(lapchart!O63,totallaptimes!$1:$1048576,ROW()-1)-HLOOKUP(lapchart!N63,totallaptimes!$1:$1048576,ROW()-1),"")</f>
        <v>2.6319444444443396E-5</v>
      </c>
      <c r="P63" s="2">
        <f>IFERROR(HLOOKUP(lapchart!P63,totallaptimes!$1:$1048576,ROW()-1)-HLOOKUP(lapchart!O63,totallaptimes!$1:$1048576,ROW()-1),"")</f>
        <v>2.0260416666666864E-4</v>
      </c>
      <c r="Q63" s="2">
        <f>IFERROR(HLOOKUP(lapchart!Q63,totallaptimes!$1:$1048576,ROW()-1)-HLOOKUP(lapchart!P63,totallaptimes!$1:$1048576,ROW()-1),"")</f>
        <v>8.6921296296289807E-5</v>
      </c>
      <c r="R63" s="2">
        <f>IFERROR(HLOOKUP(lapchart!R63,totallaptimes!$1:$1048576,ROW()-1)-HLOOKUP(lapchart!Q63,totallaptimes!$1:$1048576,ROW()-1),"")</f>
        <v>-1.5208333333328883E-5</v>
      </c>
      <c r="S63" s="2">
        <f>IFERROR(HLOOKUP(lapchart!S63,totallaptimes!$1:$1048576,ROW()-1)-HLOOKUP(lapchart!R63,totallaptimes!$1:$1048576,ROW()-1),"")</f>
        <v>2.2560185185185183E-4</v>
      </c>
      <c r="T63" s="2">
        <f>IFERROR(HLOOKUP(lapchart!T63,totallaptimes!$1:$1048576,ROW()-1)-HLOOKUP(lapchart!S63,totallaptimes!$1:$1048576,ROW()-1),"")</f>
        <v>3.4039351851852806E-5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6.4872685185207724E-5</v>
      </c>
      <c r="D64" s="2">
        <f>IFERROR(HLOOKUP(lapchart!D64,totallaptimes!$1:$1048576,ROW()-1)-HLOOKUP(lapchart!C64,totallaptimes!$1:$1048576,ROW()-1),"")</f>
        <v>-4.1956018518564397E-5</v>
      </c>
      <c r="E64" s="2">
        <f>IFERROR(HLOOKUP(lapchart!E64,totallaptimes!$1:$1048576,ROW()-1)-HLOOKUP(lapchart!D64,totallaptimes!$1:$1048576,ROW()-1),"")</f>
        <v>2.0115740740782317E-5</v>
      </c>
      <c r="F64" s="2">
        <f>IFERROR(HLOOKUP(lapchart!F64,totallaptimes!$1:$1048576,ROW()-1)-HLOOKUP(lapchart!E64,totallaptimes!$1:$1048576,ROW()-1),"")</f>
        <v>3.1615740740739001E-4</v>
      </c>
      <c r="G64" s="2">
        <f>IFERROR(HLOOKUP(lapchart!G64,totallaptimes!$1:$1048576,ROW()-1)-HLOOKUP(lapchart!F64,totallaptimes!$1:$1048576,ROW()-1),"")</f>
        <v>9.3402777777785995E-5</v>
      </c>
      <c r="H64" s="2">
        <f>IFERROR(HLOOKUP(lapchart!H64,totallaptimes!$1:$1048576,ROW()-1)-HLOOKUP(lapchart!G64,totallaptimes!$1:$1048576,ROW()-1),"")</f>
        <v>2.0405092592608309E-5</v>
      </c>
      <c r="I64" s="2">
        <f>IFERROR(HLOOKUP(lapchart!I64,totallaptimes!$1:$1048576,ROW()-1)-HLOOKUP(lapchart!H64,totallaptimes!$1:$1048576,ROW()-1),"")</f>
        <v>3.5243055555543579E-5</v>
      </c>
      <c r="J64" s="2">
        <f>IFERROR(HLOOKUP(lapchart!J64,totallaptimes!$1:$1048576,ROW()-1)-HLOOKUP(lapchart!I64,totallaptimes!$1:$1048576,ROW()-1),"")</f>
        <v>7.5150462962955689E-5</v>
      </c>
      <c r="K64" s="2">
        <f>IFERROR(HLOOKUP(lapchart!K64,totallaptimes!$1:$1048576,ROW()-1)-HLOOKUP(lapchart!J64,totallaptimes!$1:$1048576,ROW()-1),"")</f>
        <v>2.2335648148150145E-4</v>
      </c>
      <c r="L64" s="2">
        <f>IFERROR(HLOOKUP(lapchart!L64,totallaptimes!$1:$1048576,ROW()-1)-HLOOKUP(lapchart!K64,totallaptimes!$1:$1048576,ROW()-1),"")</f>
        <v>9.4444444444161113E-6</v>
      </c>
      <c r="M64" s="2">
        <f>IFERROR(HLOOKUP(lapchart!M64,totallaptimes!$1:$1048576,ROW()-1)-HLOOKUP(lapchart!L64,totallaptimes!$1:$1048576,ROW()-1),"")</f>
        <v>1.0431712962962608E-4</v>
      </c>
      <c r="N64" s="2">
        <f>IFERROR(HLOOKUP(lapchart!N64,totallaptimes!$1:$1048576,ROW()-1)-HLOOKUP(lapchart!M64,totallaptimes!$1:$1048576,ROW()-1),"")</f>
        <v>5.4479166666683565E-5</v>
      </c>
      <c r="O64" s="2">
        <f>IFERROR(HLOOKUP(lapchart!O64,totallaptimes!$1:$1048576,ROW()-1)-HLOOKUP(lapchart!N64,totallaptimes!$1:$1048576,ROW()-1),"")</f>
        <v>5.5671296296244677E-6</v>
      </c>
      <c r="P64" s="2">
        <f>IFERROR(HLOOKUP(lapchart!P64,totallaptimes!$1:$1048576,ROW()-1)-HLOOKUP(lapchart!O64,totallaptimes!$1:$1048576,ROW()-1),"")</f>
        <v>2.0200231481481978E-4</v>
      </c>
      <c r="Q64" s="2">
        <f>IFERROR(HLOOKUP(lapchart!Q64,totallaptimes!$1:$1048576,ROW()-1)-HLOOKUP(lapchart!P64,totallaptimes!$1:$1048576,ROW()-1),"")</f>
        <v>8.7002314814808857E-5</v>
      </c>
      <c r="R64" s="2">
        <f>IFERROR(HLOOKUP(lapchart!R64,totallaptimes!$1:$1048576,ROW()-1)-HLOOKUP(lapchart!Q64,totallaptimes!$1:$1048576,ROW()-1),"")</f>
        <v>-3.3449074074085039E-6</v>
      </c>
      <c r="S64" s="2">
        <f>IFERROR(HLOOKUP(lapchart!S64,totallaptimes!$1:$1048576,ROW()-1)-HLOOKUP(lapchart!R64,totallaptimes!$1:$1048576,ROW()-1),"")</f>
        <v>2.3016203703703914E-4</v>
      </c>
      <c r="T64" s="2">
        <f>IFERROR(HLOOKUP(lapchart!T64,totallaptimes!$1:$1048576,ROW()-1)-HLOOKUP(lapchart!S64,totallaptimes!$1:$1048576,ROW()-1),"")</f>
        <v>2.9907407407409048E-5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6.4085648148172469E-5</v>
      </c>
      <c r="D65" s="2">
        <f>IFERROR(HLOOKUP(lapchart!D65,totallaptimes!$1:$1048576,ROW()-1)-HLOOKUP(lapchart!C65,totallaptimes!$1:$1048576,ROW()-1),"")</f>
        <v>-4.1354166666715542E-5</v>
      </c>
      <c r="E65" s="2">
        <f>IFERROR(HLOOKUP(lapchart!E65,totallaptimes!$1:$1048576,ROW()-1)-HLOOKUP(lapchart!D65,totallaptimes!$1:$1048576,ROW()-1),"")</f>
        <v>5.1944444444486371E-5</v>
      </c>
      <c r="F65" s="2">
        <f>IFERROR(HLOOKUP(lapchart!F65,totallaptimes!$1:$1048576,ROW()-1)-HLOOKUP(lapchart!E65,totallaptimes!$1:$1048576,ROW()-1),"")</f>
        <v>3.3655092592591029E-4</v>
      </c>
      <c r="G65" s="2">
        <f>IFERROR(HLOOKUP(lapchart!G65,totallaptimes!$1:$1048576,ROW()-1)-HLOOKUP(lapchart!F65,totallaptimes!$1:$1048576,ROW()-1),"")</f>
        <v>5.5115740740747932E-5</v>
      </c>
      <c r="H65" s="2">
        <f>IFERROR(HLOOKUP(lapchart!H65,totallaptimes!$1:$1048576,ROW()-1)-HLOOKUP(lapchart!G65,totallaptimes!$1:$1048576,ROW()-1),"")</f>
        <v>1.5428240740758548E-5</v>
      </c>
      <c r="I65" s="2">
        <f>IFERROR(HLOOKUP(lapchart!I65,totallaptimes!$1:$1048576,ROW()-1)-HLOOKUP(lapchart!H65,totallaptimes!$1:$1048576,ROW()-1),"")</f>
        <v>3.4918981481467382E-5</v>
      </c>
      <c r="J65" s="2">
        <f>IFERROR(HLOOKUP(lapchart!J65,totallaptimes!$1:$1048576,ROW()-1)-HLOOKUP(lapchart!I65,totallaptimes!$1:$1048576,ROW()-1),"")</f>
        <v>7.0219907407402526E-5</v>
      </c>
      <c r="K65" s="2">
        <f>IFERROR(HLOOKUP(lapchart!K65,totallaptimes!$1:$1048576,ROW()-1)-HLOOKUP(lapchart!J65,totallaptimes!$1:$1048576,ROW()-1),"")</f>
        <v>2.1454861111112888E-4</v>
      </c>
      <c r="L65" s="2">
        <f>IFERROR(HLOOKUP(lapchart!L65,totallaptimes!$1:$1048576,ROW()-1)-HLOOKUP(lapchart!K65,totallaptimes!$1:$1048576,ROW()-1),"")</f>
        <v>1.6678240740711225E-5</v>
      </c>
      <c r="M65" s="2">
        <f>IFERROR(HLOOKUP(lapchart!M65,totallaptimes!$1:$1048576,ROW()-1)-HLOOKUP(lapchart!L65,totallaptimes!$1:$1048576,ROW()-1),"")</f>
        <v>1.0356481481481328E-4</v>
      </c>
      <c r="N65" s="2">
        <f>IFERROR(HLOOKUP(lapchart!N65,totallaptimes!$1:$1048576,ROW()-1)-HLOOKUP(lapchart!M65,totallaptimes!$1:$1048576,ROW()-1),"")</f>
        <v>7.0358796296313142E-5</v>
      </c>
      <c r="O65" s="2">
        <f>IFERROR(HLOOKUP(lapchart!O65,totallaptimes!$1:$1048576,ROW()-1)-HLOOKUP(lapchart!N65,totallaptimes!$1:$1048576,ROW()-1),"")</f>
        <v>9.6064814814750266E-6</v>
      </c>
      <c r="P65" s="2">
        <f>IFERROR(HLOOKUP(lapchart!P65,totallaptimes!$1:$1048576,ROW()-1)-HLOOKUP(lapchart!O65,totallaptimes!$1:$1048576,ROW()-1),"")</f>
        <v>1.853009259259325E-4</v>
      </c>
      <c r="Q65" s="2">
        <f>IFERROR(HLOOKUP(lapchart!Q65,totallaptimes!$1:$1048576,ROW()-1)-HLOOKUP(lapchart!P65,totallaptimes!$1:$1048576,ROW()-1),"")</f>
        <v>8.8634259259257053E-5</v>
      </c>
      <c r="R65" s="2">
        <f>IFERROR(HLOOKUP(lapchart!R65,totallaptimes!$1:$1048576,ROW()-1)-HLOOKUP(lapchart!Q65,totallaptimes!$1:$1048576,ROW()-1),"")</f>
        <v>2.65046296295951E-6</v>
      </c>
      <c r="S65" s="2">
        <f>IFERROR(HLOOKUP(lapchart!S65,totallaptimes!$1:$1048576,ROW()-1)-HLOOKUP(lapchart!R65,totallaptimes!$1:$1048576,ROW()-1),"")</f>
        <v>2.3519675925925965E-4</v>
      </c>
      <c r="T65" s="2">
        <f>IFERROR(HLOOKUP(lapchart!T65,totallaptimes!$1:$1048576,ROW()-1)-HLOOKUP(lapchart!S65,totallaptimes!$1:$1048576,ROW()-1),"")</f>
        <v>2.7499999999999747E-5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6.388888888891886E-5</v>
      </c>
      <c r="D66" s="2">
        <f>IFERROR(HLOOKUP(lapchart!D66,totallaptimes!$1:$1048576,ROW()-1)-HLOOKUP(lapchart!C66,totallaptimes!$1:$1048576,ROW()-1),"")</f>
        <v>-4.0706018518570086E-5</v>
      </c>
      <c r="E66" s="2">
        <f>IFERROR(HLOOKUP(lapchart!E66,totallaptimes!$1:$1048576,ROW()-1)-HLOOKUP(lapchart!D66,totallaptimes!$1:$1048576,ROW()-1),"")</f>
        <v>5.4270833333376622E-5</v>
      </c>
      <c r="F66" s="2">
        <f>IFERROR(HLOOKUP(lapchart!F66,totallaptimes!$1:$1048576,ROW()-1)-HLOOKUP(lapchart!E66,totallaptimes!$1:$1048576,ROW()-1),"")</f>
        <v>3.3366898148146085E-4</v>
      </c>
      <c r="G66" s="2">
        <f>IFERROR(HLOOKUP(lapchart!G66,totallaptimes!$1:$1048576,ROW()-1)-HLOOKUP(lapchart!F66,totallaptimes!$1:$1048576,ROW()-1),"")</f>
        <v>6.9340277777787951E-5</v>
      </c>
      <c r="H66" s="2">
        <f>IFERROR(HLOOKUP(lapchart!H66,totallaptimes!$1:$1048576,ROW()-1)-HLOOKUP(lapchart!G66,totallaptimes!$1:$1048576,ROW()-1),"")</f>
        <v>1.5763888888908895E-5</v>
      </c>
      <c r="I66" s="2">
        <f>IFERROR(HLOOKUP(lapchart!I66,totallaptimes!$1:$1048576,ROW()-1)-HLOOKUP(lapchart!H66,totallaptimes!$1:$1048576,ROW()-1),"")</f>
        <v>3.1192129629611931E-5</v>
      </c>
      <c r="J66" s="2">
        <f>IFERROR(HLOOKUP(lapchart!J66,totallaptimes!$1:$1048576,ROW()-1)-HLOOKUP(lapchart!I66,totallaptimes!$1:$1048576,ROW()-1),"")</f>
        <v>7.4236111111104786E-5</v>
      </c>
      <c r="K66" s="2">
        <f>IFERROR(HLOOKUP(lapchart!K66,totallaptimes!$1:$1048576,ROW()-1)-HLOOKUP(lapchart!J66,totallaptimes!$1:$1048576,ROW()-1),"")</f>
        <v>1.9888888888890816E-4</v>
      </c>
      <c r="L66" s="2">
        <f>IFERROR(HLOOKUP(lapchart!L66,totallaptimes!$1:$1048576,ROW()-1)-HLOOKUP(lapchart!K66,totallaptimes!$1:$1048576,ROW()-1),"")</f>
        <v>2.763888888886179E-5</v>
      </c>
      <c r="M66" s="2">
        <f>IFERROR(HLOOKUP(lapchart!M66,totallaptimes!$1:$1048576,ROW()-1)-HLOOKUP(lapchart!L66,totallaptimes!$1:$1048576,ROW()-1),"")</f>
        <v>9.6273148148147414E-5</v>
      </c>
      <c r="N66" s="2">
        <f>IFERROR(HLOOKUP(lapchart!N66,totallaptimes!$1:$1048576,ROW()-1)-HLOOKUP(lapchart!M66,totallaptimes!$1:$1048576,ROW()-1),"")</f>
        <v>7.2523148148165295E-5</v>
      </c>
      <c r="O66" s="2">
        <f>IFERROR(HLOOKUP(lapchart!O66,totallaptimes!$1:$1048576,ROW()-1)-HLOOKUP(lapchart!N66,totallaptimes!$1:$1048576,ROW()-1),"")</f>
        <v>3.6574074074063878E-5</v>
      </c>
      <c r="P66" s="2">
        <f>IFERROR(HLOOKUP(lapchart!P66,totallaptimes!$1:$1048576,ROW()-1)-HLOOKUP(lapchart!O66,totallaptimes!$1:$1048576,ROW()-1),"")</f>
        <v>1.5885416666667346E-4</v>
      </c>
      <c r="Q66" s="2">
        <f>IFERROR(HLOOKUP(lapchart!Q66,totallaptimes!$1:$1048576,ROW()-1)-HLOOKUP(lapchart!P66,totallaptimes!$1:$1048576,ROW()-1),"")</f>
        <v>9.0474537037033009E-5</v>
      </c>
      <c r="R66" s="2">
        <f>IFERROR(HLOOKUP(lapchart!R66,totallaptimes!$1:$1048576,ROW()-1)-HLOOKUP(lapchart!Q66,totallaptimes!$1:$1048576,ROW()-1),"")</f>
        <v>3.998842592592422E-5</v>
      </c>
      <c r="S66" s="2">
        <f>IFERROR(HLOOKUP(lapchart!S66,totallaptimes!$1:$1048576,ROW()-1)-HLOOKUP(lapchart!R66,totallaptimes!$1:$1048576,ROW()-1),"")</f>
        <v>2.1310185185185321E-4</v>
      </c>
      <c r="T66" s="2">
        <f>IFERROR(HLOOKUP(lapchart!T66,totallaptimes!$1:$1048576,ROW()-1)-HLOOKUP(lapchart!S66,totallaptimes!$1:$1048576,ROW()-1),"")</f>
        <v>2.2280092592592837E-5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6.3379629629663203E-5</v>
      </c>
      <c r="D67" s="2">
        <f>IFERROR(HLOOKUP(lapchart!D67,totallaptimes!$1:$1048576,ROW()-1)-HLOOKUP(lapchart!C67,totallaptimes!$1:$1048576,ROW()-1),"")</f>
        <v>-4.3680555555605793E-5</v>
      </c>
      <c r="E67" s="2">
        <f>IFERROR(HLOOKUP(lapchart!E67,totallaptimes!$1:$1048576,ROW()-1)-HLOOKUP(lapchart!D67,totallaptimes!$1:$1048576,ROW()-1),"")</f>
        <v>3.4189814814858388E-5</v>
      </c>
      <c r="F67" s="2">
        <f>IFERROR(HLOOKUP(lapchart!F67,totallaptimes!$1:$1048576,ROW()-1)-HLOOKUP(lapchart!E67,totallaptimes!$1:$1048576,ROW()-1),"")</f>
        <v>3.5644675925923519E-4</v>
      </c>
      <c r="G67" s="2">
        <f>IFERROR(HLOOKUP(lapchart!G67,totallaptimes!$1:$1048576,ROW()-1)-HLOOKUP(lapchart!F67,totallaptimes!$1:$1048576,ROW()-1),"")</f>
        <v>8.2511574074087268E-5</v>
      </c>
      <c r="H67" s="2">
        <f>IFERROR(HLOOKUP(lapchart!H67,totallaptimes!$1:$1048576,ROW()-1)-HLOOKUP(lapchart!G67,totallaptimes!$1:$1048576,ROW()-1),"")</f>
        <v>1.6284722222238701E-5</v>
      </c>
      <c r="I67" s="2">
        <f>IFERROR(HLOOKUP(lapchart!I67,totallaptimes!$1:$1048576,ROW()-1)-HLOOKUP(lapchart!H67,totallaptimes!$1:$1048576,ROW()-1),"")</f>
        <v>2.7280092592577021E-5</v>
      </c>
      <c r="J67" s="2">
        <f>IFERROR(HLOOKUP(lapchart!J67,totallaptimes!$1:$1048576,ROW()-1)-HLOOKUP(lapchart!I67,totallaptimes!$1:$1048576,ROW()-1),"")</f>
        <v>8.2152777777767805E-5</v>
      </c>
      <c r="K67" s="2">
        <f>IFERROR(HLOOKUP(lapchart!K67,totallaptimes!$1:$1048576,ROW()-1)-HLOOKUP(lapchart!J67,totallaptimes!$1:$1048576,ROW()-1),"")</f>
        <v>1.7953703703706136E-4</v>
      </c>
      <c r="L67" s="2">
        <f>IFERROR(HLOOKUP(lapchart!L67,totallaptimes!$1:$1048576,ROW()-1)-HLOOKUP(lapchart!K67,totallaptimes!$1:$1048576,ROW()-1),"")</f>
        <v>3.4918981481453504E-5</v>
      </c>
      <c r="M67" s="2">
        <f>IFERROR(HLOOKUP(lapchart!M67,totallaptimes!$1:$1048576,ROW()-1)-HLOOKUP(lapchart!L67,totallaptimes!$1:$1048576,ROW()-1),"")</f>
        <v>9.3055555555554559E-5</v>
      </c>
      <c r="N67" s="2">
        <f>IFERROR(HLOOKUP(lapchart!N67,totallaptimes!$1:$1048576,ROW()-1)-HLOOKUP(lapchart!M67,totallaptimes!$1:$1048576,ROW()-1),"")</f>
        <v>6.8564814814833785E-5</v>
      </c>
      <c r="O67" s="2">
        <f>IFERROR(HLOOKUP(lapchart!O67,totallaptimes!$1:$1048576,ROW()-1)-HLOOKUP(lapchart!N67,totallaptimes!$1:$1048576,ROW()-1),"")</f>
        <v>2.8229166666650374E-5</v>
      </c>
      <c r="P67" s="2">
        <f>IFERROR(HLOOKUP(lapchart!P67,totallaptimes!$1:$1048576,ROW()-1)-HLOOKUP(lapchart!O67,totallaptimes!$1:$1048576,ROW()-1),"")</f>
        <v>1.7346064814816042E-4</v>
      </c>
      <c r="Q67" s="2">
        <f>IFERROR(HLOOKUP(lapchart!Q67,totallaptimes!$1:$1048576,ROW()-1)-HLOOKUP(lapchart!P67,totallaptimes!$1:$1048576,ROW()-1),"")</f>
        <v>8.9594907407404556E-5</v>
      </c>
      <c r="R67" s="2">
        <f>IFERROR(HLOOKUP(lapchart!R67,totallaptimes!$1:$1048576,ROW()-1)-HLOOKUP(lapchart!Q67,totallaptimes!$1:$1048576,ROW()-1),"")</f>
        <v>5.947916666666081E-5</v>
      </c>
      <c r="S67" s="2">
        <f>IFERROR(HLOOKUP(lapchart!S67,totallaptimes!$1:$1048576,ROW()-1)-HLOOKUP(lapchart!R67,totallaptimes!$1:$1048576,ROW()-1),"")</f>
        <v>2.1086805555555616E-4</v>
      </c>
      <c r="T67" s="2">
        <f>IFERROR(HLOOKUP(lapchart!T67,totallaptimes!$1:$1048576,ROW()-1)-HLOOKUP(lapchart!S67,totallaptimes!$1:$1048576,ROW()-1),"")</f>
        <v>2.1388888888890234E-5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6.4236111111150296E-5</v>
      </c>
      <c r="D68" s="2">
        <f>IFERROR(HLOOKUP(lapchart!D68,totallaptimes!$1:$1048576,ROW()-1)-HLOOKUP(lapchart!C68,totallaptimes!$1:$1048576,ROW()-1),"")</f>
        <v>-4.5092592592645142E-5</v>
      </c>
      <c r="E68" s="2">
        <f>IFERROR(HLOOKUP(lapchart!E68,totallaptimes!$1:$1048576,ROW()-1)-HLOOKUP(lapchart!D68,totallaptimes!$1:$1048576,ROW()-1),"")</f>
        <v>3.0694444444485935E-5</v>
      </c>
      <c r="F68" s="2">
        <f>IFERROR(HLOOKUP(lapchart!F68,totallaptimes!$1:$1048576,ROW()-1)-HLOOKUP(lapchart!E68,totallaptimes!$1:$1048576,ROW()-1),"")</f>
        <v>3.2787037037034644E-4</v>
      </c>
      <c r="G68" s="2">
        <f>IFERROR(HLOOKUP(lapchart!G68,totallaptimes!$1:$1048576,ROW()-1)-HLOOKUP(lapchart!F68,totallaptimes!$1:$1048576,ROW()-1),"")</f>
        <v>1.2569444444445604E-4</v>
      </c>
      <c r="H68" s="2">
        <f>IFERROR(HLOOKUP(lapchart!H68,totallaptimes!$1:$1048576,ROW()-1)-HLOOKUP(lapchart!G68,totallaptimes!$1:$1048576,ROW()-1),"")</f>
        <v>1.2835648148169787E-5</v>
      </c>
      <c r="I68" s="2">
        <f>IFERROR(HLOOKUP(lapchart!I68,totallaptimes!$1:$1048576,ROW()-1)-HLOOKUP(lapchart!H68,totallaptimes!$1:$1048576,ROW()-1),"")</f>
        <v>2.7662037037017029E-5</v>
      </c>
      <c r="J68" s="2">
        <f>IFERROR(HLOOKUP(lapchart!J68,totallaptimes!$1:$1048576,ROW()-1)-HLOOKUP(lapchart!I68,totallaptimes!$1:$1048576,ROW()-1),"")</f>
        <v>8.6342592592582312E-5</v>
      </c>
      <c r="K68" s="2">
        <f>IFERROR(HLOOKUP(lapchart!K68,totallaptimes!$1:$1048576,ROW()-1)-HLOOKUP(lapchart!J68,totallaptimes!$1:$1048576,ROW()-1),"")</f>
        <v>1.6148148148150548E-4</v>
      </c>
      <c r="L68" s="2">
        <f>IFERROR(HLOOKUP(lapchart!L68,totallaptimes!$1:$1048576,ROW()-1)-HLOOKUP(lapchart!K68,totallaptimes!$1:$1048576,ROW()-1),"")</f>
        <v>4.1979166666643308E-5</v>
      </c>
      <c r="M68" s="2">
        <f>IFERROR(HLOOKUP(lapchart!M68,totallaptimes!$1:$1048576,ROW()-1)-HLOOKUP(lapchart!L68,totallaptimes!$1:$1048576,ROW()-1),"")</f>
        <v>9.4560185185180168E-5</v>
      </c>
      <c r="N68" s="2">
        <f>IFERROR(HLOOKUP(lapchart!N68,totallaptimes!$1:$1048576,ROW()-1)-HLOOKUP(lapchart!M68,totallaptimes!$1:$1048576,ROW()-1),"")</f>
        <v>5.9791666666690613E-5</v>
      </c>
      <c r="O68" s="2">
        <f>IFERROR(HLOOKUP(lapchart!O68,totallaptimes!$1:$1048576,ROW()-1)-HLOOKUP(lapchart!N68,totallaptimes!$1:$1048576,ROW()-1),"")</f>
        <v>2.4317129629608525E-5</v>
      </c>
      <c r="P68" s="2">
        <f>IFERROR(HLOOKUP(lapchart!P68,totallaptimes!$1:$1048576,ROW()-1)-HLOOKUP(lapchart!O68,totallaptimes!$1:$1048576,ROW()-1),"")</f>
        <v>1.8701388888889975E-4</v>
      </c>
      <c r="Q68" s="2">
        <f>IFERROR(HLOOKUP(lapchart!Q68,totallaptimes!$1:$1048576,ROW()-1)-HLOOKUP(lapchart!P68,totallaptimes!$1:$1048576,ROW()-1),"")</f>
        <v>8.8240740740742896E-5</v>
      </c>
      <c r="R68" s="2">
        <f>IFERROR(HLOOKUP(lapchart!R68,totallaptimes!$1:$1048576,ROW()-1)-HLOOKUP(lapchart!Q68,totallaptimes!$1:$1048576,ROW()-1),"")</f>
        <v>6.6192129629619179E-5</v>
      </c>
      <c r="S68" s="2">
        <f>IFERROR(HLOOKUP(lapchart!S68,totallaptimes!$1:$1048576,ROW()-1)-HLOOKUP(lapchart!R68,totallaptimes!$1:$1048576,ROW()-1),"")</f>
        <v>2.2417824074073833E-4</v>
      </c>
      <c r="T68" s="2">
        <f>IFERROR(HLOOKUP(lapchart!T68,totallaptimes!$1:$1048576,ROW()-1)-HLOOKUP(lapchart!S68,totallaptimes!$1:$1048576,ROW()-1),"")</f>
        <v>1.908564814816216E-5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106</v>
      </c>
      <c r="B69" s="2">
        <v>0</v>
      </c>
      <c r="C69" s="2">
        <f>IFERROR(HLOOKUP(lapchart!C69,totallaptimes!$1:$1048576,ROW()-1)-HLOOKUP(lapchart!B69,totallaptimes!$1:$1048576,ROW()-1),"")</f>
        <v>6.5243055555594398E-5</v>
      </c>
      <c r="D69" s="2">
        <f>IFERROR(HLOOKUP(lapchart!D69,totallaptimes!$1:$1048576,ROW()-1)-HLOOKUP(lapchart!C69,totallaptimes!$1:$1048576,ROW()-1),"")</f>
        <v>-4.0902777777830635E-5</v>
      </c>
      <c r="E69" s="2">
        <f>IFERROR(HLOOKUP(lapchart!E69,totallaptimes!$1:$1048576,ROW()-1)-HLOOKUP(lapchart!D69,totallaptimes!$1:$1048576,ROW()-1),"")</f>
        <v>1.9490740740785162E-5</v>
      </c>
      <c r="F69" s="2">
        <f>IFERROR(HLOOKUP(lapchart!F69,totallaptimes!$1:$1048576,ROW()-1)-HLOOKUP(lapchart!E69,totallaptimes!$1:$1048576,ROW()-1),"")</f>
        <v>3.2150462962960563E-4</v>
      </c>
      <c r="G69" s="2">
        <f>IFERROR(HLOOKUP(lapchart!G69,totallaptimes!$1:$1048576,ROW()-1)-HLOOKUP(lapchart!F69,totallaptimes!$1:$1048576,ROW()-1),"")</f>
        <v>1.5121527777779004E-4</v>
      </c>
      <c r="H69" s="2">
        <f>IFERROR(HLOOKUP(lapchart!H69,totallaptimes!$1:$1048576,ROW()-1)-HLOOKUP(lapchart!G69,totallaptimes!$1:$1048576,ROW()-1),"")</f>
        <v>1.248842592594529E-5</v>
      </c>
      <c r="I69" s="2">
        <f>IFERROR(HLOOKUP(lapchart!I69,totallaptimes!$1:$1048576,ROW()-1)-HLOOKUP(lapchart!H69,totallaptimes!$1:$1048576,ROW()-1),"")</f>
        <v>2.7476851851837569E-5</v>
      </c>
      <c r="J69" s="2">
        <f>IFERROR(HLOOKUP(lapchart!J69,totallaptimes!$1:$1048576,ROW()-1)-HLOOKUP(lapchart!I69,totallaptimes!$1:$1048576,ROW()-1),"")</f>
        <v>7.4363425925913496E-5</v>
      </c>
      <c r="K69" s="2">
        <f>IFERROR(HLOOKUP(lapchart!K69,totallaptimes!$1:$1048576,ROW()-1)-HLOOKUP(lapchart!J69,totallaptimes!$1:$1048576,ROW()-1),"")</f>
        <v>1.6517361111112461E-4</v>
      </c>
      <c r="L69" s="2">
        <f>IFERROR(HLOOKUP(lapchart!L69,totallaptimes!$1:$1048576,ROW()-1)-HLOOKUP(lapchart!K69,totallaptimes!$1:$1048576,ROW()-1),"")</f>
        <v>3.5023148148127792E-5</v>
      </c>
      <c r="M69" s="2">
        <f>IFERROR(HLOOKUP(lapchart!M69,totallaptimes!$1:$1048576,ROW()-1)-HLOOKUP(lapchart!L69,totallaptimes!$1:$1048576,ROW()-1),"")</f>
        <v>1.0252314814815366E-4</v>
      </c>
      <c r="N69" s="2">
        <f>IFERROR(HLOOKUP(lapchart!N69,totallaptimes!$1:$1048576,ROW()-1)-HLOOKUP(lapchart!M69,totallaptimes!$1:$1048576,ROW()-1),"")</f>
        <v>4.8344907407418813E-5</v>
      </c>
      <c r="O69" s="2">
        <f>IFERROR(HLOOKUP(lapchart!O69,totallaptimes!$1:$1048576,ROW()-1)-HLOOKUP(lapchart!N69,totallaptimes!$1:$1048576,ROW()-1),"")</f>
        <v>2.2685185185167267E-5</v>
      </c>
      <c r="P69" s="2">
        <f>IFERROR(HLOOKUP(lapchart!P69,totallaptimes!$1:$1048576,ROW()-1)-HLOOKUP(lapchart!O69,totallaptimes!$1:$1048576,ROW()-1),"")</f>
        <v>2.0126157407408807E-4</v>
      </c>
      <c r="Q69" s="2">
        <f>IFERROR(HLOOKUP(lapchart!Q69,totallaptimes!$1:$1048576,ROW()-1)-HLOOKUP(lapchart!P69,totallaptimes!$1:$1048576,ROW()-1),"")</f>
        <v>1.0920138888889652E-4</v>
      </c>
      <c r="R69" s="2">
        <f>IFERROR(HLOOKUP(lapchart!R69,totallaptimes!$1:$1048576,ROW()-1)-HLOOKUP(lapchart!Q69,totallaptimes!$1:$1048576,ROW()-1),"")</f>
        <v>5.2511574074057266E-5</v>
      </c>
      <c r="S69" s="2">
        <f>IFERROR(HLOOKUP(lapchart!S69,totallaptimes!$1:$1048576,ROW()-1)-HLOOKUP(lapchart!R69,totallaptimes!$1:$1048576,ROW()-1),"")</f>
        <v>2.3357638888889254E-4</v>
      </c>
      <c r="T69" s="2">
        <f>IFERROR(HLOOKUP(lapchart!T69,totallaptimes!$1:$1048576,ROW()-1)-HLOOKUP(lapchart!S69,totallaptimes!$1:$1048576,ROW()-1),"")</f>
        <v>2.1967592592597729E-5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107</v>
      </c>
      <c r="B70" s="2">
        <v>0</v>
      </c>
      <c r="C70" s="2">
        <f>IFERROR(HLOOKUP(lapchart!C70,totallaptimes!$1:$1048576,ROW()-1)-HLOOKUP(lapchart!B70,totallaptimes!$1:$1048576,ROW()-1),"")</f>
        <v>6.5439814814854946E-5</v>
      </c>
      <c r="D70" s="2">
        <f>IFERROR(HLOOKUP(lapchart!D70,totallaptimes!$1:$1048576,ROW()-1)-HLOOKUP(lapchart!C70,totallaptimes!$1:$1048576,ROW()-1),"")</f>
        <v>-3.7500000000065259E-5</v>
      </c>
      <c r="E70" s="2">
        <f>IFERROR(HLOOKUP(lapchart!E70,totallaptimes!$1:$1048576,ROW()-1)-HLOOKUP(lapchart!D70,totallaptimes!$1:$1048576,ROW()-1),"")</f>
        <v>1.324074074078585E-5</v>
      </c>
      <c r="F70" s="2">
        <f>IFERROR(HLOOKUP(lapchart!F70,totallaptimes!$1:$1048576,ROW()-1)-HLOOKUP(lapchart!E70,totallaptimes!$1:$1048576,ROW()-1),"")</f>
        <v>3.2809027777776223E-4</v>
      </c>
      <c r="G70" s="2">
        <f>IFERROR(HLOOKUP(lapchart!G70,totallaptimes!$1:$1048576,ROW()-1)-HLOOKUP(lapchart!F70,totallaptimes!$1:$1048576,ROW()-1),"")</f>
        <v>1.6219907407408196E-4</v>
      </c>
      <c r="H70" s="2">
        <f>IFERROR(HLOOKUP(lapchart!H70,totallaptimes!$1:$1048576,ROW()-1)-HLOOKUP(lapchart!G70,totallaptimes!$1:$1048576,ROW()-1),"")</f>
        <v>7.9282407407649247E-6</v>
      </c>
      <c r="I70" s="2">
        <f>IFERROR(HLOOKUP(lapchart!I70,totallaptimes!$1:$1048576,ROW()-1)-HLOOKUP(lapchart!H70,totallaptimes!$1:$1048576,ROW()-1),"")</f>
        <v>2.5266203703688817E-5</v>
      </c>
      <c r="J70" s="2">
        <f>IFERROR(HLOOKUP(lapchart!J70,totallaptimes!$1:$1048576,ROW()-1)-HLOOKUP(lapchart!I70,totallaptimes!$1:$1048576,ROW()-1),"")</f>
        <v>7.4826388888879491E-5</v>
      </c>
      <c r="K70" s="2">
        <f>IFERROR(HLOOKUP(lapchart!K70,totallaptimes!$1:$1048576,ROW()-1)-HLOOKUP(lapchart!J70,totallaptimes!$1:$1048576,ROW()-1),"")</f>
        <v>1.5692129629631124E-4</v>
      </c>
      <c r="L70" s="2">
        <f>IFERROR(HLOOKUP(lapchart!L70,totallaptimes!$1:$1048576,ROW()-1)-HLOOKUP(lapchart!K70,totallaptimes!$1:$1048576,ROW()-1),"")</f>
        <v>2.8622685185164531E-5</v>
      </c>
      <c r="M70" s="2">
        <f>IFERROR(HLOOKUP(lapchart!M70,totallaptimes!$1:$1048576,ROW()-1)-HLOOKUP(lapchart!L70,totallaptimes!$1:$1048576,ROW()-1),"")</f>
        <v>1.1307870370370898E-4</v>
      </c>
      <c r="N70" s="2">
        <f>IFERROR(HLOOKUP(lapchart!N70,totallaptimes!$1:$1048576,ROW()-1)-HLOOKUP(lapchart!M70,totallaptimes!$1:$1048576,ROW()-1),"")</f>
        <v>3.7870370370382545E-5</v>
      </c>
      <c r="O70" s="2">
        <f>IFERROR(HLOOKUP(lapchart!O70,totallaptimes!$1:$1048576,ROW()-1)-HLOOKUP(lapchart!N70,totallaptimes!$1:$1048576,ROW()-1),"")</f>
        <v>2.2268518518497871E-5</v>
      </c>
      <c r="P70" s="2">
        <f>IFERROR(HLOOKUP(lapchart!P70,totallaptimes!$1:$1048576,ROW()-1)-HLOOKUP(lapchart!O70,totallaptimes!$1:$1048576,ROW()-1),"")</f>
        <v>2.1010416666668308E-4</v>
      </c>
      <c r="Q70" s="2">
        <f>IFERROR(HLOOKUP(lapchart!Q70,totallaptimes!$1:$1048576,ROW()-1)-HLOOKUP(lapchart!P70,totallaptimes!$1:$1048576,ROW()-1),"")</f>
        <v>1.4081018518519173E-4</v>
      </c>
      <c r="R70" s="2">
        <f>IFERROR(HLOOKUP(lapchart!R70,totallaptimes!$1:$1048576,ROW()-1)-HLOOKUP(lapchart!Q70,totallaptimes!$1:$1048576,ROW()-1),"")</f>
        <v>3.0370370370347288E-5</v>
      </c>
      <c r="S70" s="2">
        <f>IFERROR(HLOOKUP(lapchart!S70,totallaptimes!$1:$1048576,ROW()-1)-HLOOKUP(lapchart!R70,totallaptimes!$1:$1048576,ROW()-1),"")</f>
        <v>2.373611111111118E-4</v>
      </c>
      <c r="T70" s="2">
        <f>IFERROR(HLOOKUP(lapchart!T70,totallaptimes!$1:$1048576,ROW()-1)-HLOOKUP(lapchart!S70,totallaptimes!$1:$1048576,ROW()-1),"")</f>
        <v>2.8449074074080039E-5</v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108</v>
      </c>
      <c r="B71" s="2">
        <v>0</v>
      </c>
      <c r="C71" s="2">
        <f>IFERROR(HLOOKUP(lapchart!C71,totallaptimes!$1:$1048576,ROW()-1)-HLOOKUP(lapchart!B71,totallaptimes!$1:$1048576,ROW()-1),"")</f>
        <v>6.3148148148187144E-5</v>
      </c>
      <c r="D71" s="2">
        <f>IFERROR(HLOOKUP(lapchart!D71,totallaptimes!$1:$1048576,ROW()-1)-HLOOKUP(lapchart!C71,totallaptimes!$1:$1048576,ROW()-1),"")</f>
        <v>-4.0173611111180008E-5</v>
      </c>
      <c r="E71" s="2">
        <f>IFERROR(HLOOKUP(lapchart!E71,totallaptimes!$1:$1048576,ROW()-1)-HLOOKUP(lapchart!D71,totallaptimes!$1:$1048576,ROW()-1),"")</f>
        <v>1.1689814814863642E-5</v>
      </c>
      <c r="F71" s="2">
        <f>IFERROR(HLOOKUP(lapchart!F71,totallaptimes!$1:$1048576,ROW()-1)-HLOOKUP(lapchart!E71,totallaptimes!$1:$1048576,ROW()-1),"")</f>
        <v>3.0803240740738536E-4</v>
      </c>
      <c r="G71" s="2">
        <f>IFERROR(HLOOKUP(lapchart!G71,totallaptimes!$1:$1048576,ROW()-1)-HLOOKUP(lapchart!F71,totallaptimes!$1:$1048576,ROW()-1),"")</f>
        <v>2.0208333333333883E-4</v>
      </c>
      <c r="H71" s="2">
        <f>IFERROR(HLOOKUP(lapchart!H71,totallaptimes!$1:$1048576,ROW()-1)-HLOOKUP(lapchart!G71,totallaptimes!$1:$1048576,ROW()-1),"")</f>
        <v>1.2476851851878079E-5</v>
      </c>
      <c r="I71" s="2">
        <f>IFERROR(HLOOKUP(lapchart!I71,totallaptimes!$1:$1048576,ROW()-1)-HLOOKUP(lapchart!H71,totallaptimes!$1:$1048576,ROW()-1),"")</f>
        <v>1.2731481481467743E-5</v>
      </c>
      <c r="J71" s="2">
        <f>IFERROR(HLOOKUP(lapchart!J71,totallaptimes!$1:$1048576,ROW()-1)-HLOOKUP(lapchart!I71,totallaptimes!$1:$1048576,ROW()-1),"")</f>
        <v>8.255787037036999E-5</v>
      </c>
      <c r="K71" s="2">
        <f>IFERROR(HLOOKUP(lapchart!K71,totallaptimes!$1:$1048576,ROW()-1)-HLOOKUP(lapchart!J71,totallaptimes!$1:$1048576,ROW()-1),"")</f>
        <v>1.3755787037038336E-4</v>
      </c>
      <c r="L71" s="2">
        <f>IFERROR(HLOOKUP(lapchart!L71,totallaptimes!$1:$1048576,ROW()-1)-HLOOKUP(lapchart!K71,totallaptimes!$1:$1048576,ROW()-1),"")</f>
        <v>2.5532407407380386E-5</v>
      </c>
      <c r="M71" s="2">
        <f>IFERROR(HLOOKUP(lapchart!M71,totallaptimes!$1:$1048576,ROW()-1)-HLOOKUP(lapchart!L71,totallaptimes!$1:$1048576,ROW()-1),"")</f>
        <v>1.2233796296297339E-4</v>
      </c>
      <c r="N71" s="2">
        <f>IFERROR(HLOOKUP(lapchart!N71,totallaptimes!$1:$1048576,ROW()-1)-HLOOKUP(lapchart!M71,totallaptimes!$1:$1048576,ROW()-1),"")</f>
        <v>4.3217592592598164E-5</v>
      </c>
      <c r="O71" s="2">
        <f>IFERROR(HLOOKUP(lapchart!O71,totallaptimes!$1:$1048576,ROW()-1)-HLOOKUP(lapchart!N71,totallaptimes!$1:$1048576,ROW()-1),"")</f>
        <v>9.583333333312849E-6</v>
      </c>
      <c r="P71" s="2">
        <f>IFERROR(HLOOKUP(lapchart!P71,totallaptimes!$1:$1048576,ROW()-1)-HLOOKUP(lapchart!O71,totallaptimes!$1:$1048576,ROW()-1),"")</f>
        <v>2.1109953703705997E-4</v>
      </c>
      <c r="Q71" s="2">
        <f>IFERROR(HLOOKUP(lapchart!Q71,totallaptimes!$1:$1048576,ROW()-1)-HLOOKUP(lapchart!P71,totallaptimes!$1:$1048576,ROW()-1),"")</f>
        <v>1.4755787037037948E-4</v>
      </c>
      <c r="R71" s="2">
        <f>IFERROR(HLOOKUP(lapchart!R71,totallaptimes!$1:$1048576,ROW()-1)-HLOOKUP(lapchart!Q71,totallaptimes!$1:$1048576,ROW()-1),"")</f>
        <v>3.7534722222190564E-5</v>
      </c>
      <c r="S71" s="2">
        <f>IFERROR(HLOOKUP(lapchart!S71,totallaptimes!$1:$1048576,ROW()-1)-HLOOKUP(lapchart!R71,totallaptimes!$1:$1048576,ROW()-1),"")</f>
        <v>2.394675925925932E-4</v>
      </c>
      <c r="T71" s="2">
        <f>IFERROR(HLOOKUP(lapchart!T71,totallaptimes!$1:$1048576,ROW()-1)-HLOOKUP(lapchart!S71,totallaptimes!$1:$1048576,ROW()-1),"")</f>
        <v>3.1180555555565537E-5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109</v>
      </c>
      <c r="B72" s="2">
        <v>0</v>
      </c>
      <c r="C72" s="2">
        <f>IFERROR(HLOOKUP(lapchart!C72,totallaptimes!$1:$1048576,ROW()-1)-HLOOKUP(lapchart!B72,totallaptimes!$1:$1048576,ROW()-1),"")</f>
        <v>6.4895833333383779E-5</v>
      </c>
      <c r="D72" s="2">
        <f>IFERROR(HLOOKUP(lapchart!D72,totallaptimes!$1:$1048576,ROW()-1)-HLOOKUP(lapchart!C72,totallaptimes!$1:$1048576,ROW()-1),"")</f>
        <v>-4.5115740740814259E-5</v>
      </c>
      <c r="E72" s="2">
        <f>IFERROR(HLOOKUP(lapchart!E72,totallaptimes!$1:$1048576,ROW()-1)-HLOOKUP(lapchart!D72,totallaptimes!$1:$1048576,ROW()-1),"")</f>
        <v>9.3634259259733899E-6</v>
      </c>
      <c r="F72" s="2">
        <f>IFERROR(HLOOKUP(lapchart!F72,totallaptimes!$1:$1048576,ROW()-1)-HLOOKUP(lapchart!E72,totallaptimes!$1:$1048576,ROW()-1),"")</f>
        <v>2.815277777777625E-4</v>
      </c>
      <c r="G72" s="2">
        <f>IFERROR(HLOOKUP(lapchart!G72,totallaptimes!$1:$1048576,ROW()-1)-HLOOKUP(lapchart!F72,totallaptimes!$1:$1048576,ROW()-1),"")</f>
        <v>2.4115740740740521E-4</v>
      </c>
      <c r="H72" s="2">
        <f>IFERROR(HLOOKUP(lapchart!H72,totallaptimes!$1:$1048576,ROW()-1)-HLOOKUP(lapchart!G72,totallaptimes!$1:$1048576,ROW()-1),"")</f>
        <v>1.3125000000030473E-5</v>
      </c>
      <c r="I72" s="2">
        <f>IFERROR(HLOOKUP(lapchart!I72,totallaptimes!$1:$1048576,ROW()-1)-HLOOKUP(lapchart!H72,totallaptimes!$1:$1048576,ROW()-1),"")</f>
        <v>1.1435185185162955E-5</v>
      </c>
      <c r="J72" s="2">
        <f>IFERROR(HLOOKUP(lapchart!J72,totallaptimes!$1:$1048576,ROW()-1)-HLOOKUP(lapchart!I72,totallaptimes!$1:$1048576,ROW()-1),"")</f>
        <v>7.5138888888895417E-5</v>
      </c>
      <c r="K72" s="2">
        <f>IFERROR(HLOOKUP(lapchart!K72,totallaptimes!$1:$1048576,ROW()-1)-HLOOKUP(lapchart!J72,totallaptimes!$1:$1048576,ROW()-1),"")</f>
        <v>1.316435185185344E-4</v>
      </c>
      <c r="L72" s="2">
        <f>IFERROR(HLOOKUP(lapchart!L72,totallaptimes!$1:$1048576,ROW()-1)-HLOOKUP(lapchart!K72,totallaptimes!$1:$1048576,ROW()-1),"")</f>
        <v>2.0752314814784234E-5</v>
      </c>
      <c r="M72" s="2">
        <f>IFERROR(HLOOKUP(lapchart!M72,totallaptimes!$1:$1048576,ROW()-1)-HLOOKUP(lapchart!L72,totallaptimes!$1:$1048576,ROW()-1),"")</f>
        <v>1.2915509259260605E-4</v>
      </c>
      <c r="N72" s="2">
        <f>IFERROR(HLOOKUP(lapchart!N72,totallaptimes!$1:$1048576,ROW()-1)-HLOOKUP(lapchart!M72,totallaptimes!$1:$1048576,ROW()-1),"")</f>
        <v>4.256944444444577E-5</v>
      </c>
      <c r="O72" s="2">
        <f>IFERROR(HLOOKUP(lapchart!O72,totallaptimes!$1:$1048576,ROW()-1)-HLOOKUP(lapchart!N72,totallaptimes!$1:$1048576,ROW()-1),"")</f>
        <v>3.5740740740725085E-5</v>
      </c>
      <c r="P72" s="2">
        <f>IFERROR(HLOOKUP(lapchart!P72,totallaptimes!$1:$1048576,ROW()-1)-HLOOKUP(lapchart!O72,totallaptimes!$1:$1048576,ROW()-1),"")</f>
        <v>2.1715277777779873E-4</v>
      </c>
      <c r="Q72" s="2">
        <f>IFERROR(HLOOKUP(lapchart!Q72,totallaptimes!$1:$1048576,ROW()-1)-HLOOKUP(lapchart!P72,totallaptimes!$1:$1048576,ROW()-1),"")</f>
        <v>1.1603009259260333E-4</v>
      </c>
      <c r="R72" s="2">
        <f>IFERROR(HLOOKUP(lapchart!R72,totallaptimes!$1:$1048576,ROW()-1)-HLOOKUP(lapchart!Q72,totallaptimes!$1:$1048576,ROW()-1),"")</f>
        <v>5.1747685185149495E-5</v>
      </c>
      <c r="S72" s="2">
        <f>IFERROR(HLOOKUP(lapchart!S72,totallaptimes!$1:$1048576,ROW()-1)-HLOOKUP(lapchart!R72,totallaptimes!$1:$1048576,ROW()-1),"")</f>
        <v>2.3662037037036621E-4</v>
      </c>
      <c r="T72" s="2">
        <f>IFERROR(HLOOKUP(lapchart!T72,totallaptimes!$1:$1048576,ROW()-1)-HLOOKUP(lapchart!S72,totallaptimes!$1:$1048576,ROW()-1),"")</f>
        <v>3.2175925925942428E-5</v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110</v>
      </c>
      <c r="B73" s="2">
        <v>0</v>
      </c>
      <c r="C73" s="2">
        <f>IFERROR(HLOOKUP(lapchart!C73,totallaptimes!$1:$1048576,ROW()-1)-HLOOKUP(lapchart!B73,totallaptimes!$1:$1048576,ROW()-1),"")</f>
        <v>6.7592592592646827E-5</v>
      </c>
      <c r="D73" s="2">
        <f>IFERROR(HLOOKUP(lapchart!D73,totallaptimes!$1:$1048576,ROW()-1)-HLOOKUP(lapchart!C73,totallaptimes!$1:$1048576,ROW()-1),"")</f>
        <v>-4.6018518518597951E-5</v>
      </c>
      <c r="E73" s="2">
        <f>IFERROR(HLOOKUP(lapchart!E73,totallaptimes!$1:$1048576,ROW()-1)-HLOOKUP(lapchart!D73,totallaptimes!$1:$1048576,ROW()-1),"")</f>
        <v>7.4537037037525344E-6</v>
      </c>
      <c r="F73" s="2">
        <f>IFERROR(HLOOKUP(lapchart!F73,totallaptimes!$1:$1048576,ROW()-1)-HLOOKUP(lapchart!E73,totallaptimes!$1:$1048576,ROW()-1),"")</f>
        <v>2.5112268518517888E-4</v>
      </c>
      <c r="G73" s="2">
        <f>IFERROR(HLOOKUP(lapchart!G73,totallaptimes!$1:$1048576,ROW()-1)-HLOOKUP(lapchart!F73,totallaptimes!$1:$1048576,ROW()-1),"")</f>
        <v>2.8123842592592263E-4</v>
      </c>
      <c r="H73" s="2">
        <f>IFERROR(HLOOKUP(lapchart!H73,totallaptimes!$1:$1048576,ROW()-1)-HLOOKUP(lapchart!G73,totallaptimes!$1:$1048576,ROW()-1),"")</f>
        <v>1.0717592592621172E-5</v>
      </c>
      <c r="I73" s="2">
        <f>IFERROR(HLOOKUP(lapchart!I73,totallaptimes!$1:$1048576,ROW()-1)-HLOOKUP(lapchart!H73,totallaptimes!$1:$1048576,ROW()-1),"")</f>
        <v>8.8541666666414054E-6</v>
      </c>
      <c r="J73" s="2">
        <f>IFERROR(HLOOKUP(lapchart!J73,totallaptimes!$1:$1048576,ROW()-1)-HLOOKUP(lapchart!I73,totallaptimes!$1:$1048576,ROW()-1),"")</f>
        <v>7.5717592592602911E-5</v>
      </c>
      <c r="K73" s="2">
        <f>IFERROR(HLOOKUP(lapchart!K73,totallaptimes!$1:$1048576,ROW()-1)-HLOOKUP(lapchart!J73,totallaptimes!$1:$1048576,ROW()-1),"")</f>
        <v>1.263425925926015E-4</v>
      </c>
      <c r="L73" s="2">
        <f>IFERROR(HLOOKUP(lapchart!L73,totallaptimes!$1:$1048576,ROW()-1)-HLOOKUP(lapchart!K73,totallaptimes!$1:$1048576,ROW()-1),"")</f>
        <v>1.6099537037017608E-5</v>
      </c>
      <c r="M73" s="2">
        <f>IFERROR(HLOOKUP(lapchart!M73,totallaptimes!$1:$1048576,ROW()-1)-HLOOKUP(lapchart!L73,totallaptimes!$1:$1048576,ROW()-1),"")</f>
        <v>1.3424768518519037E-4</v>
      </c>
      <c r="N73" s="2">
        <f>IFERROR(HLOOKUP(lapchart!N73,totallaptimes!$1:$1048576,ROW()-1)-HLOOKUP(lapchart!M73,totallaptimes!$1:$1048576,ROW()-1),"")</f>
        <v>3.7592592592589069E-5</v>
      </c>
      <c r="O73" s="2">
        <f>IFERROR(HLOOKUP(lapchart!O73,totallaptimes!$1:$1048576,ROW()-1)-HLOOKUP(lapchart!N73,totallaptimes!$1:$1048576,ROW()-1),"")</f>
        <v>2.9999999999988369E-5</v>
      </c>
      <c r="P73" s="2">
        <f>IFERROR(HLOOKUP(lapchart!P73,totallaptimes!$1:$1048576,ROW()-1)-HLOOKUP(lapchart!O73,totallaptimes!$1:$1048576,ROW()-1),"")</f>
        <v>2.300578703703926E-4</v>
      </c>
      <c r="Q73" s="2">
        <f>IFERROR(HLOOKUP(lapchart!Q73,totallaptimes!$1:$1048576,ROW()-1)-HLOOKUP(lapchart!P73,totallaptimes!$1:$1048576,ROW()-1),"")</f>
        <v>1.0934027777778632E-4</v>
      </c>
      <c r="R73" s="2">
        <f>IFERROR(HLOOKUP(lapchart!R73,totallaptimes!$1:$1048576,ROW()-1)-HLOOKUP(lapchart!Q73,totallaptimes!$1:$1048576,ROW()-1),"")</f>
        <v>7.2256944444418214E-5</v>
      </c>
      <c r="S73" s="2">
        <f>IFERROR(HLOOKUP(lapchart!S73,totallaptimes!$1:$1048576,ROW()-1)-HLOOKUP(lapchart!R73,totallaptimes!$1:$1048576,ROW()-1),"")</f>
        <v>2.3424768518517936E-4</v>
      </c>
      <c r="T73" s="2">
        <f>IFERROR(HLOOKUP(lapchart!T73,totallaptimes!$1:$1048576,ROW()-1)-HLOOKUP(lapchart!S73,totallaptimes!$1:$1048576,ROW()-1),"")</f>
        <v>7.7187500000006071E-5</v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111</v>
      </c>
      <c r="B74" s="2">
        <v>0</v>
      </c>
      <c r="C74" s="2">
        <f>IFERROR(HLOOKUP(lapchart!C74,totallaptimes!$1:$1048576,ROW()-1)-HLOOKUP(lapchart!B74,totallaptimes!$1:$1048576,ROW()-1),"")</f>
        <v>6.3738425925982667E-5</v>
      </c>
      <c r="D74" s="2">
        <f>IFERROR(HLOOKUP(lapchart!D74,totallaptimes!$1:$1048576,ROW()-1)-HLOOKUP(lapchart!C74,totallaptimes!$1:$1048576,ROW()-1),"")</f>
        <v>-4.4456018518601592E-5</v>
      </c>
      <c r="E74" s="2">
        <f>IFERROR(HLOOKUP(lapchart!E74,totallaptimes!$1:$1048576,ROW()-1)-HLOOKUP(lapchart!D74,totallaptimes!$1:$1048576,ROW()-1),"")</f>
        <v>9.4791666667287666E-6</v>
      </c>
      <c r="F74" s="2">
        <f>IFERROR(HLOOKUP(lapchart!F74,totallaptimes!$1:$1048576,ROW()-1)-HLOOKUP(lapchart!E74,totallaptimes!$1:$1048576,ROW()-1),"")</f>
        <v>2.1376157407405894E-4</v>
      </c>
      <c r="G74" s="2">
        <f>IFERROR(HLOOKUP(lapchart!G74,totallaptimes!$1:$1048576,ROW()-1)-HLOOKUP(lapchart!F74,totallaptimes!$1:$1048576,ROW()-1),"")</f>
        <v>3.3142361111110352E-4</v>
      </c>
      <c r="H74" s="2">
        <f>IFERROR(HLOOKUP(lapchart!H74,totallaptimes!$1:$1048576,ROW()-1)-HLOOKUP(lapchart!G74,totallaptimes!$1:$1048576,ROW()-1),"")</f>
        <v>9.9884259259636066E-6</v>
      </c>
      <c r="I74" s="2">
        <f>IFERROR(HLOOKUP(lapchart!I74,totallaptimes!$1:$1048576,ROW()-1)-HLOOKUP(lapchart!H74,totallaptimes!$1:$1048576,ROW()-1),"")</f>
        <v>8.2986111110822103E-6</v>
      </c>
      <c r="J74" s="2">
        <f>IFERROR(HLOOKUP(lapchart!J74,totallaptimes!$1:$1048576,ROW()-1)-HLOOKUP(lapchart!I74,totallaptimes!$1:$1048576,ROW()-1),"")</f>
        <v>7.195601851853195E-5</v>
      </c>
      <c r="K74" s="2">
        <f>IFERROR(HLOOKUP(lapchart!K74,totallaptimes!$1:$1048576,ROW()-1)-HLOOKUP(lapchart!J74,totallaptimes!$1:$1048576,ROW()-1),"")</f>
        <v>1.1953703703704299E-4</v>
      </c>
      <c r="L74" s="2">
        <f>IFERROR(HLOOKUP(lapchart!L74,totallaptimes!$1:$1048576,ROW()-1)-HLOOKUP(lapchart!K74,totallaptimes!$1:$1048576,ROW()-1),"")</f>
        <v>1.8101851851831663E-5</v>
      </c>
      <c r="M74" s="2">
        <f>IFERROR(HLOOKUP(lapchart!M74,totallaptimes!$1:$1048576,ROW()-1)-HLOOKUP(lapchart!L74,totallaptimes!$1:$1048576,ROW()-1),"")</f>
        <v>1.3160879629629807E-4</v>
      </c>
      <c r="N74" s="2">
        <f>IFERROR(HLOOKUP(lapchart!N74,totallaptimes!$1:$1048576,ROW()-1)-HLOOKUP(lapchart!M74,totallaptimes!$1:$1048576,ROW()-1),"")</f>
        <v>3.082175925926689E-5</v>
      </c>
      <c r="O74" s="2">
        <f>IFERROR(HLOOKUP(lapchart!O74,totallaptimes!$1:$1048576,ROW()-1)-HLOOKUP(lapchart!N74,totallaptimes!$1:$1048576,ROW()-1),"")</f>
        <v>2.488425925924187E-5</v>
      </c>
      <c r="P74" s="2">
        <f>IFERROR(HLOOKUP(lapchart!P74,totallaptimes!$1:$1048576,ROW()-1)-HLOOKUP(lapchart!O74,totallaptimes!$1:$1048576,ROW()-1),"")</f>
        <v>2.3841435185187332E-4</v>
      </c>
      <c r="Q74" s="2">
        <f>IFERROR(HLOOKUP(lapchart!Q74,totallaptimes!$1:$1048576,ROW()-1)-HLOOKUP(lapchart!P74,totallaptimes!$1:$1048576,ROW()-1),"")</f>
        <v>1.1012731481482851E-4</v>
      </c>
      <c r="R74" s="2">
        <f>IFERROR(HLOOKUP(lapchart!R74,totallaptimes!$1:$1048576,ROW()-1)-HLOOKUP(lapchart!Q74,totallaptimes!$1:$1048576,ROW()-1),"")</f>
        <v>8.8981481481453795E-5</v>
      </c>
      <c r="S74" s="2">
        <f>IFERROR(HLOOKUP(lapchart!S74,totallaptimes!$1:$1048576,ROW()-1)-HLOOKUP(lapchart!R74,totallaptimes!$1:$1048576,ROW()-1),"")</f>
        <v>2.3452546296295895E-4</v>
      </c>
      <c r="T74" s="2">
        <f>IFERROR(HLOOKUP(lapchart!T74,totallaptimes!$1:$1048576,ROW()-1)-HLOOKUP(lapchart!S74,totallaptimes!$1:$1048576,ROW()-1),"")</f>
        <v>7.365740740740423E-5</v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112</v>
      </c>
      <c r="B75" s="2">
        <v>0</v>
      </c>
      <c r="C75" s="2">
        <f>IFERROR(HLOOKUP(lapchart!C75,totallaptimes!$1:$1048576,ROW()-1)-HLOOKUP(lapchart!B75,totallaptimes!$1:$1048576,ROW()-1),"")</f>
        <v>6.3229166666720071E-5</v>
      </c>
      <c r="D75" s="2">
        <f>IFERROR(HLOOKUP(lapchart!D75,totallaptimes!$1:$1048576,ROW()-1)-HLOOKUP(lapchart!C75,totallaptimes!$1:$1048576,ROW()-1),"")</f>
        <v>-4.1307870370446698E-5</v>
      </c>
      <c r="E75" s="2">
        <f>IFERROR(HLOOKUP(lapchart!E75,totallaptimes!$1:$1048576,ROW()-1)-HLOOKUP(lapchart!D75,totallaptimes!$1:$1048576,ROW()-1),"")</f>
        <v>9.4907407408029165E-6</v>
      </c>
      <c r="F75" s="2">
        <f>IFERROR(HLOOKUP(lapchart!F75,totallaptimes!$1:$1048576,ROW()-1)-HLOOKUP(lapchart!E75,totallaptimes!$1:$1048576,ROW()-1),"")</f>
        <v>1.7543981481479842E-4</v>
      </c>
      <c r="G75" s="2">
        <f>IFERROR(HLOOKUP(lapchart!G75,totallaptimes!$1:$1048576,ROW()-1)-HLOOKUP(lapchart!F75,totallaptimes!$1:$1048576,ROW()-1),"")</f>
        <v>3.7670138888887261E-4</v>
      </c>
      <c r="H75" s="2">
        <f>IFERROR(HLOOKUP(lapchart!H75,totallaptimes!$1:$1048576,ROW()-1)-HLOOKUP(lapchart!G75,totallaptimes!$1:$1048576,ROW()-1),"")</f>
        <v>1.2870370370413053E-5</v>
      </c>
      <c r="I75" s="2">
        <f>IFERROR(HLOOKUP(lapchart!I75,totallaptimes!$1:$1048576,ROW()-1)-HLOOKUP(lapchart!H75,totallaptimes!$1:$1048576,ROW()-1),"")</f>
        <v>1.341435185182871E-5</v>
      </c>
      <c r="J75" s="2">
        <f>IFERROR(HLOOKUP(lapchart!J75,totallaptimes!$1:$1048576,ROW()-1)-HLOOKUP(lapchart!I75,totallaptimes!$1:$1048576,ROW()-1),"")</f>
        <v>7.3437500000009259E-5</v>
      </c>
      <c r="K75" s="2">
        <f>IFERROR(HLOOKUP(lapchart!K75,totallaptimes!$1:$1048576,ROW()-1)-HLOOKUP(lapchart!J75,totallaptimes!$1:$1048576,ROW()-1),"")</f>
        <v>9.6122685185190404E-5</v>
      </c>
      <c r="L75" s="2">
        <f>IFERROR(HLOOKUP(lapchart!L75,totallaptimes!$1:$1048576,ROW()-1)-HLOOKUP(lapchart!K75,totallaptimes!$1:$1048576,ROW()-1),"")</f>
        <v>2.0624999999982463E-5</v>
      </c>
      <c r="M75" s="2">
        <f>IFERROR(HLOOKUP(lapchart!M75,totallaptimes!$1:$1048576,ROW()-1)-HLOOKUP(lapchart!L75,totallaptimes!$1:$1048576,ROW()-1),"")</f>
        <v>1.3672453703703069E-4</v>
      </c>
      <c r="N75" s="2">
        <f>IFERROR(HLOOKUP(lapchart!N75,totallaptimes!$1:$1048576,ROW()-1)-HLOOKUP(lapchart!M75,totallaptimes!$1:$1048576,ROW()-1),"")</f>
        <v>2.158564814816466E-5</v>
      </c>
      <c r="O75" s="2">
        <f>IFERROR(HLOOKUP(lapchart!O75,totallaptimes!$1:$1048576,ROW()-1)-HLOOKUP(lapchart!N75,totallaptimes!$1:$1048576,ROW()-1),"")</f>
        <v>2.9398148148118697E-5</v>
      </c>
      <c r="P75" s="2">
        <f>IFERROR(HLOOKUP(lapchart!P75,totallaptimes!$1:$1048576,ROW()-1)-HLOOKUP(lapchart!O75,totallaptimes!$1:$1048576,ROW()-1),"")</f>
        <v>2.3550925925928945E-4</v>
      </c>
      <c r="Q75" s="2">
        <f>IFERROR(HLOOKUP(lapchart!Q75,totallaptimes!$1:$1048576,ROW()-1)-HLOOKUP(lapchart!P75,totallaptimes!$1:$1048576,ROW()-1),"")</f>
        <v>1.1650462962964347E-4</v>
      </c>
      <c r="R75" s="2">
        <f>IFERROR(HLOOKUP(lapchart!R75,totallaptimes!$1:$1048576,ROW()-1)-HLOOKUP(lapchart!Q75,totallaptimes!$1:$1048576,ROW()-1),"")</f>
        <v>1.0061342592589118E-4</v>
      </c>
      <c r="S75" s="2">
        <f>IFERROR(HLOOKUP(lapchart!S75,totallaptimes!$1:$1048576,ROW()-1)-HLOOKUP(lapchart!R75,totallaptimes!$1:$1048576,ROW()-1),"")</f>
        <v>2.9726851851852309E-4</v>
      </c>
      <c r="T75" s="2">
        <f>IFERROR(HLOOKUP(lapchart!T75,totallaptimes!$1:$1048576,ROW()-1)-HLOOKUP(lapchart!S75,totallaptimes!$1:$1048576,ROW()-1),"")</f>
        <v>1.1099537037026486E-5</v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113</v>
      </c>
      <c r="B76" s="2">
        <v>0</v>
      </c>
      <c r="C76" s="2">
        <f>IFERROR(HLOOKUP(lapchart!C76,totallaptimes!$1:$1048576,ROW()-1)-HLOOKUP(lapchart!B76,totallaptimes!$1:$1048576,ROW()-1),"")</f>
        <v>6.4143518518577913E-5</v>
      </c>
      <c r="D76" s="2">
        <f>IFERROR(HLOOKUP(lapchart!D76,totallaptimes!$1:$1048576,ROW()-1)-HLOOKUP(lapchart!C76,totallaptimes!$1:$1048576,ROW()-1),"")</f>
        <v>-4.2858796296382784E-5</v>
      </c>
      <c r="E76" s="2">
        <f>IFERROR(HLOOKUP(lapchart!E76,totallaptimes!$1:$1048576,ROW()-1)-HLOOKUP(lapchart!D76,totallaptimes!$1:$1048576,ROW()-1),"")</f>
        <v>9.3981481482097173E-6</v>
      </c>
      <c r="F76" s="2">
        <f>IFERROR(HLOOKUP(lapchart!F76,totallaptimes!$1:$1048576,ROW()-1)-HLOOKUP(lapchart!E76,totallaptimes!$1:$1048576,ROW()-1),"")</f>
        <v>1.3817129629628555E-4</v>
      </c>
      <c r="G76" s="2">
        <f>IFERROR(HLOOKUP(lapchart!G76,totallaptimes!$1:$1048576,ROW()-1)-HLOOKUP(lapchart!F76,totallaptimes!$1:$1048576,ROW()-1),"")</f>
        <v>4.2354166666665194E-4</v>
      </c>
      <c r="H76" s="2">
        <f>IFERROR(HLOOKUP(lapchart!H76,totallaptimes!$1:$1048576,ROW()-1)-HLOOKUP(lapchart!G76,totallaptimes!$1:$1048576,ROW()-1),"")</f>
        <v>1.1550925925973843E-5</v>
      </c>
      <c r="I76" s="2">
        <f>IFERROR(HLOOKUP(lapchart!I76,totallaptimes!$1:$1048576,ROW()-1)-HLOOKUP(lapchart!H76,totallaptimes!$1:$1048576,ROW()-1),"")</f>
        <v>1.4062499999967226E-5</v>
      </c>
      <c r="J76" s="2">
        <f>IFERROR(HLOOKUP(lapchart!J76,totallaptimes!$1:$1048576,ROW()-1)-HLOOKUP(lapchart!I76,totallaptimes!$1:$1048576,ROW()-1),"")</f>
        <v>7.4120370370384103E-5</v>
      </c>
      <c r="K76" s="2">
        <f>IFERROR(HLOOKUP(lapchart!K76,totallaptimes!$1:$1048576,ROW()-1)-HLOOKUP(lapchart!J76,totallaptimes!$1:$1048576,ROW()-1),"")</f>
        <v>9.012731481482239E-5</v>
      </c>
      <c r="L76" s="2">
        <f>IFERROR(HLOOKUP(lapchart!L76,totallaptimes!$1:$1048576,ROW()-1)-HLOOKUP(lapchart!K76,totallaptimes!$1:$1048576,ROW()-1),"")</f>
        <v>2.0486111111092664E-5</v>
      </c>
      <c r="M76" s="2">
        <f>IFERROR(HLOOKUP(lapchart!M76,totallaptimes!$1:$1048576,ROW()-1)-HLOOKUP(lapchart!L76,totallaptimes!$1:$1048576,ROW()-1),"")</f>
        <v>1.362152777777681E-4</v>
      </c>
      <c r="N76" s="2">
        <f>IFERROR(HLOOKUP(lapchart!N76,totallaptimes!$1:$1048576,ROW()-1)-HLOOKUP(lapchart!M76,totallaptimes!$1:$1048576,ROW()-1),"")</f>
        <v>1.8819444444456712E-5</v>
      </c>
      <c r="O76" s="2">
        <f>IFERROR(HLOOKUP(lapchart!O76,totallaptimes!$1:$1048576,ROW()-1)-HLOOKUP(lapchart!N76,totallaptimes!$1:$1048576,ROW()-1),"")</f>
        <v>4.5428240740719161E-5</v>
      </c>
      <c r="P76" s="2">
        <f>IFERROR(HLOOKUP(lapchart!P76,totallaptimes!$1:$1048576,ROW()-1)-HLOOKUP(lapchart!O76,totallaptimes!$1:$1048576,ROW()-1),"")</f>
        <v>2.1430555555558561E-4</v>
      </c>
      <c r="Q76" s="2">
        <f>IFERROR(HLOOKUP(lapchart!Q76,totallaptimes!$1:$1048576,ROW()-1)-HLOOKUP(lapchart!P76,totallaptimes!$1:$1048576,ROW()-1),"")</f>
        <v>1.2250000000001149E-4</v>
      </c>
      <c r="R76" s="2">
        <f>IFERROR(HLOOKUP(lapchart!R76,totallaptimes!$1:$1048576,ROW()-1)-HLOOKUP(lapchart!Q76,totallaptimes!$1:$1048576,ROW()-1),"")</f>
        <v>1.0939814814811544E-4</v>
      </c>
      <c r="S76" s="2">
        <f>IFERROR(HLOOKUP(lapchart!S76,totallaptimes!$1:$1048576,ROW()-1)-HLOOKUP(lapchart!R76,totallaptimes!$1:$1048576,ROW()-1),"")</f>
        <v>3.0709490740740697E-4</v>
      </c>
      <c r="T76" s="2">
        <f>IFERROR(HLOOKUP(lapchart!T76,totallaptimes!$1:$1048576,ROW()-1)-HLOOKUP(lapchart!S76,totallaptimes!$1:$1048576,ROW()-1),"")</f>
        <v>1.2696759259245294E-5</v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114</v>
      </c>
      <c r="B77" s="2">
        <v>0</v>
      </c>
      <c r="C77" s="2">
        <f>IFERROR(HLOOKUP(lapchart!C77,totallaptimes!$1:$1048576,ROW()-1)-HLOOKUP(lapchart!B77,totallaptimes!$1:$1048576,ROW()-1),"")</f>
        <v>6.4988425925990856E-5</v>
      </c>
      <c r="D77" s="2">
        <f>IFERROR(HLOOKUP(lapchart!D77,totallaptimes!$1:$1048576,ROW()-1)-HLOOKUP(lapchart!C77,totallaptimes!$1:$1048576,ROW()-1),"")</f>
        <v>-4.3726851851944026E-5</v>
      </c>
      <c r="E77" s="2">
        <f>IFERROR(HLOOKUP(lapchart!E77,totallaptimes!$1:$1048576,ROW()-1)-HLOOKUP(lapchart!D77,totallaptimes!$1:$1048576,ROW()-1),"")</f>
        <v>8.611111111181402E-6</v>
      </c>
      <c r="F77" s="2">
        <f>IFERROR(HLOOKUP(lapchart!F77,totallaptimes!$1:$1048576,ROW()-1)-HLOOKUP(lapchart!E77,totallaptimes!$1:$1048576,ROW()-1),"")</f>
        <v>1.0482638888886786E-4</v>
      </c>
      <c r="G77" s="2">
        <f>IFERROR(HLOOKUP(lapchart!G77,totallaptimes!$1:$1048576,ROW()-1)-HLOOKUP(lapchart!F77,totallaptimes!$1:$1048576,ROW()-1),"")</f>
        <v>4.6540509259258844E-4</v>
      </c>
      <c r="H77" s="2">
        <f>IFERROR(HLOOKUP(lapchart!H77,totallaptimes!$1:$1048576,ROW()-1)-HLOOKUP(lapchart!G77,totallaptimes!$1:$1048576,ROW()-1),"")</f>
        <v>1.2835648148190604E-5</v>
      </c>
      <c r="I77" s="2">
        <f>IFERROR(HLOOKUP(lapchart!I77,totallaptimes!$1:$1048576,ROW()-1)-HLOOKUP(lapchart!H77,totallaptimes!$1:$1048576,ROW()-1),"")</f>
        <v>1.0567129629601713E-5</v>
      </c>
      <c r="J77" s="2">
        <f>IFERROR(HLOOKUP(lapchart!J77,totallaptimes!$1:$1048576,ROW()-1)-HLOOKUP(lapchart!I77,totallaptimes!$1:$1048576,ROW()-1),"")</f>
        <v>7.7199074074080221E-5</v>
      </c>
      <c r="K77" s="2">
        <f>IFERROR(HLOOKUP(lapchart!K77,totallaptimes!$1:$1048576,ROW()-1)-HLOOKUP(lapchart!J77,totallaptimes!$1:$1048576,ROW()-1),"")</f>
        <v>6.3935185185201582E-5</v>
      </c>
      <c r="L77" s="2">
        <f>IFERROR(HLOOKUP(lapchart!L77,totallaptimes!$1:$1048576,ROW()-1)-HLOOKUP(lapchart!K77,totallaptimes!$1:$1048576,ROW()-1),"")</f>
        <v>2.8993055555537328E-5</v>
      </c>
      <c r="M77" s="2">
        <f>IFERROR(HLOOKUP(lapchart!M77,totallaptimes!$1:$1048576,ROW()-1)-HLOOKUP(lapchart!L77,totallaptimes!$1:$1048576,ROW()-1),"")</f>
        <v>2.2521990740739795E-4</v>
      </c>
      <c r="N77" s="2">
        <f>IFERROR(HLOOKUP(lapchart!N77,totallaptimes!$1:$1048576,ROW()-1)-HLOOKUP(lapchart!M77,totallaptimes!$1:$1048576,ROW()-1),"")</f>
        <v>-5.1134259259247306E-5</v>
      </c>
      <c r="O77" s="2">
        <f>IFERROR(HLOOKUP(lapchart!O77,totallaptimes!$1:$1048576,ROW()-1)-HLOOKUP(lapchart!N77,totallaptimes!$1:$1048576,ROW()-1),"")</f>
        <v>5.3229166666640682E-5</v>
      </c>
      <c r="P77" s="2">
        <f>IFERROR(HLOOKUP(lapchart!P77,totallaptimes!$1:$1048576,ROW()-1)-HLOOKUP(lapchart!O77,totallaptimes!$1:$1048576,ROW()-1),"")</f>
        <v>1.8995370370372688E-4</v>
      </c>
      <c r="Q77" s="2">
        <f>IFERROR(HLOOKUP(lapchart!Q77,totallaptimes!$1:$1048576,ROW()-1)-HLOOKUP(lapchart!P77,totallaptimes!$1:$1048576,ROW()-1),"")</f>
        <v>1.2456018518519629E-4</v>
      </c>
      <c r="R77" s="2">
        <f>IFERROR(HLOOKUP(lapchart!R77,totallaptimes!$1:$1048576,ROW()-1)-HLOOKUP(lapchart!Q77,totallaptimes!$1:$1048576,ROW()-1),"")</f>
        <v>1.157291666666338E-4</v>
      </c>
      <c r="S77" s="2">
        <f>IFERROR(HLOOKUP(lapchart!S77,totallaptimes!$1:$1048576,ROW()-1)-HLOOKUP(lapchart!R77,totallaptimes!$1:$1048576,ROW()-1),"")</f>
        <v>3.1861111111111673E-4</v>
      </c>
      <c r="T77" s="2">
        <f>IFERROR(HLOOKUP(lapchart!T77,totallaptimes!$1:$1048576,ROW()-1)-HLOOKUP(lapchart!S77,totallaptimes!$1:$1048576,ROW()-1),"")</f>
        <v>7.4768518518508742E-5</v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115</v>
      </c>
      <c r="B78" s="2">
        <v>0</v>
      </c>
      <c r="C78" s="2">
        <f>IFERROR(HLOOKUP(lapchart!C78,totallaptimes!$1:$1048576,ROW()-1)-HLOOKUP(lapchart!B78,totallaptimes!$1:$1048576,ROW()-1),"")</f>
        <v>7.3125000000062723E-5</v>
      </c>
      <c r="D78" s="2">
        <f>IFERROR(HLOOKUP(lapchart!D78,totallaptimes!$1:$1048576,ROW()-1)-HLOOKUP(lapchart!C78,totallaptimes!$1:$1048576,ROW()-1),"")</f>
        <v>-4.4259259259354922E-5</v>
      </c>
      <c r="E78" s="2">
        <f>IFERROR(HLOOKUP(lapchart!E78,totallaptimes!$1:$1048576,ROW()-1)-HLOOKUP(lapchart!D78,totallaptimes!$1:$1048576,ROW()-1),"")</f>
        <v>1.1909722222300245E-5</v>
      </c>
      <c r="F78" s="2">
        <f>IFERROR(HLOOKUP(lapchart!F78,totallaptimes!$1:$1048576,ROW()-1)-HLOOKUP(lapchart!E78,totallaptimes!$1:$1048576,ROW()-1),"")</f>
        <v>8.7789351851830233E-5</v>
      </c>
      <c r="G78" s="2">
        <f>IFERROR(HLOOKUP(lapchart!G78,totallaptimes!$1:$1048576,ROW()-1)-HLOOKUP(lapchart!F78,totallaptimes!$1:$1048576,ROW()-1),"")</f>
        <v>4.8096064814813488E-4</v>
      </c>
      <c r="H78" s="2">
        <f>IFERROR(HLOOKUP(lapchart!H78,totallaptimes!$1:$1048576,ROW()-1)-HLOOKUP(lapchart!G78,totallaptimes!$1:$1048576,ROW()-1),"")</f>
        <v>9.9537037037550347E-6</v>
      </c>
      <c r="I78" s="2">
        <f>IFERROR(HLOOKUP(lapchart!I78,totallaptimes!$1:$1048576,ROW()-1)-HLOOKUP(lapchart!H78,totallaptimes!$1:$1048576,ROW()-1),"")</f>
        <v>1.219907407404297E-5</v>
      </c>
      <c r="J78" s="2">
        <f>IFERROR(HLOOKUP(lapchart!J78,totallaptimes!$1:$1048576,ROW()-1)-HLOOKUP(lapchart!I78,totallaptimes!$1:$1048576,ROW()-1),"")</f>
        <v>7.6192129629629179E-5</v>
      </c>
      <c r="K78" s="2">
        <f>IFERROR(HLOOKUP(lapchart!K78,totallaptimes!$1:$1048576,ROW()-1)-HLOOKUP(lapchart!J78,totallaptimes!$1:$1048576,ROW()-1),"")</f>
        <v>4.1608796296319084E-5</v>
      </c>
      <c r="L78" s="2">
        <f>IFERROR(HLOOKUP(lapchart!L78,totallaptimes!$1:$1048576,ROW()-1)-HLOOKUP(lapchart!K78,totallaptimes!$1:$1048576,ROW()-1),"")</f>
        <v>4.1469907407387652E-5</v>
      </c>
      <c r="M78" s="2">
        <f>IFERROR(HLOOKUP(lapchart!M78,totallaptimes!$1:$1048576,ROW()-1)-HLOOKUP(lapchart!L78,totallaptimes!$1:$1048576,ROW()-1),"")</f>
        <v>2.4261574074073422E-4</v>
      </c>
      <c r="N78" s="2">
        <f>IFERROR(HLOOKUP(lapchart!N78,totallaptimes!$1:$1048576,ROW()-1)-HLOOKUP(lapchart!M78,totallaptimes!$1:$1048576,ROW()-1),"")</f>
        <v>-4.9664351851844146E-5</v>
      </c>
      <c r="O78" s="2">
        <f>IFERROR(HLOOKUP(lapchart!O78,totallaptimes!$1:$1048576,ROW()-1)-HLOOKUP(lapchart!N78,totallaptimes!$1:$1048576,ROW()-1),"")</f>
        <v>6.1539351851824797E-5</v>
      </c>
      <c r="P78" s="2">
        <f>IFERROR(HLOOKUP(lapchart!P78,totallaptimes!$1:$1048576,ROW()-1)-HLOOKUP(lapchart!O78,totallaptimes!$1:$1048576,ROW()-1),"")</f>
        <v>1.6070601851854438E-4</v>
      </c>
      <c r="Q78" s="2">
        <f>IFERROR(HLOOKUP(lapchart!Q78,totallaptimes!$1:$1048576,ROW()-1)-HLOOKUP(lapchart!P78,totallaptimes!$1:$1048576,ROW()-1),"")</f>
        <v>1.2719907407408859E-4</v>
      </c>
      <c r="R78" s="2">
        <f>IFERROR(HLOOKUP(lapchart!R78,totallaptimes!$1:$1048576,ROW()-1)-HLOOKUP(lapchart!Q78,totallaptimes!$1:$1048576,ROW()-1),"")</f>
        <v>1.2245370370367326E-4</v>
      </c>
      <c r="S78" s="2">
        <f>IFERROR(HLOOKUP(lapchart!S78,totallaptimes!$1:$1048576,ROW()-1)-HLOOKUP(lapchart!R78,totallaptimes!$1:$1048576,ROW()-1),"")</f>
        <v>3.2937500000000675E-4</v>
      </c>
      <c r="T78" s="2">
        <f>IFERROR(HLOOKUP(lapchart!T78,totallaptimes!$1:$1048576,ROW()-1)-HLOOKUP(lapchart!S78,totallaptimes!$1:$1048576,ROW()-1),"")</f>
        <v>8.4004629629610972E-5</v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116</v>
      </c>
      <c r="B79" s="2">
        <v>0</v>
      </c>
      <c r="C79" s="2">
        <f>IFERROR(HLOOKUP(lapchart!C79,totallaptimes!$1:$1048576,ROW()-1)-HLOOKUP(lapchart!B79,totallaptimes!$1:$1048576,ROW()-1),"")</f>
        <v>6.5219907407473854E-5</v>
      </c>
      <c r="D79" s="2">
        <f>IFERROR(HLOOKUP(lapchart!D79,totallaptimes!$1:$1048576,ROW()-1)-HLOOKUP(lapchart!C79,totallaptimes!$1:$1048576,ROW()-1),"")</f>
        <v>-3.3738425926022053E-5</v>
      </c>
      <c r="E79" s="2">
        <f>IFERROR(HLOOKUP(lapchart!E79,totallaptimes!$1:$1048576,ROW()-1)-HLOOKUP(lapchart!D79,totallaptimes!$1:$1048576,ROW()-1),"")</f>
        <v>7.3263888889646411E-6</v>
      </c>
      <c r="F79" s="2">
        <f>IFERROR(HLOOKUP(lapchart!F79,totallaptimes!$1:$1048576,ROW()-1)-HLOOKUP(lapchart!E79,totallaptimes!$1:$1048576,ROW()-1),"")</f>
        <v>7.5717592592575156E-5</v>
      </c>
      <c r="G79" s="2">
        <f>IFERROR(HLOOKUP(lapchart!G79,totallaptimes!$1:$1048576,ROW()-1)-HLOOKUP(lapchart!F79,totallaptimes!$1:$1048576,ROW()-1),"")</f>
        <v>4.9796296296295006E-4</v>
      </c>
      <c r="H79" s="2">
        <f>IFERROR(HLOOKUP(lapchart!H79,totallaptimes!$1:$1048576,ROW()-1)-HLOOKUP(lapchart!G79,totallaptimes!$1:$1048576,ROW()-1),"")</f>
        <v>9.7337962963461866E-6</v>
      </c>
      <c r="I79" s="2">
        <f>IFERROR(HLOOKUP(lapchart!I79,totallaptimes!$1:$1048576,ROW()-1)-HLOOKUP(lapchart!H79,totallaptimes!$1:$1048576,ROW()-1),"")</f>
        <v>1.2511574074045018E-5</v>
      </c>
      <c r="J79" s="2">
        <f>IFERROR(HLOOKUP(lapchart!J79,totallaptimes!$1:$1048576,ROW()-1)-HLOOKUP(lapchart!I79,totallaptimes!$1:$1048576,ROW()-1),"")</f>
        <v>7.3831018518516478E-5</v>
      </c>
      <c r="K79" s="2">
        <f>IFERROR(HLOOKUP(lapchart!K79,totallaptimes!$1:$1048576,ROW()-1)-HLOOKUP(lapchart!J79,totallaptimes!$1:$1048576,ROW()-1),"")</f>
        <v>1.7870370370390298E-5</v>
      </c>
      <c r="L79" s="2">
        <f>IFERROR(HLOOKUP(lapchart!L79,totallaptimes!$1:$1048576,ROW()-1)-HLOOKUP(lapchart!K79,totallaptimes!$1:$1048576,ROW()-1),"")</f>
        <v>5.0335648148130963E-5</v>
      </c>
      <c r="M79" s="2">
        <f>IFERROR(HLOOKUP(lapchart!M79,totallaptimes!$1:$1048576,ROW()-1)-HLOOKUP(lapchart!L79,totallaptimes!$1:$1048576,ROW()-1),"")</f>
        <v>2.6586805555554871E-4</v>
      </c>
      <c r="N79" s="2">
        <f>IFERROR(HLOOKUP(lapchart!N79,totallaptimes!$1:$1048576,ROW()-1)-HLOOKUP(lapchart!M79,totallaptimes!$1:$1048576,ROW()-1),"")</f>
        <v>-4.6979166666669125E-5</v>
      </c>
      <c r="O79" s="2">
        <f>IFERROR(HLOOKUP(lapchart!O79,totallaptimes!$1:$1048576,ROW()-1)-HLOOKUP(lapchart!N79,totallaptimes!$1:$1048576,ROW()-1),"")</f>
        <v>3.4166666666640699E-5</v>
      </c>
      <c r="P79" s="2">
        <f>IFERROR(HLOOKUP(lapchart!P79,totallaptimes!$1:$1048576,ROW()-1)-HLOOKUP(lapchart!O79,totallaptimes!$1:$1048576,ROW()-1),"")</f>
        <v>1.7273148148151674E-4</v>
      </c>
      <c r="Q79" s="2">
        <f>IFERROR(HLOOKUP(lapchart!Q79,totallaptimes!$1:$1048576,ROW()-1)-HLOOKUP(lapchart!P79,totallaptimes!$1:$1048576,ROW()-1),"")</f>
        <v>1.3802083333334936E-4</v>
      </c>
      <c r="R79" s="2">
        <f>IFERROR(HLOOKUP(lapchart!R79,totallaptimes!$1:$1048576,ROW()-1)-HLOOKUP(lapchart!Q79,totallaptimes!$1:$1048576,ROW()-1),"")</f>
        <v>1.201736111110796E-4</v>
      </c>
      <c r="S79" s="2">
        <f>IFERROR(HLOOKUP(lapchart!S79,totallaptimes!$1:$1048576,ROW()-1)-HLOOKUP(lapchart!R79,totallaptimes!$1:$1048576,ROW()-1),"")</f>
        <v>3.5215277777778109E-4</v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117</v>
      </c>
      <c r="B80" s="2">
        <v>0</v>
      </c>
      <c r="C80" s="2">
        <f>IFERROR(HLOOKUP(lapchart!C80,totallaptimes!$1:$1048576,ROW()-1)-HLOOKUP(lapchart!B80,totallaptimes!$1:$1048576,ROW()-1),"")</f>
        <v>6.4085648148221042E-5</v>
      </c>
      <c r="D80" s="2">
        <f>IFERROR(HLOOKUP(lapchart!D80,totallaptimes!$1:$1048576,ROW()-1)-HLOOKUP(lapchart!C80,totallaptimes!$1:$1048576,ROW()-1),"")</f>
        <v>-3.3969907407505051E-5</v>
      </c>
      <c r="E80" s="2">
        <f>IFERROR(HLOOKUP(lapchart!E80,totallaptimes!$1:$1048576,ROW()-1)-HLOOKUP(lapchart!D80,totallaptimes!$1:$1048576,ROW()-1),"")</f>
        <v>6.4814814815516986E-6</v>
      </c>
      <c r="F80" s="2">
        <f>IFERROR(HLOOKUP(lapchart!F80,totallaptimes!$1:$1048576,ROW()-1)-HLOOKUP(lapchart!E80,totallaptimes!$1:$1048576,ROW()-1),"")</f>
        <v>7.8518518518505553E-5</v>
      </c>
      <c r="G80" s="2">
        <f>IFERROR(HLOOKUP(lapchart!G80,totallaptimes!$1:$1048576,ROW()-1)-HLOOKUP(lapchart!F80,totallaptimes!$1:$1048576,ROW()-1),"")</f>
        <v>5.0356481481479698E-4</v>
      </c>
      <c r="H80" s="2">
        <f>IFERROR(HLOOKUP(lapchart!H80,totallaptimes!$1:$1048576,ROW()-1)-HLOOKUP(lapchart!G80,totallaptimes!$1:$1048576,ROW()-1),"")</f>
        <v>1.296296296302013E-5</v>
      </c>
      <c r="I80" s="2">
        <f>IFERROR(HLOOKUP(lapchart!I80,totallaptimes!$1:$1048576,ROW()-1)-HLOOKUP(lapchart!H80,totallaptimes!$1:$1048576,ROW()-1),"")</f>
        <v>7.2453703703345695E-6</v>
      </c>
      <c r="J80" s="2">
        <f>IFERROR(HLOOKUP(lapchart!J80,totallaptimes!$1:$1048576,ROW()-1)-HLOOKUP(lapchart!I80,totallaptimes!$1:$1048576,ROW()-1),"")</f>
        <v>6.7523148148146417E-5</v>
      </c>
      <c r="K80" s="2">
        <f>IFERROR(HLOOKUP(lapchart!K80,totallaptimes!$1:$1048576,ROW()-1)-HLOOKUP(lapchart!J80,totallaptimes!$1:$1048576,ROW()-1),"")</f>
        <v>-1.6203703703532302E-6</v>
      </c>
      <c r="L80" s="2">
        <f>IFERROR(HLOOKUP(lapchart!L80,totallaptimes!$1:$1048576,ROW()-1)-HLOOKUP(lapchart!K80,totallaptimes!$1:$1048576,ROW()-1),"")</f>
        <v>6.8368055555545482E-5</v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3</v>
      </c>
      <c r="B2">
        <f>VLOOKUP(A2,pitstop!$1:$1048576,4)</f>
        <v>11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47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46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4</v>
      </c>
      <c r="F5">
        <f t="shared" ca="1" si="1"/>
        <v>10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50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62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28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16</v>
      </c>
      <c r="C9">
        <f>_xlfn.MAXIFS(pitstop!E:E,pitstop!A:A,A9)</f>
        <v>2</v>
      </c>
      <c r="D9">
        <f t="shared" ca="1" si="0"/>
        <v>19</v>
      </c>
      <c r="E9" cm="1">
        <f t="array" aca="1" ref="E9" ca="1">IFERROR(IF(D9=1,"",INDEX(lapchart!$B:$U,B9+1,D9-1)),"")</f>
        <v>88</v>
      </c>
      <c r="F9">
        <f t="shared" ca="1" si="1"/>
        <v>19</v>
      </c>
      <c r="G9">
        <f t="shared" ca="1" si="2"/>
        <v>5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4</v>
      </c>
      <c r="F10">
        <f t="shared" ca="1" si="1"/>
        <v>10</v>
      </c>
      <c r="G10">
        <f t="shared" ca="1" si="2"/>
        <v>8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11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77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5</v>
      </c>
      <c r="E13" cm="1">
        <f t="array" aca="1" ref="E13" ca="1">IFERROR(IF(D13=1,"",INDEX(lapchart!$B:$U,B13+1,D13-1)),"")</f>
        <v>77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9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23</v>
      </c>
      <c r="F14">
        <f t="shared" ca="1" si="1"/>
        <v>9</v>
      </c>
      <c r="G14">
        <f t="shared" ca="1" si="2"/>
        <v>31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1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11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30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77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10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99</v>
      </c>
      <c r="F18">
        <f t="shared" ca="1" si="1"/>
        <v>19</v>
      </c>
      <c r="G18">
        <f t="shared" ca="1" si="2"/>
        <v>34</v>
      </c>
      <c r="H18">
        <f t="shared" ca="1" si="3"/>
        <v>1</v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44</v>
      </c>
      <c r="C21">
        <f>_xlfn.MAXIFS(pitstop!E:E,pitstop!A:A,A21)</f>
        <v>1</v>
      </c>
      <c r="D21">
        <f t="shared" ca="1" si="0"/>
        <v>17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s="4">
        <v>0.68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138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C15" sqref="C15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139</v>
      </c>
      <c r="B1" t="s">
        <v>140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10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26</v>
      </c>
      <c r="K8" s="1"/>
    </row>
    <row r="9" spans="1:11" x14ac:dyDescent="0.25">
      <c r="A9">
        <v>8</v>
      </c>
      <c r="B9">
        <v>23</v>
      </c>
      <c r="K9" s="1"/>
    </row>
    <row r="10" spans="1:11" x14ac:dyDescent="0.25">
      <c r="A10">
        <v>9</v>
      </c>
      <c r="B10">
        <v>3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4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27</v>
      </c>
      <c r="K14" s="1"/>
    </row>
    <row r="15" spans="1:11" x14ac:dyDescent="0.25">
      <c r="A15">
        <v>14</v>
      </c>
      <c r="B15">
        <v>20</v>
      </c>
      <c r="K15" s="1"/>
    </row>
    <row r="16" spans="1:11" x14ac:dyDescent="0.25">
      <c r="A16">
        <v>15</v>
      </c>
      <c r="B16">
        <v>63</v>
      </c>
      <c r="K16" s="1"/>
    </row>
    <row r="17" spans="1:11" x14ac:dyDescent="0.25">
      <c r="A17">
        <v>16</v>
      </c>
      <c r="B17">
        <v>18</v>
      </c>
      <c r="K17" s="1"/>
    </row>
    <row r="18" spans="1:11" x14ac:dyDescent="0.25">
      <c r="A18">
        <v>17</v>
      </c>
      <c r="B18">
        <v>7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>
        <v>19</v>
      </c>
      <c r="B20">
        <v>99</v>
      </c>
      <c r="K20" s="1"/>
    </row>
    <row r="21" spans="1:11" x14ac:dyDescent="0.25">
      <c r="A21" t="s">
        <v>141</v>
      </c>
      <c r="B21">
        <v>16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60</v>
      </c>
      <c r="B1" t="s">
        <v>142</v>
      </c>
      <c r="C1" t="s">
        <v>143</v>
      </c>
      <c r="D1" s="7" t="s">
        <v>144</v>
      </c>
      <c r="E1" s="7" t="s">
        <v>145</v>
      </c>
      <c r="F1" s="7" t="s">
        <v>146</v>
      </c>
      <c r="G1" s="7" t="s">
        <v>147</v>
      </c>
      <c r="H1" s="7" t="s">
        <v>148</v>
      </c>
      <c r="I1" s="7" t="s">
        <v>149</v>
      </c>
      <c r="J1" s="7" t="s">
        <v>150</v>
      </c>
      <c r="K1" s="7" t="s">
        <v>153</v>
      </c>
      <c r="L1" s="8" t="s">
        <v>151</v>
      </c>
      <c r="M1" s="8" t="s">
        <v>152</v>
      </c>
      <c r="N1" s="8" t="s">
        <v>177</v>
      </c>
    </row>
    <row r="2" spans="1:14" x14ac:dyDescent="0.25">
      <c r="A2">
        <v>3</v>
      </c>
      <c r="B2">
        <f>MATCH(A2,lapchart!$B$2:$U$2,0)</f>
        <v>6</v>
      </c>
      <c r="C2">
        <f>INDEX(finalstanding!A:A,MATCH(compoundchange!A2,finalstanding!B:B,0))</f>
        <v>9</v>
      </c>
      <c r="D2">
        <f>COUNTIF(pitstop!A:A, A2)</f>
        <v>1</v>
      </c>
      <c r="E2" cm="1">
        <f t="array" ref="E2">IFERROR(INDEX(pitstop!H:H,SMALL(IF(pitstop!A:A=A2,ROW(pitstop!A:A),""),COLUMNS($E$1:E1))),"")</f>
        <v>5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11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67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1</v>
      </c>
      <c r="L2">
        <f>IFERROR((C2-B2)*-1,"")</f>
        <v>-3</v>
      </c>
      <c r="M2">
        <f t="shared" ref="M2:M21" si="0">IF(C2=1,25,IF(C2=2,18,IF(C2=3,15,IF(C2=4,12,IF(C2=5,10,IF(C2=6,8,IF(C2=7,6,IF(C2=8,4,IF(C2=9,2,IF(C2=10,1,0))))))))))</f>
        <v>2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7.2561701388888886E-2</v>
      </c>
    </row>
    <row r="3" spans="1:14" x14ac:dyDescent="0.25">
      <c r="A3">
        <v>4</v>
      </c>
      <c r="B3">
        <f>MATCH(A3,lapchart!$B$2:$U$2,0)</f>
        <v>12</v>
      </c>
      <c r="C3">
        <f>INDEX(finalstanding!A:A,MATCH(compoundchange!A3,finalstanding!B:B,0))</f>
        <v>11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5</v>
      </c>
      <c r="G3" cm="1">
        <f t="array" ref="G3">IFERROR(INDEX(pitstop!I:I,SMALL(IF(pitstop!A:A=A3,ROW(pitstop!A:A),""),COLUMNS($E$1:F2))),F3)</f>
        <v>5</v>
      </c>
      <c r="H3" cm="1">
        <f t="array" ref="H3">IFERROR(INDEX(pitstop!D:D,SMALL(IF(pitstop!A:A=A3,ROW(pitstop!A:A),""),1)),"")</f>
        <v>47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31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1</v>
      </c>
      <c r="M3">
        <f t="shared" si="0"/>
        <v>0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7.2630069444444445E-2</v>
      </c>
    </row>
    <row r="4" spans="1:14" x14ac:dyDescent="0.25">
      <c r="A4">
        <v>5</v>
      </c>
      <c r="B4">
        <f>MATCH(A4,lapchart!$B$2:$U$2,0)</f>
        <v>4</v>
      </c>
      <c r="C4">
        <f>INDEX(finalstanding!A:A,MATCH(compoundchange!A4,finalstanding!B:B,0))</f>
        <v>2</v>
      </c>
      <c r="D4">
        <f>COUNTIF(pitstop!A:A, A4)</f>
        <v>1</v>
      </c>
      <c r="E4" cm="1">
        <f t="array" ref="E4">IFERROR(INDEX(pitstop!H:H,SMALL(IF(pitstop!A:A=A4,ROW(pitstop!A:A),""),COLUMNS($E$1:E3))),"")</f>
        <v>5</v>
      </c>
      <c r="F4" cm="1">
        <f t="array" ref="F4">IFERROR(IFERROR(INDEX(pitstop!H:H,SMALL(IF(pitstop!A:A=A4,ROW(pitstop!A:A),""),COLUMNS($E$1:F3))),INDEX(pitstop!I:I,SMALL(IF(pitstop!A:A=A4,ROW(pitstop!A:A),""),COLUMNS($E$1:E3)))),"")</f>
        <v>3</v>
      </c>
      <c r="G4" cm="1">
        <f t="array" ref="G4">IFERROR(INDEX(pitstop!I:I,SMALL(IF(pitstop!A:A=A4,ROW(pitstop!A:A),""),COLUMNS($E$1:F3))),F4)</f>
        <v>3</v>
      </c>
      <c r="H4" cm="1">
        <f t="array" ref="H4">IFERROR(INDEX(pitstop!D:D,SMALL(IF(pitstop!A:A=A4,ROW(pitstop!A:A),""),1)),"")</f>
        <v>11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67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1</v>
      </c>
      <c r="L4">
        <f t="shared" si="1"/>
        <v>2</v>
      </c>
      <c r="M4">
        <f t="shared" si="0"/>
        <v>18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7.1887025462962953E-2</v>
      </c>
    </row>
    <row r="5" spans="1:14" x14ac:dyDescent="0.25">
      <c r="A5">
        <v>7</v>
      </c>
      <c r="B5">
        <f>MATCH(A5,lapchart!$B$2:$U$2,0)</f>
        <v>14</v>
      </c>
      <c r="C5">
        <f>INDEX(finalstanding!A:A,MATCH(compoundchange!A5,finalstanding!B:B,0))</f>
        <v>17</v>
      </c>
      <c r="D5">
        <f>COUNTIF(pitstop!A:A, A5)</f>
        <v>1</v>
      </c>
      <c r="E5" cm="1">
        <f t="array" ref="E5">IFERROR(INDEX(pitstop!H:H,SMALL(IF(pitstop!A:A=A5,ROW(pitstop!A:A),""),COLUMNS($E$1:E4))),"")</f>
        <v>5</v>
      </c>
      <c r="F5" cm="1">
        <f t="array" ref="F5">IFERROR(IFERROR(INDEX(pitstop!H:H,SMALL(IF(pitstop!A:A=A5,ROW(pitstop!A:A),""),COLUMNS($E$1:F4))),INDEX(pitstop!I:I,SMALL(IF(pitstop!A:A=A5,ROW(pitstop!A:A),""),COLUMNS($E$1:E4)))),"")</f>
        <v>4</v>
      </c>
      <c r="G5" cm="1">
        <f t="array" ref="G5">IFERROR(INDEX(pitstop!I:I,SMALL(IF(pitstop!A:A=A5,ROW(pitstop!A:A),""),COLUMNS($E$1:F4))),F5)</f>
        <v>4</v>
      </c>
      <c r="H5" cm="1">
        <f t="array" ref="H5">IFERROR(INDEX(pitstop!D:D,SMALL(IF(pitstop!A:A=A5,ROW(pitstop!A:A),""),1)),"")</f>
        <v>46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32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-3</v>
      </c>
      <c r="M5">
        <f t="shared" si="0"/>
        <v>0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7.3808784722222215E-2</v>
      </c>
    </row>
    <row r="6" spans="1:14" x14ac:dyDescent="0.25">
      <c r="A6">
        <v>8</v>
      </c>
      <c r="B6">
        <f>MATCH(A6,lapchart!$B$2:$U$2,0)</f>
        <v>13</v>
      </c>
      <c r="C6">
        <f>INDEX(finalstanding!A:A,MATCH(compoundchange!A6,finalstanding!B:B,0))</f>
        <v>10</v>
      </c>
      <c r="D6">
        <f>COUNTIF(pitstop!A:A, A6)</f>
        <v>1</v>
      </c>
      <c r="E6" cm="1">
        <f t="array" ref="E6">IFERROR(INDEX(pitstop!H:H,SMALL(IF(pitstop!A:A=A6,ROW(pitstop!A:A),""),COLUMNS($E$1:E5))),"")</f>
        <v>5</v>
      </c>
      <c r="F6" cm="1">
        <f t="array" ref="F6">IFERROR(IFERROR(INDEX(pitstop!H:H,SMALL(IF(pitstop!A:A=A6,ROW(pitstop!A:A),""),COLUMNS($E$1:F5))),INDEX(pitstop!I:I,SMALL(IF(pitstop!A:A=A6,ROW(pitstop!A:A),""),COLUMNS($E$1:E5)))),"")</f>
        <v>4</v>
      </c>
      <c r="G6" cm="1">
        <f t="array" ref="G6">IFERROR(INDEX(pitstop!I:I,SMALL(IF(pitstop!A:A=A6,ROW(pitstop!A:A),""),COLUMNS($E$1:F5))),F6)</f>
        <v>4</v>
      </c>
      <c r="H6" cm="1">
        <f t="array" ref="H6">IFERROR(INDEX(pitstop!D:D,SMALL(IF(pitstop!A:A=A6,ROW(pitstop!A:A),""),1)),"")</f>
        <v>50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28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>
        <f t="shared" si="1"/>
        <v>3</v>
      </c>
      <c r="M6">
        <f t="shared" si="0"/>
        <v>1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7.2563321759259267E-2</v>
      </c>
    </row>
    <row r="7" spans="1:14" x14ac:dyDescent="0.25">
      <c r="A7">
        <v>10</v>
      </c>
      <c r="B7">
        <f>MATCH(A7,lapchart!$B$2:$U$2,0)</f>
        <v>8</v>
      </c>
      <c r="C7">
        <f>INDEX(finalstanding!A:A,MATCH(compoundchange!A7,finalstanding!B:B,0))</f>
        <v>5</v>
      </c>
      <c r="D7">
        <f>COUNTIF(pitstop!A:A, A7)</f>
        <v>2</v>
      </c>
      <c r="E7" cm="1">
        <f t="array" ref="E7">IFERROR(INDEX(pitstop!H:H,SMALL(IF(pitstop!A:A=A7,ROW(pitstop!A:A),""),COLUMNS($E$1:E6))),"")</f>
        <v>5</v>
      </c>
      <c r="F7" cm="1">
        <f t="array" ref="F7">IFERROR(IFERROR(INDEX(pitstop!H:H,SMALL(IF(pitstop!A:A=A7,ROW(pitstop!A:A),""),COLUMNS($E$1:F6))),INDEX(pitstop!I:I,SMALL(IF(pitstop!A:A=A7,ROW(pitstop!A:A),""),COLUMNS($E$1:E6)))),"")</f>
        <v>4</v>
      </c>
      <c r="G7" cm="1">
        <f t="array" ref="G7">IFERROR(INDEX(pitstop!I:I,SMALL(IF(pitstop!A:A=A7,ROW(pitstop!A:A),""),COLUMNS($E$1:F6))),F7)</f>
        <v>5</v>
      </c>
      <c r="H7" cm="1">
        <f t="array" ref="H7">IFERROR(INDEX(pitstop!D:D,SMALL(IF(pitstop!A:A=A7,ROW(pitstop!A:A),""),1)),"")</f>
        <v>27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35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16</v>
      </c>
      <c r="K7">
        <v>0</v>
      </c>
      <c r="L7">
        <f t="shared" si="1"/>
        <v>3</v>
      </c>
      <c r="M7">
        <f t="shared" si="0"/>
        <v>10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7.1972025462962955E-2</v>
      </c>
    </row>
    <row r="8" spans="1:14" x14ac:dyDescent="0.25">
      <c r="A8">
        <v>11</v>
      </c>
      <c r="B8">
        <f>MATCH(A8,lapchart!$B$2:$U$2,0)</f>
        <v>16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4</v>
      </c>
      <c r="F8" cm="1">
        <f t="array" ref="F8">IFERROR(IFERROR(INDEX(pitstop!H:H,SMALL(IF(pitstop!A:A=A8,ROW(pitstop!A:A),""),COLUMNS($E$1:F7))),INDEX(pitstop!I:I,SMALL(IF(pitstop!A:A=A8,ROW(pitstop!A:A),""),COLUMNS($E$1:E7)))),"")</f>
        <v>3</v>
      </c>
      <c r="G8" cm="1">
        <f t="array" ref="G8">IFERROR(INDEX(pitstop!I:I,SMALL(IF(pitstop!A:A=A8,ROW(pitstop!A:A),""),COLUMNS($E$1:F7))),F8)</f>
        <v>3</v>
      </c>
      <c r="H8" cm="1">
        <f t="array" ref="H8">IFERROR(INDEX(pitstop!D:D,SMALL(IF(pitstop!A:A=A8,ROW(pitstop!A:A),""),1)),"")</f>
        <v>11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67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1</v>
      </c>
      <c r="L8">
        <f t="shared" si="1"/>
        <v>4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7.3343692129629615E-2</v>
      </c>
    </row>
    <row r="9" spans="1:14" x14ac:dyDescent="0.25">
      <c r="A9">
        <v>16</v>
      </c>
      <c r="B9">
        <f>MATCH(A9,lapchart!$B$2:$U$2,0)</f>
        <v>15</v>
      </c>
      <c r="C9" t="str">
        <f>INDEX(finalstanding!A:A,MATCH(compoundchange!A9,finalstanding!B:B,0))</f>
        <v>DNF</v>
      </c>
      <c r="D9">
        <f>COUNTIF(pitstop!A:A, A9)</f>
        <v>2</v>
      </c>
      <c r="E9" cm="1">
        <f t="array" ref="E9">IFERROR(INDEX(pitstop!H:H,SMALL(IF(pitstop!A:A=A9,ROW(pitstop!A:A),""),COLUMNS($E$1:E8))),"")</f>
        <v>4</v>
      </c>
      <c r="F9" cm="1">
        <f t="array" ref="F9">IFERROR(IFERROR(INDEX(pitstop!H:H,SMALL(IF(pitstop!A:A=A9,ROW(pitstop!A:A),""),COLUMNS($E$1:F8))),INDEX(pitstop!I:I,SMALL(IF(pitstop!A:A=A9,ROW(pitstop!A:A),""),COLUMNS($E$1:E8)))),"")</f>
        <v>3</v>
      </c>
      <c r="G9" cm="1">
        <f t="array" ref="G9">IFERROR(INDEX(pitstop!I:I,SMALL(IF(pitstop!A:A=A9,ROW(pitstop!A:A),""),COLUMNS($E$1:F8))),F9)</f>
        <v>5</v>
      </c>
      <c r="H9" cm="1">
        <f t="array" ref="H9">IFERROR(INDEX(pitstop!D:D,SMALL(IF(pitstop!A:A=A9,ROW(pitstop!A:A),""),1)),"")</f>
        <v>9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7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62</v>
      </c>
      <c r="K9">
        <v>0</v>
      </c>
      <c r="L9" t="str">
        <f t="shared" si="1"/>
        <v/>
      </c>
      <c r="M9">
        <f t="shared" si="0"/>
        <v>0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1.6787083333333334E-2</v>
      </c>
    </row>
    <row r="10" spans="1:14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16</v>
      </c>
      <c r="D10">
        <f>COUNTIF(pitstop!A:A, A10)</f>
        <v>1</v>
      </c>
      <c r="E10" cm="1">
        <f t="array" ref="E10">IFERROR(INDEX(pitstop!H:H,SMALL(IF(pitstop!A:A=A10,ROW(pitstop!A:A),""),COLUMNS($E$1:E9))),"")</f>
        <v>4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39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39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1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7.3688611111111108E-2</v>
      </c>
    </row>
    <row r="11" spans="1:14" x14ac:dyDescent="0.25">
      <c r="A11">
        <v>20</v>
      </c>
      <c r="B11">
        <f>MATCH(A11,lapchart!$B$2:$U$2,0)</f>
        <v>5</v>
      </c>
      <c r="C11">
        <f>INDEX(finalstanding!A:A,MATCH(compoundchange!A11,finalstanding!B:B,0))</f>
        <v>14</v>
      </c>
      <c r="D11">
        <f>COUNTIF(pitstop!A:A, A11)</f>
        <v>1</v>
      </c>
      <c r="E11" cm="1">
        <f t="array" ref="E11">IFERROR(INDEX(pitstop!H:H,SMALL(IF(pitstop!A:A=A11,ROW(pitstop!A:A),""),COLUMNS($E$1:E10))),"")</f>
        <v>5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11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67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1</v>
      </c>
      <c r="L11">
        <f t="shared" si="1"/>
        <v>-9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7.3390671296296298E-2</v>
      </c>
    </row>
    <row r="12" spans="1:14" x14ac:dyDescent="0.25">
      <c r="A12">
        <v>23</v>
      </c>
      <c r="B12">
        <f>MATCH(A12,lapchart!$B$2:$U$2,0)</f>
        <v>10</v>
      </c>
      <c r="C12">
        <f>INDEX(finalstanding!A:A,MATCH(compoundchange!A12,finalstanding!B:B,0))</f>
        <v>8</v>
      </c>
      <c r="D12">
        <f>COUNTIF(pitstop!A:A, A12)</f>
        <v>1</v>
      </c>
      <c r="E12" cm="1">
        <f t="array" ref="E12">IFERROR(INDEX(pitstop!H:H,SMALL(IF(pitstop!A:A=A12,ROW(pitstop!A:A),""),COLUMNS($E$1:E11))),"")</f>
        <v>5</v>
      </c>
      <c r="F12" cm="1">
        <f t="array" ref="F12">IFERROR(IFERROR(INDEX(pitstop!H:H,SMALL(IF(pitstop!A:A=A12,ROW(pitstop!A:A),""),COLUMNS($E$1:F11))),INDEX(pitstop!I:I,SMALL(IF(pitstop!A:A=A12,ROW(pitstop!A:A),""),COLUMNS($E$1:E11)))),"")</f>
        <v>4</v>
      </c>
      <c r="G12" cm="1">
        <f t="array" ref="G12">IFERROR(INDEX(pitstop!I:I,SMALL(IF(pitstop!A:A=A12,ROW(pitstop!A:A),""),COLUMNS($E$1:F11))),F12)</f>
        <v>4</v>
      </c>
      <c r="H12" cm="1">
        <f t="array" ref="H12">IFERROR(INDEX(pitstop!D:D,SMALL(IF(pitstop!A:A=A12,ROW(pitstop!A:A),""),1)),"")</f>
        <v>40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38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4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7.2495798611111106E-2</v>
      </c>
    </row>
    <row r="13" spans="1:14" x14ac:dyDescent="0.25">
      <c r="A13">
        <v>26</v>
      </c>
      <c r="B13">
        <f>MATCH(A13,lapchart!$B$2:$U$2,0)</f>
        <v>7</v>
      </c>
      <c r="C13">
        <f>INDEX(finalstanding!A:A,MATCH(compoundchange!A13,finalstanding!B:B,0))</f>
        <v>7</v>
      </c>
      <c r="D13">
        <f>COUNTIF(pitstop!A:A, A13)</f>
        <v>1</v>
      </c>
      <c r="E13" cm="1">
        <f t="array" ref="E13">IFERROR(INDEX(pitstop!H:H,SMALL(IF(pitstop!A:A=A13,ROW(pitstop!A:A),""),COLUMNS($E$1:E12))),"")</f>
        <v>5</v>
      </c>
      <c r="F13" cm="1">
        <f t="array" ref="F13">IFERROR(IFERROR(INDEX(pitstop!H:H,SMALL(IF(pitstop!A:A=A13,ROW(pitstop!A:A),""),COLUMNS($E$1:F12))),INDEX(pitstop!I:I,SMALL(IF(pitstop!A:A=A13,ROW(pitstop!A:A),""),COLUMNS($E$1:E12)))),"")</f>
        <v>4</v>
      </c>
      <c r="G13" cm="1">
        <f t="array" ref="G13">IFERROR(INDEX(pitstop!I:I,SMALL(IF(pitstop!A:A=A13,ROW(pitstop!A:A),""),COLUMNS($E$1:F12))),F13)</f>
        <v>4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46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0</v>
      </c>
      <c r="M13">
        <f t="shared" si="0"/>
        <v>6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7.248855324074073E-2</v>
      </c>
    </row>
    <row r="14" spans="1:14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13</v>
      </c>
      <c r="D14">
        <f>COUNTIF(pitstop!A:A, A14)</f>
        <v>1</v>
      </c>
      <c r="E14" cm="1">
        <f t="array" ref="E14">IFERROR(INDEX(pitstop!H:H,SMALL(IF(pitstop!A:A=A14,ROW(pitstop!A:A),""),COLUMNS($E$1:E13))),"")</f>
        <v>4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9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69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-2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7.3377858796296283E-2</v>
      </c>
    </row>
    <row r="15" spans="1:14" x14ac:dyDescent="0.25">
      <c r="A15">
        <v>33</v>
      </c>
      <c r="B15">
        <f>MATCH(A15,lapchart!$B$2:$U$2,0)</f>
        <v>3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5</v>
      </c>
      <c r="F15" cm="1">
        <f t="array" ref="F15">IFERROR(IFERROR(INDEX(pitstop!H:H,SMALL(IF(pitstop!A:A=A15,ROW(pitstop!A:A),""),COLUMNS($E$1:F14))),INDEX(pitstop!I:I,SMALL(IF(pitstop!A:A=A15,ROW(pitstop!A:A),""),COLUMNS($E$1:E14)))),"")</f>
        <v>3</v>
      </c>
      <c r="G15" cm="1">
        <f t="array" ref="G15">IFERROR(INDEX(pitstop!I:I,SMALL(IF(pitstop!A:A=A15,ROW(pitstop!A:A),""),COLUMNS($E$1:F14))),F15)</f>
        <v>3</v>
      </c>
      <c r="H15" cm="1">
        <f t="array" ref="H15">IFERROR(INDEX(pitstop!D:D,SMALL(IF(pitstop!A:A=A15,ROW(pitstop!A:A),""),1)),"")</f>
        <v>11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67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1</v>
      </c>
      <c r="L15">
        <f t="shared" si="1"/>
        <v>-1</v>
      </c>
      <c r="M15">
        <f t="shared" si="0"/>
        <v>12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7.1920995370370375E-2</v>
      </c>
    </row>
    <row r="16" spans="1:14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5</v>
      </c>
      <c r="F16" cm="1">
        <f t="array" ref="F16">IFERROR(IFERROR(INDEX(pitstop!H:H,SMALL(IF(pitstop!A:A=A16,ROW(pitstop!A:A),""),COLUMNS($E$1:F15))),INDEX(pitstop!I:I,SMALL(IF(pitstop!A:A=A16,ROW(pitstop!A:A),""),COLUMNS($E$1:E15)))),"")</f>
        <v>4</v>
      </c>
      <c r="G16" cm="1">
        <f t="array" ref="G16">IFERROR(INDEX(pitstop!I:I,SMALL(IF(pitstop!A:A=A16,ROW(pitstop!A:A),""),COLUMNS($E$1:F15))),F16)</f>
        <v>4</v>
      </c>
      <c r="H16" cm="1">
        <f t="array" ref="H16">IFERROR(INDEX(pitstop!D:D,SMALL(IF(pitstop!A:A=A16,ROW(pitstop!A:A),""),1)),"")</f>
        <v>11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67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1</v>
      </c>
      <c r="L16">
        <f t="shared" si="1"/>
        <v>0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7.1856909722222223E-2</v>
      </c>
    </row>
    <row r="17" spans="1:14" x14ac:dyDescent="0.25">
      <c r="A17">
        <v>55</v>
      </c>
      <c r="B17">
        <f>MATCH(A17,lapchart!$B$2:$U$2,0)</f>
        <v>9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5</v>
      </c>
      <c r="F17" cm="1">
        <f t="array" ref="F17">IFERROR(IFERROR(INDEX(pitstop!H:H,SMALL(IF(pitstop!A:A=A17,ROW(pitstop!A:A),""),COLUMNS($E$1:F16))),INDEX(pitstop!I:I,SMALL(IF(pitstop!A:A=A17,ROW(pitstop!A:A),""),COLUMNS($E$1:E16)))),"")</f>
        <v>4</v>
      </c>
      <c r="G17" cm="1">
        <f t="array" ref="G17">IFERROR(INDEX(pitstop!I:I,SMALL(IF(pitstop!A:A=A17,ROW(pitstop!A:A),""),COLUMNS($E$1:F16))),F17)</f>
        <v>4</v>
      </c>
      <c r="H17" cm="1">
        <f t="array" ref="H17">IFERROR(INDEX(pitstop!D:D,SMALL(IF(pitstop!A:A=A17,ROW(pitstop!A:A),""),1)),"")</f>
        <v>30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48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3</v>
      </c>
      <c r="M17">
        <f t="shared" si="0"/>
        <v>8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7.2475590277777779E-2</v>
      </c>
    </row>
    <row r="18" spans="1:14" x14ac:dyDescent="0.25">
      <c r="A18">
        <v>63</v>
      </c>
      <c r="B18">
        <f>MATCH(A18,lapchart!$B$2:$U$2,0)</f>
        <v>19</v>
      </c>
      <c r="C18">
        <f>INDEX(finalstanding!A:A,MATCH(compoundchange!A18,finalstanding!B:B,0))</f>
        <v>15</v>
      </c>
      <c r="D18">
        <f>COUNTIF(pitstop!A:A, A18)</f>
        <v>1</v>
      </c>
      <c r="E18" cm="1">
        <f t="array" ref="E18">IFERROR(INDEX(pitstop!H:H,SMALL(IF(pitstop!A:A=A18,ROW(pitstop!A:A),""),COLUMNS($E$1:E17))),"")</f>
        <v>5</v>
      </c>
      <c r="F18" cm="1">
        <f t="array" ref="F18">IFERROR(IFERROR(INDEX(pitstop!H:H,SMALL(IF(pitstop!A:A=A18,ROW(pitstop!A:A),""),COLUMNS($E$1:F17))),INDEX(pitstop!I:I,SMALL(IF(pitstop!A:A=A18,ROW(pitstop!A:A),""),COLUMNS($E$1:E17)))),"")</f>
        <v>4</v>
      </c>
      <c r="G18" cm="1">
        <f t="array" ref="G18">IFERROR(INDEX(pitstop!I:I,SMALL(IF(pitstop!A:A=A18,ROW(pitstop!A:A),""),COLUMNS($E$1:F17))),F18)</f>
        <v>4</v>
      </c>
      <c r="H18" cm="1">
        <f t="array" ref="H18">IFERROR(INDEX(pitstop!D:D,SMALL(IF(pitstop!A:A=A18,ROW(pitstop!A:A),""),1)),"")</f>
        <v>10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68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4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7.3550590277777772E-2</v>
      </c>
    </row>
    <row r="19" spans="1:14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3</v>
      </c>
      <c r="D19">
        <f>COUNTIF(pitstop!A:A, A19)</f>
        <v>2</v>
      </c>
      <c r="E19" cm="1">
        <f t="array" ref="E19">IFERROR(INDEX(pitstop!H:H,SMALL(IF(pitstop!A:A=A19,ROW(pitstop!A:A),""),COLUMNS($E$1:E18))),"")</f>
        <v>5</v>
      </c>
      <c r="F19" cm="1">
        <f t="array" ref="F19">IFERROR(IFERROR(INDEX(pitstop!H:H,SMALL(IF(pitstop!A:A=A19,ROW(pitstop!A:A),""),COLUMNS($E$1:F18))),INDEX(pitstop!I:I,SMALL(IF(pitstop!A:A=A19,ROW(pitstop!A:A),""),COLUMNS($E$1:E18)))),"")</f>
        <v>4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11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66</v>
      </c>
      <c r="K19">
        <v>2</v>
      </c>
      <c r="L19">
        <f t="shared" si="1"/>
        <v>-1</v>
      </c>
      <c r="M19">
        <f t="shared" si="0"/>
        <v>15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7.1893506944444449E-2</v>
      </c>
    </row>
    <row r="20" spans="1:14" x14ac:dyDescent="0.25">
      <c r="A20">
        <v>88</v>
      </c>
      <c r="B20">
        <f>MATCH(A20,lapchart!$B$2:$U$2,0)</f>
        <v>20</v>
      </c>
      <c r="C20">
        <f>INDEX(finalstanding!A:A,MATCH(compoundchange!A20,finalstanding!B:B,0))</f>
        <v>18</v>
      </c>
      <c r="D20">
        <f>COUNTIF(pitstop!A:A, A20)</f>
        <v>1</v>
      </c>
      <c r="E20" cm="1">
        <f t="array" ref="E20">IFERROR(INDEX(pitstop!H:H,SMALL(IF(pitstop!A:A=A20,ROW(pitstop!A:A),""),COLUMNS($E$1:E19))),"")</f>
        <v>4</v>
      </c>
      <c r="F20" cm="1">
        <f t="array" ref="F20">IFERROR(IFERROR(INDEX(pitstop!H:H,SMALL(IF(pitstop!A:A=A20,ROW(pitstop!A:A),""),COLUMNS($E$1:F19))),INDEX(pitstop!I:I,SMALL(IF(pitstop!A:A=A20,ROW(pitstop!A:A),""),COLUMNS($E$1:E19)))),"")</f>
        <v>3</v>
      </c>
      <c r="G20" cm="1">
        <f t="array" ref="G20">IFERROR(INDEX(pitstop!I:I,SMALL(IF(pitstop!A:A=A20,ROW(pitstop!A:A),""),COLUMNS($E$1:F19))),F20)</f>
        <v>3</v>
      </c>
      <c r="H20" cm="1">
        <f t="array" ref="H20">IFERROR(INDEX(pitstop!D:D,SMALL(IF(pitstop!A:A=A20,ROW(pitstop!A:A),""),1)),"")</f>
        <v>21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57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2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7.4160937499999996E-2</v>
      </c>
    </row>
    <row r="21" spans="1:14" x14ac:dyDescent="0.25">
      <c r="A21">
        <v>99</v>
      </c>
      <c r="B21">
        <f>MATCH(A21,lapchart!$B$2:$U$2,0)</f>
        <v>18</v>
      </c>
      <c r="C21">
        <f>INDEX(finalstanding!A:A,MATCH(compoundchange!A21,finalstanding!B:B,0))</f>
        <v>19</v>
      </c>
      <c r="D21">
        <f>COUNTIF(pitstop!A:A, A21)</f>
        <v>1</v>
      </c>
      <c r="E21" cm="1">
        <f t="array" ref="E21">IFERROR(INDEX(pitstop!H:H,SMALL(IF(pitstop!A:A=A21,ROW(pitstop!A:A),""),COLUMNS($E$1:E20))),"")</f>
        <v>5</v>
      </c>
      <c r="F21" cm="1">
        <f t="array" ref="F21">IFERROR(IFERROR(INDEX(pitstop!H:H,SMALL(IF(pitstop!A:A=A21,ROW(pitstop!A:A),""),COLUMNS($E$1:F20))),INDEX(pitstop!I:I,SMALL(IF(pitstop!A:A=A21,ROW(pitstop!A:A),""),COLUMNS($E$1:E20)))),"")</f>
        <v>4</v>
      </c>
      <c r="G21" cm="1">
        <f t="array" ref="G21">IFERROR(INDEX(pitstop!I:I,SMALL(IF(pitstop!A:A=A21,ROW(pitstop!A:A),""),COLUMNS($E$1:F20))),F21)</f>
        <v>4</v>
      </c>
      <c r="H21" cm="1">
        <f t="array" ref="H21">IFERROR(INDEX(pitstop!D:D,SMALL(IF(pitstop!A:A=A21,ROW(pitstop!A:A),""),1)),"")</f>
        <v>44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34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7.6092557870370364E-2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57E-6C69-4D1F-9065-6D96D92E6F5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139</v>
      </c>
      <c r="B1" t="s">
        <v>140</v>
      </c>
      <c r="C1" t="s">
        <v>61</v>
      </c>
      <c r="D1" t="s">
        <v>154</v>
      </c>
      <c r="E1" t="s">
        <v>62</v>
      </c>
      <c r="F1" t="s">
        <v>155</v>
      </c>
      <c r="G1" t="s">
        <v>65</v>
      </c>
      <c r="H1" t="s">
        <v>86</v>
      </c>
      <c r="I1" t="s">
        <v>156</v>
      </c>
      <c r="J1" t="s">
        <v>157</v>
      </c>
      <c r="K1" t="s">
        <v>158</v>
      </c>
      <c r="L1" t="s">
        <v>63</v>
      </c>
    </row>
    <row r="2" spans="1:12" x14ac:dyDescent="0.25">
      <c r="A2">
        <v>1</v>
      </c>
      <c r="B2">
        <v>44</v>
      </c>
      <c r="C2" t="s">
        <v>82</v>
      </c>
      <c r="D2" t="s">
        <v>159</v>
      </c>
      <c r="E2" t="s">
        <v>89</v>
      </c>
      <c r="F2">
        <v>78</v>
      </c>
      <c r="G2" s="1">
        <v>7.1856909722222223E-2</v>
      </c>
      <c r="J2">
        <v>150.928</v>
      </c>
      <c r="K2" s="1">
        <v>8.8156249999999997E-4</v>
      </c>
      <c r="L2">
        <v>9</v>
      </c>
    </row>
    <row r="3" spans="1:12" x14ac:dyDescent="0.25">
      <c r="A3">
        <v>2</v>
      </c>
      <c r="B3">
        <v>5</v>
      </c>
      <c r="C3" t="s">
        <v>70</v>
      </c>
      <c r="D3" t="s">
        <v>160</v>
      </c>
      <c r="E3" t="s">
        <v>88</v>
      </c>
      <c r="F3">
        <v>78</v>
      </c>
      <c r="G3" s="1">
        <v>7.1887025462962953E-2</v>
      </c>
      <c r="H3">
        <v>2.6019999999999999</v>
      </c>
      <c r="I3">
        <v>2.6019999999999999</v>
      </c>
      <c r="J3">
        <v>150.86500000000001</v>
      </c>
      <c r="K3" s="1">
        <v>8.8283564814814811E-4</v>
      </c>
      <c r="L3">
        <v>9</v>
      </c>
    </row>
    <row r="4" spans="1:12" x14ac:dyDescent="0.25">
      <c r="A4">
        <v>3</v>
      </c>
      <c r="B4">
        <v>77</v>
      </c>
      <c r="C4" t="s">
        <v>84</v>
      </c>
      <c r="D4" t="s">
        <v>161</v>
      </c>
      <c r="E4" t="s">
        <v>89</v>
      </c>
      <c r="F4">
        <v>78</v>
      </c>
      <c r="G4" s="1">
        <v>7.1893506944444449E-2</v>
      </c>
      <c r="H4">
        <v>3.1619999999999999</v>
      </c>
      <c r="I4">
        <v>0.56000000000000005</v>
      </c>
      <c r="J4">
        <v>150.851</v>
      </c>
      <c r="K4" s="1">
        <v>8.6994212962962969E-4</v>
      </c>
      <c r="L4">
        <v>65</v>
      </c>
    </row>
    <row r="5" spans="1:12" x14ac:dyDescent="0.25">
      <c r="A5">
        <v>4</v>
      </c>
      <c r="B5">
        <v>33</v>
      </c>
      <c r="C5" t="s">
        <v>81</v>
      </c>
      <c r="D5" t="s">
        <v>162</v>
      </c>
      <c r="E5" t="s">
        <v>74</v>
      </c>
      <c r="F5">
        <v>78</v>
      </c>
      <c r="G5" s="1">
        <v>7.1920995370370375E-2</v>
      </c>
      <c r="H5">
        <v>5.5369999999999999</v>
      </c>
      <c r="I5">
        <v>2.375</v>
      </c>
      <c r="J5">
        <v>150.79300000000001</v>
      </c>
      <c r="K5" s="1">
        <v>8.822800925925926E-4</v>
      </c>
      <c r="L5">
        <v>9</v>
      </c>
    </row>
    <row r="6" spans="1:12" x14ac:dyDescent="0.25">
      <c r="A6">
        <v>5</v>
      </c>
      <c r="B6">
        <v>10</v>
      </c>
      <c r="C6" t="s">
        <v>73</v>
      </c>
      <c r="D6" t="s">
        <v>163</v>
      </c>
      <c r="E6" t="s">
        <v>74</v>
      </c>
      <c r="F6">
        <v>78</v>
      </c>
      <c r="G6" s="1">
        <v>7.1972025462962955E-2</v>
      </c>
      <c r="H6">
        <v>9.9459999999999997</v>
      </c>
      <c r="I6">
        <v>4.4089999999999998</v>
      </c>
      <c r="J6">
        <v>150.68700000000001</v>
      </c>
      <c r="K6" s="1">
        <v>8.5971064814814807E-4</v>
      </c>
      <c r="L6">
        <v>72</v>
      </c>
    </row>
    <row r="7" spans="1:12" x14ac:dyDescent="0.25">
      <c r="A7">
        <v>6</v>
      </c>
      <c r="B7">
        <v>55</v>
      </c>
      <c r="C7" t="s">
        <v>87</v>
      </c>
      <c r="D7" t="s">
        <v>164</v>
      </c>
      <c r="E7" t="s">
        <v>69</v>
      </c>
      <c r="F7">
        <v>78</v>
      </c>
      <c r="G7" s="1">
        <v>7.2475590277777779E-2</v>
      </c>
      <c r="H7">
        <v>53.454000000000001</v>
      </c>
      <c r="I7">
        <v>43.508000000000003</v>
      </c>
      <c r="J7">
        <v>149.63999999999999</v>
      </c>
      <c r="K7" s="1">
        <v>8.7836805555555552E-4</v>
      </c>
      <c r="L7">
        <v>32</v>
      </c>
    </row>
    <row r="8" spans="1:12" x14ac:dyDescent="0.25">
      <c r="A8">
        <v>7</v>
      </c>
      <c r="B8">
        <v>26</v>
      </c>
      <c r="C8" t="s">
        <v>79</v>
      </c>
      <c r="D8" t="s">
        <v>165</v>
      </c>
      <c r="E8" t="s">
        <v>95</v>
      </c>
      <c r="F8">
        <v>78</v>
      </c>
      <c r="G8" s="1">
        <v>7.248855324074073E-2</v>
      </c>
      <c r="H8">
        <v>54.573999999999998</v>
      </c>
      <c r="I8">
        <v>1.1200000000000001</v>
      </c>
      <c r="J8">
        <v>149.613</v>
      </c>
      <c r="K8" s="1">
        <v>8.82962962962963E-4</v>
      </c>
      <c r="L8">
        <v>31</v>
      </c>
    </row>
    <row r="9" spans="1:12" x14ac:dyDescent="0.25">
      <c r="A9">
        <v>8</v>
      </c>
      <c r="B9">
        <v>23</v>
      </c>
      <c r="C9" t="s">
        <v>78</v>
      </c>
      <c r="D9" t="s">
        <v>166</v>
      </c>
      <c r="E9" t="s">
        <v>95</v>
      </c>
      <c r="F9">
        <v>78</v>
      </c>
      <c r="G9" s="1">
        <v>7.2495798611111106E-2</v>
      </c>
      <c r="H9">
        <v>55.2</v>
      </c>
      <c r="I9">
        <v>0.626</v>
      </c>
      <c r="J9">
        <v>149.59800000000001</v>
      </c>
      <c r="K9" s="1">
        <v>8.7508101851851853E-4</v>
      </c>
      <c r="L9">
        <v>43</v>
      </c>
    </row>
    <row r="10" spans="1:12" x14ac:dyDescent="0.25">
      <c r="A10">
        <v>9</v>
      </c>
      <c r="B10">
        <v>3</v>
      </c>
      <c r="C10" t="s">
        <v>67</v>
      </c>
      <c r="D10" t="s">
        <v>167</v>
      </c>
      <c r="E10" t="s">
        <v>96</v>
      </c>
      <c r="F10">
        <v>78</v>
      </c>
      <c r="G10" s="1">
        <v>7.2561701388888886E-2</v>
      </c>
      <c r="H10" t="s">
        <v>175</v>
      </c>
      <c r="I10">
        <v>5.694</v>
      </c>
      <c r="J10">
        <v>149.46199999999999</v>
      </c>
      <c r="K10" s="1">
        <v>8.7612268518518508E-4</v>
      </c>
      <c r="L10">
        <v>78</v>
      </c>
    </row>
    <row r="11" spans="1:12" x14ac:dyDescent="0.25">
      <c r="A11">
        <v>10</v>
      </c>
      <c r="B11">
        <v>8</v>
      </c>
      <c r="C11" t="s">
        <v>72</v>
      </c>
      <c r="D11" t="s">
        <v>163</v>
      </c>
      <c r="E11" t="s">
        <v>92</v>
      </c>
      <c r="F11">
        <v>78</v>
      </c>
      <c r="G11" s="1">
        <v>7.2563321759259267E-2</v>
      </c>
      <c r="H11" t="e" vm="1">
        <v>#VALUE!</v>
      </c>
      <c r="I11">
        <v>0.14000000000000001</v>
      </c>
      <c r="J11">
        <v>149.459</v>
      </c>
      <c r="K11" s="1">
        <v>8.8826388888888885E-4</v>
      </c>
      <c r="L11">
        <v>41</v>
      </c>
    </row>
    <row r="12" spans="1:12" x14ac:dyDescent="0.25">
      <c r="A12">
        <v>11</v>
      </c>
      <c r="B12">
        <v>4</v>
      </c>
      <c r="C12" t="s">
        <v>68</v>
      </c>
      <c r="D12" t="s">
        <v>159</v>
      </c>
      <c r="E12" t="s">
        <v>69</v>
      </c>
      <c r="F12">
        <v>78</v>
      </c>
      <c r="G12" s="1">
        <v>7.2630069444444445E-2</v>
      </c>
      <c r="H12" t="e" vm="1">
        <v>#VALUE!</v>
      </c>
      <c r="I12">
        <v>5.7670000000000003</v>
      </c>
      <c r="J12">
        <v>149.321</v>
      </c>
      <c r="K12" s="1">
        <v>8.8440972222222219E-4</v>
      </c>
      <c r="L12">
        <v>61</v>
      </c>
    </row>
    <row r="13" spans="1:12" x14ac:dyDescent="0.25">
      <c r="A13">
        <v>12</v>
      </c>
      <c r="B13">
        <v>11</v>
      </c>
      <c r="C13" t="s">
        <v>75</v>
      </c>
      <c r="D13" t="s">
        <v>168</v>
      </c>
      <c r="E13" t="s">
        <v>91</v>
      </c>
      <c r="F13">
        <v>77</v>
      </c>
      <c r="G13" s="1">
        <v>7.1954803240740731E-2</v>
      </c>
      <c r="H13" t="s">
        <v>169</v>
      </c>
      <c r="I13" t="s">
        <v>169</v>
      </c>
      <c r="J13">
        <v>148.79</v>
      </c>
      <c r="K13" s="1">
        <v>8.86724537037037E-4</v>
      </c>
      <c r="L13">
        <v>67</v>
      </c>
    </row>
    <row r="14" spans="1:12" x14ac:dyDescent="0.25">
      <c r="A14">
        <v>13</v>
      </c>
      <c r="B14">
        <v>27</v>
      </c>
      <c r="C14" t="s">
        <v>80</v>
      </c>
      <c r="D14" t="s">
        <v>160</v>
      </c>
      <c r="E14" t="s">
        <v>96</v>
      </c>
      <c r="F14">
        <v>77</v>
      </c>
      <c r="G14" s="1">
        <v>7.1988969907407399E-2</v>
      </c>
      <c r="H14" t="s">
        <v>169</v>
      </c>
      <c r="I14">
        <v>2.952</v>
      </c>
      <c r="J14">
        <v>148.72</v>
      </c>
      <c r="K14" s="1">
        <v>8.8282407407407396E-4</v>
      </c>
      <c r="L14">
        <v>65</v>
      </c>
    </row>
    <row r="15" spans="1:12" x14ac:dyDescent="0.25">
      <c r="A15">
        <v>14</v>
      </c>
      <c r="B15">
        <v>20</v>
      </c>
      <c r="C15" t="s">
        <v>77</v>
      </c>
      <c r="D15" t="s">
        <v>170</v>
      </c>
      <c r="E15" t="s">
        <v>92</v>
      </c>
      <c r="F15">
        <v>77</v>
      </c>
      <c r="G15" s="1">
        <v>7.2001782407407414E-2</v>
      </c>
      <c r="H15" t="s">
        <v>169</v>
      </c>
      <c r="I15">
        <v>1.107</v>
      </c>
      <c r="J15">
        <v>148.69300000000001</v>
      </c>
      <c r="K15" s="1">
        <v>8.9111111111111108E-4</v>
      </c>
      <c r="L15">
        <v>61</v>
      </c>
    </row>
    <row r="16" spans="1:12" x14ac:dyDescent="0.25">
      <c r="A16">
        <v>15</v>
      </c>
      <c r="B16">
        <v>63</v>
      </c>
      <c r="C16" t="s">
        <v>83</v>
      </c>
      <c r="D16" t="s">
        <v>159</v>
      </c>
      <c r="E16" t="s">
        <v>93</v>
      </c>
      <c r="F16">
        <v>77</v>
      </c>
      <c r="G16" s="1">
        <v>7.2161701388888888E-2</v>
      </c>
      <c r="H16" t="s">
        <v>169</v>
      </c>
      <c r="I16">
        <v>13.817</v>
      </c>
      <c r="J16">
        <v>148.364</v>
      </c>
      <c r="K16" s="1">
        <v>8.9164351851851861E-4</v>
      </c>
      <c r="L16">
        <v>76</v>
      </c>
    </row>
    <row r="17" spans="1:12" x14ac:dyDescent="0.25">
      <c r="A17">
        <v>16</v>
      </c>
      <c r="B17">
        <v>18</v>
      </c>
      <c r="C17" t="s">
        <v>90</v>
      </c>
      <c r="D17" t="s">
        <v>171</v>
      </c>
      <c r="E17" t="s">
        <v>91</v>
      </c>
      <c r="F17">
        <v>77</v>
      </c>
      <c r="G17" s="1">
        <v>7.2299722222222224E-2</v>
      </c>
      <c r="H17" t="s">
        <v>169</v>
      </c>
      <c r="I17">
        <v>11.925000000000001</v>
      </c>
      <c r="J17">
        <v>148.08000000000001</v>
      </c>
      <c r="K17" s="1">
        <v>8.840162037037037E-4</v>
      </c>
      <c r="L17">
        <v>45</v>
      </c>
    </row>
    <row r="18" spans="1:12" x14ac:dyDescent="0.25">
      <c r="A18">
        <v>17</v>
      </c>
      <c r="B18">
        <v>7</v>
      </c>
      <c r="C18" t="s">
        <v>71</v>
      </c>
      <c r="D18" t="s">
        <v>161</v>
      </c>
      <c r="E18" t="s">
        <v>94</v>
      </c>
      <c r="F18">
        <v>77</v>
      </c>
      <c r="G18" s="1">
        <v>7.2419895833333331E-2</v>
      </c>
      <c r="H18" t="s">
        <v>169</v>
      </c>
      <c r="I18">
        <v>10.382999999999999</v>
      </c>
      <c r="J18">
        <v>147.83500000000001</v>
      </c>
      <c r="K18" s="1">
        <v>8.8467592592592591E-4</v>
      </c>
      <c r="L18">
        <v>50</v>
      </c>
    </row>
    <row r="19" spans="1:12" x14ac:dyDescent="0.25">
      <c r="A19">
        <v>18</v>
      </c>
      <c r="B19">
        <v>88</v>
      </c>
      <c r="C19" t="s">
        <v>97</v>
      </c>
      <c r="D19" t="s">
        <v>172</v>
      </c>
      <c r="E19" t="s">
        <v>93</v>
      </c>
      <c r="F19">
        <v>77</v>
      </c>
      <c r="G19" s="1">
        <v>7.2772048611111112E-2</v>
      </c>
      <c r="H19" t="s">
        <v>169</v>
      </c>
      <c r="I19">
        <v>30.425999999999998</v>
      </c>
      <c r="J19">
        <v>147.119</v>
      </c>
      <c r="K19" s="1">
        <v>8.9569444444444451E-4</v>
      </c>
      <c r="L19">
        <v>32</v>
      </c>
    </row>
    <row r="20" spans="1:12" x14ac:dyDescent="0.25">
      <c r="A20">
        <v>19</v>
      </c>
      <c r="B20">
        <v>99</v>
      </c>
      <c r="C20" t="s">
        <v>85</v>
      </c>
      <c r="D20" t="s">
        <v>173</v>
      </c>
      <c r="E20" t="s">
        <v>94</v>
      </c>
      <c r="F20">
        <v>76</v>
      </c>
      <c r="G20" s="1">
        <v>7.1925891203703698E-2</v>
      </c>
      <c r="H20" t="s">
        <v>176</v>
      </c>
      <c r="I20" t="s">
        <v>169</v>
      </c>
      <c r="J20">
        <v>146.917</v>
      </c>
      <c r="K20" s="1">
        <v>8.8309027777777778E-4</v>
      </c>
      <c r="L20">
        <v>46</v>
      </c>
    </row>
    <row r="21" spans="1:12" x14ac:dyDescent="0.25">
      <c r="A21" t="s">
        <v>141</v>
      </c>
      <c r="B21">
        <v>16</v>
      </c>
      <c r="C21" t="s">
        <v>76</v>
      </c>
      <c r="D21" t="s">
        <v>174</v>
      </c>
      <c r="E21" t="s">
        <v>88</v>
      </c>
      <c r="F21">
        <v>16</v>
      </c>
      <c r="G21" s="1">
        <v>1.6787083333333334E-2</v>
      </c>
      <c r="J21">
        <v>132.52199999999999</v>
      </c>
      <c r="K21" s="1">
        <v>9.1609953703703699E-4</v>
      </c>
      <c r="L21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2021-03-03T18:45:06Z</dcterms:modified>
</cp:coreProperties>
</file>