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94BC9C65-E9F5-4FB5-888A-B9836C888E8F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20" i="15" l="1"/>
  <c r="M21" i="15"/>
  <c r="M12" i="15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1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U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U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U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U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U31" i="10" s="1"/>
  <c r="K30" i="9"/>
  <c r="T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U32" i="10" s="1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U33" i="10" s="1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U34" i="10" s="1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U35" i="10" s="1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U36" i="10" s="1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U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U38" i="10" s="1"/>
  <c r="K37" i="9"/>
  <c r="T38" i="10" s="1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U39" i="10" s="1"/>
  <c r="K38" i="9"/>
  <c r="T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U40" i="10" s="1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U41" i="10" s="1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U42" i="10" s="1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U43" i="10" s="1"/>
  <c r="K42" i="9"/>
  <c r="T43" i="10" s="1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U44" i="10" s="1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U45" i="10" s="1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U46" i="10" s="1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U47" i="10" s="1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U48" i="10" s="1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U49" i="10" s="1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U50" i="10" s="1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U51" i="10" s="1"/>
  <c r="K50" i="9"/>
  <c r="L50" i="9"/>
  <c r="M50" i="9"/>
  <c r="N50" i="9"/>
  <c r="O50" i="9"/>
  <c r="P50" i="9"/>
  <c r="Q50" i="9"/>
  <c r="R50" i="9"/>
  <c r="S51" i="10" s="1"/>
  <c r="S50" i="9"/>
  <c r="T50" i="9"/>
  <c r="U50" i="9"/>
  <c r="B51" i="9"/>
  <c r="C51" i="9"/>
  <c r="D51" i="9"/>
  <c r="T52" i="10" s="1"/>
  <c r="E51" i="9"/>
  <c r="F51" i="9"/>
  <c r="G51" i="9"/>
  <c r="H51" i="9"/>
  <c r="I51" i="9"/>
  <c r="J51" i="9"/>
  <c r="U52" i="10" s="1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T53" i="10" s="1"/>
  <c r="E52" i="9"/>
  <c r="F52" i="9"/>
  <c r="R53" i="10" s="1"/>
  <c r="G52" i="9"/>
  <c r="H52" i="9"/>
  <c r="I52" i="9"/>
  <c r="J52" i="9"/>
  <c r="U53" i="10" s="1"/>
  <c r="K52" i="9"/>
  <c r="L52" i="9"/>
  <c r="M52" i="9"/>
  <c r="N52" i="9"/>
  <c r="O52" i="9"/>
  <c r="P52" i="9"/>
  <c r="Q52" i="9"/>
  <c r="R52" i="9"/>
  <c r="S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T55" i="10" s="1"/>
  <c r="E54" i="9"/>
  <c r="F54" i="9"/>
  <c r="R55" i="10" s="1"/>
  <c r="G54" i="9"/>
  <c r="H54" i="9"/>
  <c r="I54" i="9"/>
  <c r="J54" i="9"/>
  <c r="K54" i="9"/>
  <c r="S55" i="10" s="1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48" i="10" l="1"/>
  <c r="T46" i="10"/>
  <c r="T44" i="10"/>
  <c r="T42" i="10"/>
  <c r="T40" i="10"/>
  <c r="T34" i="10"/>
  <c r="T32" i="10"/>
  <c r="S4" i="10"/>
  <c r="S34" i="10"/>
  <c r="R51" i="10"/>
  <c r="T37" i="10"/>
  <c r="T49" i="10"/>
  <c r="S45" i="10"/>
  <c r="S47" i="10"/>
  <c r="Q51" i="10"/>
  <c r="T41" i="10"/>
  <c r="T33" i="10"/>
  <c r="R45" i="10"/>
  <c r="S41" i="10"/>
  <c r="S39" i="10"/>
  <c r="S37" i="10"/>
  <c r="S35" i="10"/>
  <c r="S33" i="10"/>
  <c r="S31" i="10"/>
  <c r="T29" i="10"/>
  <c r="R49" i="10"/>
  <c r="R47" i="10"/>
  <c r="S43" i="10"/>
  <c r="T35" i="10"/>
  <c r="T36" i="10"/>
  <c r="R50" i="10"/>
  <c r="S54" i="10"/>
  <c r="S52" i="10"/>
  <c r="S50" i="10"/>
  <c r="R48" i="10"/>
  <c r="R46" i="10"/>
  <c r="S44" i="10"/>
  <c r="S42" i="10"/>
  <c r="S40" i="10"/>
  <c r="S38" i="10"/>
  <c r="S36" i="10"/>
  <c r="S32" i="10"/>
  <c r="S30" i="10"/>
  <c r="R54" i="10"/>
  <c r="R52" i="10"/>
  <c r="O34" i="10"/>
  <c r="U54" i="10"/>
  <c r="T54" i="10"/>
  <c r="T50" i="10"/>
  <c r="R44" i="10"/>
  <c r="R42" i="10"/>
  <c r="R40" i="10"/>
  <c r="R38" i="10"/>
  <c r="R36" i="10"/>
  <c r="R34" i="10"/>
  <c r="R32" i="10"/>
  <c r="R43" i="10"/>
  <c r="R41" i="10"/>
  <c r="R39" i="10"/>
  <c r="R37" i="10"/>
  <c r="R35" i="10"/>
  <c r="R33" i="10"/>
  <c r="R31" i="10"/>
  <c r="U19" i="10"/>
  <c r="R5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0" i="11"/>
  <c r="D16" i="11"/>
  <c r="D18" i="11"/>
  <c r="D20" i="11"/>
  <c r="D12" i="11"/>
  <c r="D2" i="11"/>
  <c r="D4" i="11"/>
  <c r="D17" i="11"/>
  <c r="D13" i="11"/>
  <c r="D19" i="11"/>
  <c r="D6" i="11"/>
  <c r="D9" i="11"/>
  <c r="D21" i="11"/>
  <c r="D5" i="11"/>
  <c r="D3" i="11"/>
  <c r="D14" i="11"/>
  <c r="D11" i="11"/>
  <c r="D8" i="11"/>
  <c r="D7" i="11"/>
  <c r="D15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E21" i="11" a="1"/>
  <c r="E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F11" i="11" s="1"/>
  <c r="E2" i="11" a="1"/>
  <c r="E2" i="11" s="1"/>
  <c r="F12" i="11"/>
  <c r="F2" i="11"/>
  <c r="F17" i="11"/>
  <c r="F21" i="11"/>
  <c r="F8" i="11"/>
  <c r="F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<sst xmlns="http://schemas.openxmlformats.org/spreadsheetml/2006/main" count="385" uniqueCount="166">
  <si>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</si>
  <si>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</si>
  <si>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</si>
  <si>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</si>
  <si>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</si>
  <si>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</si>
  <si>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</si>
  <si>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</si>
  <si>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</si>
  <si>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</si>
  <si>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</si>
  <si>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</si>
  <si>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</si>
  <si>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</si>
  <si>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</si>
  <si>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</si>
  <si>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</si>
  <si>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</si>
  <si>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</si>
  <si>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</si>
  <si>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</si>
  <si>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</si>
  <si>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</si>
  <si>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</si>
  <si>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</si>
  <si>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</si>
  <si>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</si>
  <si>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</si>
  <si>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</si>
  <si>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</si>
  <si>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</si>
  <si>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</si>
  <si>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</si>
  <si>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</si>
  <si>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</si>
  <si>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</si>
  <si>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</si>
  <si>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</si>
  <si>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</si>
  <si>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</si>
  <si>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</si>
  <si>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</si>
  <si>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</si>
  <si>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</si>
  <si>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</si>
  <si>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</si>
  <si>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</si>
  <si>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</si>
  <si>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</si>
  <si>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</si>
  <si>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</si>
  <si>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</si>
  <si>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</si>
  <si>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</si>
  <si>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</si>
  <si>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</si>
  <si>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</si>
  <si>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</si>
  <si>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</si>
  <si>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</si>
  <si>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</si>
  <si>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</si>
  <si>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</si>
  <si>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</si>
  <si>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</si>
  <si>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</si>
  <si>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</si>
  <si>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</si>
  <si>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</si>
  <si>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</si>
  <si>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</si>
  <si>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</si>
  <si>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</si>
  <si>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</si>
  <si>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</si>
  <si>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</si>
  <si>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</si>
  <si>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</si>
  <si>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</si>
  <si>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</si>
  <si>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</si>
  <si>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</si>
  <si>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</si>
  <si>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</si>
  <si>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</si>
  <si>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</si>
  <si>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</si>
  <si>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</si>
  <si>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</si>
  <si>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</si>
  <si>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</si>
  <si>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</si>
  <si>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</si>
  <si>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</si>
  <si>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</si>
  <si>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</si>
  <si>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</si>
  <si>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</si>
  <si>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</si>
  <si>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</si>
  <si>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</si>
  <si>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</si>
  <si>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</si>
  <si>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</si>
  <si>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</si>
  <si>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</si>
  <si>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</si>
  <si>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</si>
  <si>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</si>
  <si>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</si>
  <si>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</si>
  <si>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</si>
  <si>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</si>
  <si>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</si>
  <si>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</si>
  <si>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</si>
  <si>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</si>
  <si>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</si>
  <si>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</si>
  <si>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</si>
  <si>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</si>
  <si>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</si>
  <si>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</si>
  <si>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</si>
  <si>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</si>
  <si>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</si>
  <si>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</si>
  <si>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</si>
  <si>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</si>
  <si>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</si>
  <si>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</si>
  <si>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</si>
  <si>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</si>
  <si>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</si>
  <si>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</si>
  <si>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</si>
  <si>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</si>
  <si>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Lap 59</t>
  </si>
  <si>
    <t>Lap 60</t>
  </si>
  <si>
    <t>Lap 61</t>
  </si>
  <si>
    <t>Lap 62</t>
  </si>
  <si>
    <t>Lap 63</t>
  </si>
  <si>
    <t>Overcast</t>
  </si>
  <si>
    <t>64.81°F</t>
  </si>
  <si>
    <t>4.48 mph</t>
  </si>
  <si>
    <t>308°</t>
  </si>
  <si>
    <t>Nat</t>
  </si>
  <si>
    <t>Laps</t>
  </si>
  <si>
    <t>Interval</t>
  </si>
  <si>
    <t>Kph</t>
  </si>
  <si>
    <t>Best</t>
  </si>
  <si>
    <t>Great Britain</t>
  </si>
  <si>
    <t>Finland</t>
  </si>
  <si>
    <t>Australia</t>
  </si>
  <si>
    <t>Russia</t>
  </si>
  <si>
    <t>Monaco</t>
  </si>
  <si>
    <t>Mexico</t>
  </si>
  <si>
    <t>Spain</t>
  </si>
  <si>
    <t>Italy</t>
  </si>
  <si>
    <t>Canada</t>
  </si>
  <si>
    <t>Germany</t>
  </si>
  <si>
    <t>France</t>
  </si>
  <si>
    <t>Thailand</t>
  </si>
  <si>
    <t>Netherlands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</si>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</sst>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122</v>
      </c>
      <c r="E2" s="1">
        <v>8.736574074074073E-4</v>
      </c>
      <c r="F2">
        <v>63</v>
      </c>
    </row>
    <row r="3" spans="1:7" x14ac:dyDescent="0.25">
      <c r="A3">
        <v>2</v>
      </c>
      <c r="B3">
        <v>77</v>
      </c>
      <c r="C3" t="s">
        <v>65</v>
      </c>
      <c r="D3" t="s">
        <v>122</v>
      </c>
      <c r="E3" s="1">
        <v>8.784953703703703E-4</v>
      </c>
      <c r="F3">
        <v>63</v>
      </c>
      <c r="G3">
        <v>0.41799999999999998</v>
      </c>
    </row>
    <row r="4" spans="1:7" x14ac:dyDescent="0.25">
      <c r="A4">
        <v>3</v>
      </c>
      <c r="B4">
        <v>23</v>
      </c>
      <c r="C4" t="s">
        <v>66</v>
      </c>
      <c r="D4" t="s">
        <v>67</v>
      </c>
      <c r="E4" s="1">
        <v>8.8167824074074071E-4</v>
      </c>
      <c r="F4">
        <v>63</v>
      </c>
      <c r="G4">
        <v>0.69299999999999995</v>
      </c>
    </row>
    <row r="5" spans="1:7" x14ac:dyDescent="0.25">
      <c r="A5">
        <v>4</v>
      </c>
      <c r="B5">
        <v>3</v>
      </c>
      <c r="C5" t="s">
        <v>86</v>
      </c>
      <c r="D5" t="s">
        <v>125</v>
      </c>
      <c r="E5" s="1">
        <v>8.9759259259259263E-4</v>
      </c>
      <c r="F5">
        <v>62</v>
      </c>
      <c r="G5">
        <v>2.0680000000000001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8.9857638888888886E-4</v>
      </c>
      <c r="F6">
        <v>44</v>
      </c>
      <c r="G6">
        <v>2.153</v>
      </c>
    </row>
    <row r="7" spans="1:7" x14ac:dyDescent="0.25">
      <c r="A7">
        <v>6</v>
      </c>
      <c r="B7">
        <v>26</v>
      </c>
      <c r="C7" t="s">
        <v>75</v>
      </c>
      <c r="D7" t="s">
        <v>123</v>
      </c>
      <c r="E7" s="1">
        <v>8.9891203703703704E-4</v>
      </c>
      <c r="F7">
        <v>62</v>
      </c>
      <c r="G7">
        <v>2.1819999999999999</v>
      </c>
    </row>
    <row r="8" spans="1:7" x14ac:dyDescent="0.25">
      <c r="A8">
        <v>7</v>
      </c>
      <c r="B8">
        <v>5</v>
      </c>
      <c r="C8" t="s">
        <v>77</v>
      </c>
      <c r="D8" t="s">
        <v>64</v>
      </c>
      <c r="E8" s="1">
        <v>9.0008101851851848E-4</v>
      </c>
      <c r="F8">
        <v>44</v>
      </c>
      <c r="G8">
        <v>2.2829999999999999</v>
      </c>
    </row>
    <row r="9" spans="1:7" x14ac:dyDescent="0.25">
      <c r="A9">
        <v>8</v>
      </c>
      <c r="B9">
        <v>4</v>
      </c>
      <c r="C9" t="s">
        <v>78</v>
      </c>
      <c r="D9" t="s">
        <v>70</v>
      </c>
      <c r="E9" s="1">
        <v>9.0357638888888898E-4</v>
      </c>
      <c r="F9">
        <v>63</v>
      </c>
      <c r="G9">
        <v>2.585</v>
      </c>
    </row>
    <row r="10" spans="1:7" x14ac:dyDescent="0.25">
      <c r="A10">
        <v>9</v>
      </c>
      <c r="B10">
        <v>11</v>
      </c>
      <c r="C10" t="s">
        <v>71</v>
      </c>
      <c r="D10" t="s">
        <v>126</v>
      </c>
      <c r="E10" s="1">
        <v>9.0375000000000004E-4</v>
      </c>
      <c r="F10">
        <v>49</v>
      </c>
      <c r="G10">
        <v>2.6</v>
      </c>
    </row>
    <row r="11" spans="1:7" x14ac:dyDescent="0.25">
      <c r="A11">
        <v>10</v>
      </c>
      <c r="B11">
        <v>7</v>
      </c>
      <c r="C11" t="s">
        <v>81</v>
      </c>
      <c r="D11" t="s">
        <v>127</v>
      </c>
      <c r="E11" s="1">
        <v>9.0379629629629631E-4</v>
      </c>
      <c r="F11">
        <v>63</v>
      </c>
      <c r="G11">
        <v>2.6040000000000001</v>
      </c>
    </row>
    <row r="12" spans="1:7" x14ac:dyDescent="0.25">
      <c r="A12">
        <v>11</v>
      </c>
      <c r="B12">
        <v>55</v>
      </c>
      <c r="C12" t="s">
        <v>69</v>
      </c>
      <c r="D12" t="s">
        <v>70</v>
      </c>
      <c r="E12" s="1">
        <v>9.0414351851851853E-4</v>
      </c>
      <c r="F12">
        <v>62</v>
      </c>
      <c r="G12">
        <v>2.6339999999999999</v>
      </c>
    </row>
    <row r="13" spans="1:7" x14ac:dyDescent="0.25">
      <c r="A13">
        <v>12</v>
      </c>
      <c r="B13">
        <v>16</v>
      </c>
      <c r="C13" t="s">
        <v>63</v>
      </c>
      <c r="D13" t="s">
        <v>64</v>
      </c>
      <c r="E13" s="1">
        <v>9.0478009259259255E-4</v>
      </c>
      <c r="F13">
        <v>62</v>
      </c>
      <c r="G13">
        <v>2.6890000000000001</v>
      </c>
    </row>
    <row r="14" spans="1:7" x14ac:dyDescent="0.25">
      <c r="A14">
        <v>13</v>
      </c>
      <c r="B14">
        <v>18</v>
      </c>
      <c r="C14" t="s">
        <v>84</v>
      </c>
      <c r="D14" t="s">
        <v>126</v>
      </c>
      <c r="E14" s="1">
        <v>9.0694444444444449E-4</v>
      </c>
      <c r="F14">
        <v>46</v>
      </c>
      <c r="G14">
        <v>2.8759999999999999</v>
      </c>
    </row>
    <row r="15" spans="1:7" x14ac:dyDescent="0.25">
      <c r="A15">
        <v>14</v>
      </c>
      <c r="B15">
        <v>6</v>
      </c>
      <c r="C15" t="s">
        <v>130</v>
      </c>
      <c r="D15" t="s">
        <v>124</v>
      </c>
      <c r="E15" s="1">
        <v>9.1109953703703698E-4</v>
      </c>
      <c r="F15">
        <v>37</v>
      </c>
      <c r="G15">
        <v>3.2349999999999999</v>
      </c>
    </row>
    <row r="16" spans="1:7" x14ac:dyDescent="0.25">
      <c r="A16">
        <v>15</v>
      </c>
      <c r="B16">
        <v>99</v>
      </c>
      <c r="C16" t="s">
        <v>85</v>
      </c>
      <c r="D16" t="s">
        <v>127</v>
      </c>
      <c r="E16" s="1">
        <v>9.1196759259259258E-4</v>
      </c>
      <c r="F16">
        <v>61</v>
      </c>
      <c r="G16">
        <v>3.31</v>
      </c>
    </row>
    <row r="17" spans="1:7" x14ac:dyDescent="0.25">
      <c r="A17">
        <v>16</v>
      </c>
      <c r="B17">
        <v>63</v>
      </c>
      <c r="C17" t="s">
        <v>87</v>
      </c>
      <c r="D17" t="s">
        <v>124</v>
      </c>
      <c r="E17" s="1">
        <v>9.1216435185185183E-4</v>
      </c>
      <c r="F17">
        <v>43</v>
      </c>
      <c r="G17">
        <v>3.327</v>
      </c>
    </row>
    <row r="18" spans="1:7" x14ac:dyDescent="0.25">
      <c r="A18">
        <v>17</v>
      </c>
      <c r="B18">
        <v>8</v>
      </c>
      <c r="C18" t="s">
        <v>129</v>
      </c>
      <c r="D18" t="s">
        <v>74</v>
      </c>
      <c r="E18" s="1">
        <v>9.1229166666666661E-4</v>
      </c>
      <c r="F18">
        <v>45</v>
      </c>
      <c r="G18">
        <v>3.3380000000000001</v>
      </c>
    </row>
    <row r="19" spans="1:7" x14ac:dyDescent="0.25">
      <c r="A19">
        <v>18</v>
      </c>
      <c r="B19">
        <v>20</v>
      </c>
      <c r="C19" t="s">
        <v>73</v>
      </c>
      <c r="D19" t="s">
        <v>74</v>
      </c>
      <c r="E19" s="1">
        <v>9.1751157407407406E-4</v>
      </c>
      <c r="F19">
        <v>45</v>
      </c>
      <c r="G19">
        <v>3.7890000000000001</v>
      </c>
    </row>
    <row r="20" spans="1:7" x14ac:dyDescent="0.25">
      <c r="A20">
        <v>19</v>
      </c>
      <c r="B20">
        <v>31</v>
      </c>
      <c r="C20" t="s">
        <v>128</v>
      </c>
      <c r="D20" t="s">
        <v>125</v>
      </c>
      <c r="E20" s="1">
        <v>9.2136574074074072E-4</v>
      </c>
      <c r="F20">
        <v>22</v>
      </c>
      <c r="G20">
        <v>4.1219999999999999</v>
      </c>
    </row>
    <row r="21" spans="1:7" x14ac:dyDescent="0.25">
      <c r="A21">
        <v>20</v>
      </c>
      <c r="B21">
        <v>10</v>
      </c>
      <c r="C21" t="s">
        <v>83</v>
      </c>
      <c r="D21" t="s">
        <v>123</v>
      </c>
      <c r="E21" s="1">
        <v>9.3059027777777769E-4</v>
      </c>
      <c r="F21">
        <v>5</v>
      </c>
      <c r="G21">
        <v>4.9189999999999996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workbookViewId="0">
      <selection activeCell="B2" sqref="B2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33</v>
      </c>
      <c r="E2">
        <v>10</v>
      </c>
      <c r="F2">
        <v>3</v>
      </c>
      <c r="G2">
        <v>23</v>
      </c>
      <c r="H2">
        <v>16</v>
      </c>
      <c r="I2">
        <v>26</v>
      </c>
      <c r="J2">
        <v>4</v>
      </c>
      <c r="K2">
        <v>55</v>
      </c>
      <c r="L2">
        <v>11</v>
      </c>
      <c r="M2">
        <v>31</v>
      </c>
      <c r="N2">
        <v>63</v>
      </c>
      <c r="O2">
        <v>5</v>
      </c>
      <c r="P2">
        <v>18</v>
      </c>
      <c r="Q2">
        <v>8</v>
      </c>
      <c r="R2">
        <v>20</v>
      </c>
      <c r="S2">
        <v>7</v>
      </c>
      <c r="T2">
        <v>6</v>
      </c>
      <c r="U2">
        <v>99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3</v>
      </c>
      <c r="F3">
        <v>10</v>
      </c>
      <c r="G3">
        <v>16</v>
      </c>
      <c r="H3">
        <v>23</v>
      </c>
      <c r="I3">
        <v>26</v>
      </c>
      <c r="J3">
        <v>4</v>
      </c>
      <c r="K3">
        <v>55</v>
      </c>
      <c r="L3">
        <v>11</v>
      </c>
      <c r="M3">
        <v>31</v>
      </c>
      <c r="N3">
        <v>63</v>
      </c>
      <c r="O3">
        <v>99</v>
      </c>
      <c r="P3">
        <v>5</v>
      </c>
      <c r="Q3">
        <v>7</v>
      </c>
      <c r="R3">
        <v>8</v>
      </c>
      <c r="S3">
        <v>6</v>
      </c>
      <c r="T3">
        <v>18</v>
      </c>
      <c r="U3">
        <v>20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3</v>
      </c>
      <c r="F4">
        <v>10</v>
      </c>
      <c r="G4">
        <v>16</v>
      </c>
      <c r="H4">
        <v>23</v>
      </c>
      <c r="I4">
        <v>26</v>
      </c>
      <c r="J4">
        <v>4</v>
      </c>
      <c r="K4">
        <v>55</v>
      </c>
      <c r="L4">
        <v>11</v>
      </c>
      <c r="M4">
        <v>31</v>
      </c>
      <c r="N4">
        <v>63</v>
      </c>
      <c r="O4">
        <v>99</v>
      </c>
      <c r="P4">
        <v>5</v>
      </c>
      <c r="Q4">
        <v>7</v>
      </c>
      <c r="R4">
        <v>8</v>
      </c>
      <c r="S4">
        <v>6</v>
      </c>
      <c r="T4">
        <v>20</v>
      </c>
      <c r="U4">
        <v>18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3</v>
      </c>
      <c r="F5">
        <v>10</v>
      </c>
      <c r="G5">
        <v>16</v>
      </c>
      <c r="H5">
        <v>23</v>
      </c>
      <c r="I5">
        <v>26</v>
      </c>
      <c r="J5">
        <v>4</v>
      </c>
      <c r="K5">
        <v>55</v>
      </c>
      <c r="L5">
        <v>11</v>
      </c>
      <c r="M5">
        <v>31</v>
      </c>
      <c r="N5">
        <v>63</v>
      </c>
      <c r="O5">
        <v>99</v>
      </c>
      <c r="P5">
        <v>5</v>
      </c>
      <c r="Q5">
        <v>7</v>
      </c>
      <c r="R5">
        <v>8</v>
      </c>
      <c r="S5">
        <v>6</v>
      </c>
      <c r="T5">
        <v>20</v>
      </c>
      <c r="U5">
        <v>18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3</v>
      </c>
      <c r="F6">
        <v>10</v>
      </c>
      <c r="G6">
        <v>16</v>
      </c>
      <c r="H6">
        <v>23</v>
      </c>
      <c r="I6">
        <v>26</v>
      </c>
      <c r="J6">
        <v>4</v>
      </c>
      <c r="K6">
        <v>55</v>
      </c>
      <c r="L6">
        <v>11</v>
      </c>
      <c r="M6">
        <v>31</v>
      </c>
      <c r="N6">
        <v>63</v>
      </c>
      <c r="O6">
        <v>99</v>
      </c>
      <c r="P6">
        <v>5</v>
      </c>
      <c r="Q6">
        <v>7</v>
      </c>
      <c r="R6">
        <v>8</v>
      </c>
      <c r="S6">
        <v>6</v>
      </c>
      <c r="T6">
        <v>20</v>
      </c>
      <c r="U6">
        <v>18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3</v>
      </c>
      <c r="F7">
        <v>10</v>
      </c>
      <c r="G7">
        <v>16</v>
      </c>
      <c r="H7">
        <v>23</v>
      </c>
      <c r="I7">
        <v>26</v>
      </c>
      <c r="J7">
        <v>4</v>
      </c>
      <c r="K7">
        <v>55</v>
      </c>
      <c r="L7">
        <v>11</v>
      </c>
      <c r="M7">
        <v>31</v>
      </c>
      <c r="N7">
        <v>63</v>
      </c>
      <c r="O7">
        <v>99</v>
      </c>
      <c r="P7">
        <v>5</v>
      </c>
      <c r="Q7">
        <v>7</v>
      </c>
      <c r="R7">
        <v>8</v>
      </c>
      <c r="S7">
        <v>6</v>
      </c>
      <c r="T7">
        <v>20</v>
      </c>
      <c r="U7">
        <v>18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3</v>
      </c>
      <c r="F8">
        <v>10</v>
      </c>
      <c r="G8">
        <v>16</v>
      </c>
      <c r="H8">
        <v>23</v>
      </c>
      <c r="I8">
        <v>26</v>
      </c>
      <c r="J8">
        <v>55</v>
      </c>
      <c r="K8">
        <v>4</v>
      </c>
      <c r="L8">
        <v>11</v>
      </c>
      <c r="M8">
        <v>31</v>
      </c>
      <c r="N8">
        <v>63</v>
      </c>
      <c r="O8">
        <v>99</v>
      </c>
      <c r="P8">
        <v>5</v>
      </c>
      <c r="Q8">
        <v>7</v>
      </c>
      <c r="R8">
        <v>8</v>
      </c>
      <c r="S8">
        <v>6</v>
      </c>
      <c r="T8">
        <v>20</v>
      </c>
      <c r="U8">
        <v>18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3</v>
      </c>
      <c r="F9">
        <v>10</v>
      </c>
      <c r="G9">
        <v>16</v>
      </c>
      <c r="H9">
        <v>23</v>
      </c>
      <c r="I9">
        <v>26</v>
      </c>
      <c r="J9">
        <v>55</v>
      </c>
      <c r="K9">
        <v>4</v>
      </c>
      <c r="L9">
        <v>11</v>
      </c>
      <c r="M9">
        <v>31</v>
      </c>
      <c r="N9">
        <v>63</v>
      </c>
      <c r="O9">
        <v>99</v>
      </c>
      <c r="P9">
        <v>5</v>
      </c>
      <c r="Q9">
        <v>7</v>
      </c>
      <c r="R9">
        <v>8</v>
      </c>
      <c r="S9">
        <v>6</v>
      </c>
      <c r="T9">
        <v>20</v>
      </c>
      <c r="U9">
        <v>18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3</v>
      </c>
      <c r="F10">
        <v>16</v>
      </c>
      <c r="G10">
        <v>23</v>
      </c>
      <c r="H10">
        <v>10</v>
      </c>
      <c r="I10">
        <v>26</v>
      </c>
      <c r="J10">
        <v>55</v>
      </c>
      <c r="K10">
        <v>4</v>
      </c>
      <c r="L10">
        <v>11</v>
      </c>
      <c r="M10">
        <v>31</v>
      </c>
      <c r="N10">
        <v>63</v>
      </c>
      <c r="O10">
        <v>99</v>
      </c>
      <c r="P10">
        <v>5</v>
      </c>
      <c r="Q10">
        <v>7</v>
      </c>
      <c r="R10">
        <v>8</v>
      </c>
      <c r="S10">
        <v>6</v>
      </c>
      <c r="T10">
        <v>20</v>
      </c>
      <c r="U10">
        <v>18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3</v>
      </c>
      <c r="F11">
        <v>16</v>
      </c>
      <c r="G11">
        <v>23</v>
      </c>
      <c r="H11">
        <v>26</v>
      </c>
      <c r="I11">
        <v>55</v>
      </c>
      <c r="J11">
        <v>4</v>
      </c>
      <c r="K11">
        <v>11</v>
      </c>
      <c r="L11">
        <v>31</v>
      </c>
      <c r="M11">
        <v>63</v>
      </c>
      <c r="N11">
        <v>99</v>
      </c>
      <c r="O11">
        <v>5</v>
      </c>
      <c r="P11">
        <v>7</v>
      </c>
      <c r="Q11">
        <v>6</v>
      </c>
      <c r="R11">
        <v>8</v>
      </c>
      <c r="S11">
        <v>20</v>
      </c>
      <c r="T11">
        <v>18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3</v>
      </c>
      <c r="F12">
        <v>16</v>
      </c>
      <c r="G12">
        <v>23</v>
      </c>
      <c r="H12">
        <v>26</v>
      </c>
      <c r="I12">
        <v>55</v>
      </c>
      <c r="J12">
        <v>4</v>
      </c>
      <c r="K12">
        <v>11</v>
      </c>
      <c r="L12">
        <v>31</v>
      </c>
      <c r="M12">
        <v>63</v>
      </c>
      <c r="N12">
        <v>5</v>
      </c>
      <c r="O12">
        <v>7</v>
      </c>
      <c r="P12">
        <v>6</v>
      </c>
      <c r="Q12">
        <v>99</v>
      </c>
      <c r="R12">
        <v>20</v>
      </c>
      <c r="S12">
        <v>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3</v>
      </c>
      <c r="F13">
        <v>16</v>
      </c>
      <c r="G13">
        <v>23</v>
      </c>
      <c r="H13">
        <v>26</v>
      </c>
      <c r="I13">
        <v>55</v>
      </c>
      <c r="J13">
        <v>4</v>
      </c>
      <c r="K13">
        <v>11</v>
      </c>
      <c r="L13">
        <v>31</v>
      </c>
      <c r="M13">
        <v>5</v>
      </c>
      <c r="N13">
        <v>7</v>
      </c>
      <c r="O13">
        <v>63</v>
      </c>
      <c r="P13">
        <v>6</v>
      </c>
      <c r="Q13">
        <v>20</v>
      </c>
      <c r="R13">
        <v>99</v>
      </c>
      <c r="S13">
        <v>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3</v>
      </c>
      <c r="F14">
        <v>16</v>
      </c>
      <c r="G14">
        <v>23</v>
      </c>
      <c r="H14">
        <v>26</v>
      </c>
      <c r="I14">
        <v>55</v>
      </c>
      <c r="J14">
        <v>4</v>
      </c>
      <c r="K14">
        <v>11</v>
      </c>
      <c r="L14">
        <v>31</v>
      </c>
      <c r="M14">
        <v>5</v>
      </c>
      <c r="N14">
        <v>7</v>
      </c>
      <c r="O14">
        <v>6</v>
      </c>
      <c r="P14">
        <v>20</v>
      </c>
      <c r="Q14">
        <v>63</v>
      </c>
      <c r="R14">
        <v>99</v>
      </c>
      <c r="S14">
        <v>8</v>
      </c>
      <c r="T14">
        <v>18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3</v>
      </c>
      <c r="F15">
        <v>23</v>
      </c>
      <c r="G15">
        <v>26</v>
      </c>
      <c r="H15">
        <v>16</v>
      </c>
      <c r="I15">
        <v>55</v>
      </c>
      <c r="J15">
        <v>11</v>
      </c>
      <c r="K15">
        <v>4</v>
      </c>
      <c r="L15">
        <v>5</v>
      </c>
      <c r="M15">
        <v>31</v>
      </c>
      <c r="N15">
        <v>7</v>
      </c>
      <c r="O15">
        <v>6</v>
      </c>
      <c r="P15">
        <v>20</v>
      </c>
      <c r="Q15">
        <v>63</v>
      </c>
      <c r="R15">
        <v>99</v>
      </c>
      <c r="S15">
        <v>8</v>
      </c>
      <c r="T15">
        <v>18</v>
      </c>
    </row>
    <row r="16" spans="1:21" x14ac:dyDescent="0.25">
      <c r="A16" t="s">
        <v>15</v>
      </c>
      <c r="B16">
        <v>77</v>
      </c>
      <c r="C16">
        <v>33</v>
      </c>
      <c r="D16">
        <v>44</v>
      </c>
      <c r="E16">
        <v>3</v>
      </c>
      <c r="F16">
        <v>55</v>
      </c>
      <c r="G16">
        <v>23</v>
      </c>
      <c r="H16">
        <v>11</v>
      </c>
      <c r="I16">
        <v>26</v>
      </c>
      <c r="J16">
        <v>5</v>
      </c>
      <c r="K16">
        <v>7</v>
      </c>
      <c r="L16">
        <v>6</v>
      </c>
      <c r="M16">
        <v>20</v>
      </c>
      <c r="N16">
        <v>16</v>
      </c>
      <c r="O16">
        <v>4</v>
      </c>
      <c r="P16">
        <v>63</v>
      </c>
      <c r="Q16">
        <v>31</v>
      </c>
      <c r="R16">
        <v>99</v>
      </c>
      <c r="S16">
        <v>8</v>
      </c>
      <c r="T16">
        <v>18</v>
      </c>
    </row>
    <row r="17" spans="1:20" x14ac:dyDescent="0.25">
      <c r="A17" t="s">
        <v>16</v>
      </c>
      <c r="B17">
        <v>77</v>
      </c>
      <c r="C17">
        <v>33</v>
      </c>
      <c r="D17">
        <v>44</v>
      </c>
      <c r="E17">
        <v>55</v>
      </c>
      <c r="F17">
        <v>11</v>
      </c>
      <c r="G17">
        <v>5</v>
      </c>
      <c r="H17">
        <v>7</v>
      </c>
      <c r="I17">
        <v>6</v>
      </c>
      <c r="J17">
        <v>20</v>
      </c>
      <c r="K17">
        <v>3</v>
      </c>
      <c r="L17">
        <v>16</v>
      </c>
      <c r="M17">
        <v>23</v>
      </c>
      <c r="N17">
        <v>26</v>
      </c>
      <c r="O17">
        <v>4</v>
      </c>
      <c r="P17">
        <v>63</v>
      </c>
      <c r="Q17">
        <v>31</v>
      </c>
      <c r="R17">
        <v>99</v>
      </c>
      <c r="S17">
        <v>8</v>
      </c>
      <c r="T17">
        <v>18</v>
      </c>
    </row>
    <row r="18" spans="1:20" x14ac:dyDescent="0.25">
      <c r="A18" t="s">
        <v>17</v>
      </c>
      <c r="B18">
        <v>77</v>
      </c>
      <c r="C18">
        <v>33</v>
      </c>
      <c r="D18">
        <v>44</v>
      </c>
      <c r="E18">
        <v>55</v>
      </c>
      <c r="F18">
        <v>11</v>
      </c>
      <c r="G18">
        <v>5</v>
      </c>
      <c r="H18">
        <v>7</v>
      </c>
      <c r="I18">
        <v>6</v>
      </c>
      <c r="J18">
        <v>20</v>
      </c>
      <c r="K18">
        <v>3</v>
      </c>
      <c r="L18">
        <v>16</v>
      </c>
      <c r="M18">
        <v>23</v>
      </c>
      <c r="N18">
        <v>26</v>
      </c>
      <c r="O18">
        <v>4</v>
      </c>
      <c r="P18">
        <v>63</v>
      </c>
      <c r="Q18">
        <v>31</v>
      </c>
      <c r="R18">
        <v>99</v>
      </c>
      <c r="S18">
        <v>8</v>
      </c>
      <c r="T18">
        <v>18</v>
      </c>
    </row>
    <row r="19" spans="1:20" x14ac:dyDescent="0.25">
      <c r="A19" t="s">
        <v>18</v>
      </c>
      <c r="B19">
        <v>77</v>
      </c>
      <c r="C19">
        <v>33</v>
      </c>
      <c r="D19">
        <v>44</v>
      </c>
      <c r="E19">
        <v>11</v>
      </c>
      <c r="F19">
        <v>55</v>
      </c>
      <c r="G19">
        <v>5</v>
      </c>
      <c r="H19">
        <v>7</v>
      </c>
      <c r="I19">
        <v>6</v>
      </c>
      <c r="J19">
        <v>20</v>
      </c>
      <c r="K19">
        <v>3</v>
      </c>
      <c r="L19">
        <v>16</v>
      </c>
      <c r="M19">
        <v>23</v>
      </c>
      <c r="N19">
        <v>26</v>
      </c>
      <c r="O19">
        <v>4</v>
      </c>
      <c r="P19">
        <v>63</v>
      </c>
      <c r="Q19">
        <v>31</v>
      </c>
      <c r="R19">
        <v>99</v>
      </c>
      <c r="S19">
        <v>8</v>
      </c>
      <c r="T19">
        <v>18</v>
      </c>
    </row>
    <row r="20" spans="1:20" x14ac:dyDescent="0.25">
      <c r="A20" t="s">
        <v>19</v>
      </c>
      <c r="B20">
        <v>77</v>
      </c>
      <c r="C20">
        <v>44</v>
      </c>
      <c r="D20">
        <v>33</v>
      </c>
      <c r="E20">
        <v>11</v>
      </c>
      <c r="F20">
        <v>5</v>
      </c>
      <c r="G20">
        <v>7</v>
      </c>
      <c r="H20">
        <v>6</v>
      </c>
      <c r="I20">
        <v>20</v>
      </c>
      <c r="J20">
        <v>3</v>
      </c>
      <c r="K20">
        <v>16</v>
      </c>
      <c r="L20">
        <v>23</v>
      </c>
      <c r="M20">
        <v>26</v>
      </c>
      <c r="N20">
        <v>55</v>
      </c>
      <c r="O20">
        <v>4</v>
      </c>
      <c r="P20">
        <v>63</v>
      </c>
      <c r="Q20">
        <v>31</v>
      </c>
      <c r="R20">
        <v>99</v>
      </c>
      <c r="S20">
        <v>8</v>
      </c>
      <c r="T20">
        <v>18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11</v>
      </c>
      <c r="F21">
        <v>5</v>
      </c>
      <c r="G21">
        <v>7</v>
      </c>
      <c r="H21">
        <v>6</v>
      </c>
      <c r="I21">
        <v>20</v>
      </c>
      <c r="J21">
        <v>3</v>
      </c>
      <c r="K21">
        <v>16</v>
      </c>
      <c r="L21">
        <v>23</v>
      </c>
      <c r="M21">
        <v>26</v>
      </c>
      <c r="N21">
        <v>55</v>
      </c>
      <c r="O21">
        <v>4</v>
      </c>
      <c r="P21">
        <v>63</v>
      </c>
      <c r="Q21">
        <v>31</v>
      </c>
      <c r="R21">
        <v>99</v>
      </c>
      <c r="S21">
        <v>8</v>
      </c>
      <c r="T21">
        <v>18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11</v>
      </c>
      <c r="F22">
        <v>5</v>
      </c>
      <c r="G22">
        <v>7</v>
      </c>
      <c r="H22">
        <v>6</v>
      </c>
      <c r="I22">
        <v>20</v>
      </c>
      <c r="J22">
        <v>3</v>
      </c>
      <c r="K22">
        <v>16</v>
      </c>
      <c r="L22">
        <v>23</v>
      </c>
      <c r="M22">
        <v>26</v>
      </c>
      <c r="N22">
        <v>55</v>
      </c>
      <c r="O22">
        <v>4</v>
      </c>
      <c r="P22">
        <v>63</v>
      </c>
      <c r="Q22">
        <v>31</v>
      </c>
      <c r="R22">
        <v>99</v>
      </c>
      <c r="S22">
        <v>8</v>
      </c>
      <c r="T22">
        <v>18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11</v>
      </c>
      <c r="F23">
        <v>5</v>
      </c>
      <c r="G23">
        <v>7</v>
      </c>
      <c r="H23">
        <v>6</v>
      </c>
      <c r="I23">
        <v>20</v>
      </c>
      <c r="J23">
        <v>3</v>
      </c>
      <c r="K23">
        <v>16</v>
      </c>
      <c r="L23">
        <v>23</v>
      </c>
      <c r="M23">
        <v>26</v>
      </c>
      <c r="N23">
        <v>55</v>
      </c>
      <c r="O23">
        <v>4</v>
      </c>
      <c r="P23">
        <v>63</v>
      </c>
      <c r="Q23">
        <v>31</v>
      </c>
      <c r="R23">
        <v>99</v>
      </c>
      <c r="S23">
        <v>8</v>
      </c>
      <c r="T23">
        <v>18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11</v>
      </c>
      <c r="F24">
        <v>5</v>
      </c>
      <c r="G24">
        <v>7</v>
      </c>
      <c r="H24">
        <v>6</v>
      </c>
      <c r="I24">
        <v>20</v>
      </c>
      <c r="J24">
        <v>3</v>
      </c>
      <c r="K24">
        <v>16</v>
      </c>
      <c r="L24">
        <v>23</v>
      </c>
      <c r="M24">
        <v>26</v>
      </c>
      <c r="N24">
        <v>55</v>
      </c>
      <c r="O24">
        <v>4</v>
      </c>
      <c r="P24">
        <v>63</v>
      </c>
      <c r="Q24">
        <v>31</v>
      </c>
      <c r="R24">
        <v>99</v>
      </c>
      <c r="S24">
        <v>8</v>
      </c>
      <c r="T24">
        <v>18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11</v>
      </c>
      <c r="F25">
        <v>5</v>
      </c>
      <c r="G25">
        <v>7</v>
      </c>
      <c r="H25">
        <v>6</v>
      </c>
      <c r="I25">
        <v>20</v>
      </c>
      <c r="J25">
        <v>3</v>
      </c>
      <c r="K25">
        <v>16</v>
      </c>
      <c r="L25">
        <v>23</v>
      </c>
      <c r="M25">
        <v>26</v>
      </c>
      <c r="N25">
        <v>55</v>
      </c>
      <c r="O25">
        <v>4</v>
      </c>
      <c r="P25">
        <v>63</v>
      </c>
      <c r="Q25">
        <v>31</v>
      </c>
      <c r="R25">
        <v>99</v>
      </c>
      <c r="S25">
        <v>8</v>
      </c>
      <c r="T25">
        <v>18</v>
      </c>
    </row>
    <row r="26" spans="1:20" x14ac:dyDescent="0.25">
      <c r="A26" t="s">
        <v>25</v>
      </c>
      <c r="B26">
        <v>44</v>
      </c>
      <c r="C26">
        <v>77</v>
      </c>
      <c r="D26">
        <v>33</v>
      </c>
      <c r="E26">
        <v>11</v>
      </c>
      <c r="F26">
        <v>5</v>
      </c>
      <c r="G26">
        <v>7</v>
      </c>
      <c r="H26">
        <v>6</v>
      </c>
      <c r="I26">
        <v>20</v>
      </c>
      <c r="J26">
        <v>3</v>
      </c>
      <c r="K26">
        <v>16</v>
      </c>
      <c r="L26">
        <v>23</v>
      </c>
      <c r="M26">
        <v>26</v>
      </c>
      <c r="N26">
        <v>55</v>
      </c>
      <c r="O26">
        <v>4</v>
      </c>
      <c r="P26">
        <v>63</v>
      </c>
      <c r="Q26">
        <v>31</v>
      </c>
      <c r="R26">
        <v>99</v>
      </c>
      <c r="S26">
        <v>8</v>
      </c>
      <c r="T26">
        <v>18</v>
      </c>
    </row>
    <row r="27" spans="1:20" x14ac:dyDescent="0.25">
      <c r="A27" t="s">
        <v>26</v>
      </c>
      <c r="B27">
        <v>44</v>
      </c>
      <c r="C27">
        <v>77</v>
      </c>
      <c r="D27">
        <v>33</v>
      </c>
      <c r="E27">
        <v>11</v>
      </c>
      <c r="F27">
        <v>5</v>
      </c>
      <c r="G27">
        <v>7</v>
      </c>
      <c r="H27">
        <v>6</v>
      </c>
      <c r="I27">
        <v>20</v>
      </c>
      <c r="J27">
        <v>3</v>
      </c>
      <c r="K27">
        <v>16</v>
      </c>
      <c r="L27">
        <v>23</v>
      </c>
      <c r="M27">
        <v>26</v>
      </c>
      <c r="N27">
        <v>55</v>
      </c>
      <c r="O27">
        <v>4</v>
      </c>
      <c r="P27">
        <v>63</v>
      </c>
      <c r="Q27">
        <v>31</v>
      </c>
      <c r="R27">
        <v>99</v>
      </c>
      <c r="S27">
        <v>8</v>
      </c>
      <c r="T27">
        <v>18</v>
      </c>
    </row>
    <row r="28" spans="1:20" x14ac:dyDescent="0.25">
      <c r="A28" t="s">
        <v>27</v>
      </c>
      <c r="B28">
        <v>44</v>
      </c>
      <c r="C28">
        <v>77</v>
      </c>
      <c r="D28">
        <v>33</v>
      </c>
      <c r="E28">
        <v>11</v>
      </c>
      <c r="F28">
        <v>5</v>
      </c>
      <c r="G28">
        <v>7</v>
      </c>
      <c r="H28">
        <v>6</v>
      </c>
      <c r="I28">
        <v>20</v>
      </c>
      <c r="J28">
        <v>3</v>
      </c>
      <c r="K28">
        <v>16</v>
      </c>
      <c r="L28">
        <v>23</v>
      </c>
      <c r="M28">
        <v>26</v>
      </c>
      <c r="N28">
        <v>55</v>
      </c>
      <c r="O28">
        <v>4</v>
      </c>
      <c r="P28">
        <v>63</v>
      </c>
      <c r="Q28">
        <v>31</v>
      </c>
      <c r="R28">
        <v>99</v>
      </c>
      <c r="S28">
        <v>8</v>
      </c>
      <c r="T28">
        <v>18</v>
      </c>
    </row>
    <row r="29" spans="1:20" x14ac:dyDescent="0.25">
      <c r="A29" t="s">
        <v>28</v>
      </c>
      <c r="B29">
        <v>44</v>
      </c>
      <c r="C29">
        <v>77</v>
      </c>
      <c r="D29">
        <v>33</v>
      </c>
      <c r="E29">
        <v>11</v>
      </c>
      <c r="F29">
        <v>5</v>
      </c>
      <c r="G29">
        <v>7</v>
      </c>
      <c r="H29">
        <v>6</v>
      </c>
      <c r="I29">
        <v>3</v>
      </c>
      <c r="J29">
        <v>16</v>
      </c>
      <c r="K29">
        <v>23</v>
      </c>
      <c r="L29">
        <v>26</v>
      </c>
      <c r="M29">
        <v>55</v>
      </c>
      <c r="N29">
        <v>4</v>
      </c>
      <c r="O29">
        <v>20</v>
      </c>
      <c r="P29">
        <v>63</v>
      </c>
      <c r="Q29">
        <v>31</v>
      </c>
      <c r="R29">
        <v>99</v>
      </c>
      <c r="S29">
        <v>8</v>
      </c>
      <c r="T29">
        <v>18</v>
      </c>
    </row>
    <row r="30" spans="1:20" x14ac:dyDescent="0.25">
      <c r="A30" t="s">
        <v>29</v>
      </c>
      <c r="B30">
        <v>44</v>
      </c>
      <c r="C30">
        <v>77</v>
      </c>
      <c r="D30">
        <v>33</v>
      </c>
      <c r="E30">
        <v>5</v>
      </c>
      <c r="F30">
        <v>7</v>
      </c>
      <c r="G30">
        <v>6</v>
      </c>
      <c r="H30">
        <v>11</v>
      </c>
      <c r="I30">
        <v>3</v>
      </c>
      <c r="J30">
        <v>16</v>
      </c>
      <c r="K30">
        <v>23</v>
      </c>
      <c r="L30">
        <v>26</v>
      </c>
      <c r="M30">
        <v>55</v>
      </c>
      <c r="N30">
        <v>4</v>
      </c>
      <c r="O30">
        <v>63</v>
      </c>
      <c r="P30">
        <v>99</v>
      </c>
      <c r="Q30">
        <v>8</v>
      </c>
      <c r="R30">
        <v>18</v>
      </c>
      <c r="S30">
        <v>20</v>
      </c>
    </row>
    <row r="31" spans="1:20" x14ac:dyDescent="0.25">
      <c r="A31" t="s">
        <v>30</v>
      </c>
      <c r="B31">
        <v>44</v>
      </c>
      <c r="C31">
        <v>77</v>
      </c>
      <c r="D31">
        <v>33</v>
      </c>
      <c r="E31">
        <v>5</v>
      </c>
      <c r="F31">
        <v>7</v>
      </c>
      <c r="G31">
        <v>6</v>
      </c>
      <c r="H31">
        <v>11</v>
      </c>
      <c r="I31">
        <v>3</v>
      </c>
      <c r="J31">
        <v>16</v>
      </c>
      <c r="K31">
        <v>23</v>
      </c>
      <c r="L31">
        <v>26</v>
      </c>
      <c r="M31">
        <v>55</v>
      </c>
      <c r="N31">
        <v>4</v>
      </c>
      <c r="O31">
        <v>63</v>
      </c>
      <c r="P31">
        <v>99</v>
      </c>
      <c r="Q31">
        <v>8</v>
      </c>
      <c r="R31">
        <v>18</v>
      </c>
      <c r="S31">
        <v>20</v>
      </c>
    </row>
    <row r="32" spans="1:20" x14ac:dyDescent="0.25">
      <c r="A32" t="s">
        <v>31</v>
      </c>
      <c r="B32">
        <v>44</v>
      </c>
      <c r="C32">
        <v>77</v>
      </c>
      <c r="D32">
        <v>33</v>
      </c>
      <c r="E32">
        <v>5</v>
      </c>
      <c r="F32">
        <v>7</v>
      </c>
      <c r="G32">
        <v>6</v>
      </c>
      <c r="H32">
        <v>11</v>
      </c>
      <c r="I32">
        <v>3</v>
      </c>
      <c r="J32">
        <v>16</v>
      </c>
      <c r="K32">
        <v>23</v>
      </c>
      <c r="L32">
        <v>26</v>
      </c>
      <c r="M32">
        <v>55</v>
      </c>
      <c r="N32">
        <v>4</v>
      </c>
      <c r="O32">
        <v>63</v>
      </c>
      <c r="P32">
        <v>99</v>
      </c>
      <c r="Q32">
        <v>8</v>
      </c>
      <c r="R32">
        <v>20</v>
      </c>
      <c r="S32">
        <v>18</v>
      </c>
    </row>
    <row r="33" spans="1:19" x14ac:dyDescent="0.25">
      <c r="A33" t="s">
        <v>32</v>
      </c>
      <c r="B33">
        <v>44</v>
      </c>
      <c r="C33">
        <v>77</v>
      </c>
      <c r="D33">
        <v>33</v>
      </c>
      <c r="E33">
        <v>5</v>
      </c>
      <c r="F33">
        <v>7</v>
      </c>
      <c r="G33">
        <v>6</v>
      </c>
      <c r="H33">
        <v>11</v>
      </c>
      <c r="I33">
        <v>3</v>
      </c>
      <c r="J33">
        <v>16</v>
      </c>
      <c r="K33">
        <v>23</v>
      </c>
      <c r="L33">
        <v>26</v>
      </c>
      <c r="M33">
        <v>55</v>
      </c>
      <c r="N33">
        <v>4</v>
      </c>
      <c r="O33">
        <v>63</v>
      </c>
      <c r="P33">
        <v>99</v>
      </c>
      <c r="Q33">
        <v>8</v>
      </c>
      <c r="R33">
        <v>20</v>
      </c>
      <c r="S33">
        <v>18</v>
      </c>
    </row>
    <row r="34" spans="1:19" x14ac:dyDescent="0.25">
      <c r="A34" t="s">
        <v>33</v>
      </c>
      <c r="B34">
        <v>44</v>
      </c>
      <c r="C34">
        <v>77</v>
      </c>
      <c r="D34">
        <v>33</v>
      </c>
      <c r="E34">
        <v>5</v>
      </c>
      <c r="F34">
        <v>7</v>
      </c>
      <c r="G34">
        <v>6</v>
      </c>
      <c r="H34">
        <v>11</v>
      </c>
      <c r="I34">
        <v>3</v>
      </c>
      <c r="J34">
        <v>16</v>
      </c>
      <c r="K34">
        <v>23</v>
      </c>
      <c r="L34">
        <v>26</v>
      </c>
      <c r="M34">
        <v>55</v>
      </c>
      <c r="N34">
        <v>4</v>
      </c>
      <c r="O34">
        <v>63</v>
      </c>
      <c r="P34">
        <v>99</v>
      </c>
      <c r="Q34">
        <v>8</v>
      </c>
      <c r="R34">
        <v>20</v>
      </c>
      <c r="S34">
        <v>18</v>
      </c>
    </row>
    <row r="35" spans="1:19" x14ac:dyDescent="0.25">
      <c r="A35" t="s">
        <v>34</v>
      </c>
      <c r="B35">
        <v>44</v>
      </c>
      <c r="C35">
        <v>77</v>
      </c>
      <c r="D35">
        <v>33</v>
      </c>
      <c r="E35">
        <v>5</v>
      </c>
      <c r="F35">
        <v>7</v>
      </c>
      <c r="G35">
        <v>6</v>
      </c>
      <c r="H35">
        <v>11</v>
      </c>
      <c r="I35">
        <v>3</v>
      </c>
      <c r="J35">
        <v>16</v>
      </c>
      <c r="K35">
        <v>23</v>
      </c>
      <c r="L35">
        <v>26</v>
      </c>
      <c r="M35">
        <v>55</v>
      </c>
      <c r="N35">
        <v>4</v>
      </c>
      <c r="O35">
        <v>63</v>
      </c>
      <c r="P35">
        <v>99</v>
      </c>
      <c r="Q35">
        <v>8</v>
      </c>
      <c r="R35">
        <v>20</v>
      </c>
      <c r="S35">
        <v>18</v>
      </c>
    </row>
    <row r="36" spans="1:19" x14ac:dyDescent="0.25">
      <c r="A36" t="s">
        <v>35</v>
      </c>
      <c r="B36">
        <v>44</v>
      </c>
      <c r="C36">
        <v>77</v>
      </c>
      <c r="D36">
        <v>33</v>
      </c>
      <c r="E36">
        <v>5</v>
      </c>
      <c r="F36">
        <v>7</v>
      </c>
      <c r="G36">
        <v>11</v>
      </c>
      <c r="H36">
        <v>6</v>
      </c>
      <c r="I36">
        <v>3</v>
      </c>
      <c r="J36">
        <v>16</v>
      </c>
      <c r="K36">
        <v>23</v>
      </c>
      <c r="L36">
        <v>26</v>
      </c>
      <c r="M36">
        <v>55</v>
      </c>
      <c r="N36">
        <v>4</v>
      </c>
      <c r="O36">
        <v>63</v>
      </c>
      <c r="P36">
        <v>99</v>
      </c>
      <c r="Q36">
        <v>8</v>
      </c>
      <c r="R36">
        <v>20</v>
      </c>
      <c r="S36">
        <v>18</v>
      </c>
    </row>
    <row r="37" spans="1:19" x14ac:dyDescent="0.25">
      <c r="A37" t="s">
        <v>36</v>
      </c>
      <c r="B37">
        <v>44</v>
      </c>
      <c r="C37">
        <v>77</v>
      </c>
      <c r="D37">
        <v>33</v>
      </c>
      <c r="E37">
        <v>5</v>
      </c>
      <c r="F37">
        <v>7</v>
      </c>
      <c r="G37">
        <v>11</v>
      </c>
      <c r="H37">
        <v>3</v>
      </c>
      <c r="I37">
        <v>16</v>
      </c>
      <c r="J37">
        <v>23</v>
      </c>
      <c r="K37">
        <v>26</v>
      </c>
      <c r="L37">
        <v>55</v>
      </c>
      <c r="M37">
        <v>4</v>
      </c>
      <c r="N37">
        <v>63</v>
      </c>
      <c r="O37">
        <v>99</v>
      </c>
      <c r="P37">
        <v>6</v>
      </c>
      <c r="Q37">
        <v>8</v>
      </c>
      <c r="R37">
        <v>20</v>
      </c>
      <c r="S37">
        <v>18</v>
      </c>
    </row>
    <row r="38" spans="1:19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7</v>
      </c>
      <c r="G38">
        <v>11</v>
      </c>
      <c r="H38">
        <v>3</v>
      </c>
      <c r="I38">
        <v>16</v>
      </c>
      <c r="J38">
        <v>23</v>
      </c>
      <c r="K38">
        <v>26</v>
      </c>
      <c r="L38">
        <v>55</v>
      </c>
      <c r="M38">
        <v>4</v>
      </c>
      <c r="N38">
        <v>63</v>
      </c>
      <c r="O38">
        <v>99</v>
      </c>
      <c r="P38">
        <v>6</v>
      </c>
      <c r="Q38">
        <v>8</v>
      </c>
      <c r="R38">
        <v>18</v>
      </c>
      <c r="S38">
        <v>20</v>
      </c>
    </row>
    <row r="39" spans="1:19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7</v>
      </c>
      <c r="G39">
        <v>11</v>
      </c>
      <c r="H39">
        <v>3</v>
      </c>
      <c r="I39">
        <v>16</v>
      </c>
      <c r="J39">
        <v>23</v>
      </c>
      <c r="K39">
        <v>26</v>
      </c>
      <c r="L39">
        <v>55</v>
      </c>
      <c r="M39">
        <v>4</v>
      </c>
      <c r="N39">
        <v>63</v>
      </c>
      <c r="O39">
        <v>99</v>
      </c>
      <c r="P39">
        <v>6</v>
      </c>
      <c r="Q39">
        <v>8</v>
      </c>
      <c r="R39">
        <v>18</v>
      </c>
      <c r="S39">
        <v>20</v>
      </c>
    </row>
    <row r="40" spans="1:19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7</v>
      </c>
      <c r="G40">
        <v>11</v>
      </c>
      <c r="H40">
        <v>3</v>
      </c>
      <c r="I40">
        <v>16</v>
      </c>
      <c r="J40">
        <v>23</v>
      </c>
      <c r="K40">
        <v>26</v>
      </c>
      <c r="L40">
        <v>55</v>
      </c>
      <c r="M40">
        <v>4</v>
      </c>
      <c r="N40">
        <v>63</v>
      </c>
      <c r="O40">
        <v>99</v>
      </c>
      <c r="P40">
        <v>6</v>
      </c>
      <c r="Q40">
        <v>8</v>
      </c>
      <c r="R40">
        <v>18</v>
      </c>
      <c r="S40">
        <v>20</v>
      </c>
    </row>
    <row r="41" spans="1:19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7</v>
      </c>
      <c r="G41">
        <v>11</v>
      </c>
      <c r="H41">
        <v>3</v>
      </c>
      <c r="I41">
        <v>16</v>
      </c>
      <c r="J41">
        <v>23</v>
      </c>
      <c r="K41">
        <v>26</v>
      </c>
      <c r="L41">
        <v>55</v>
      </c>
      <c r="M41">
        <v>4</v>
      </c>
      <c r="N41">
        <v>63</v>
      </c>
      <c r="O41">
        <v>99</v>
      </c>
      <c r="P41">
        <v>6</v>
      </c>
      <c r="Q41">
        <v>8</v>
      </c>
      <c r="R41">
        <v>18</v>
      </c>
      <c r="S41">
        <v>20</v>
      </c>
    </row>
    <row r="42" spans="1:19" x14ac:dyDescent="0.25">
      <c r="A42" t="s">
        <v>41</v>
      </c>
      <c r="B42">
        <v>44</v>
      </c>
      <c r="C42">
        <v>77</v>
      </c>
      <c r="D42">
        <v>33</v>
      </c>
      <c r="E42">
        <v>7</v>
      </c>
      <c r="F42">
        <v>11</v>
      </c>
      <c r="G42">
        <v>3</v>
      </c>
      <c r="H42">
        <v>16</v>
      </c>
      <c r="I42">
        <v>23</v>
      </c>
      <c r="J42">
        <v>26</v>
      </c>
      <c r="K42">
        <v>55</v>
      </c>
      <c r="L42">
        <v>4</v>
      </c>
      <c r="M42">
        <v>63</v>
      </c>
      <c r="N42">
        <v>99</v>
      </c>
      <c r="O42">
        <v>5</v>
      </c>
      <c r="P42">
        <v>6</v>
      </c>
      <c r="Q42">
        <v>8</v>
      </c>
      <c r="R42">
        <v>18</v>
      </c>
      <c r="S42">
        <v>20</v>
      </c>
    </row>
    <row r="43" spans="1:19" x14ac:dyDescent="0.25">
      <c r="A43" t="s">
        <v>42</v>
      </c>
      <c r="B43">
        <v>44</v>
      </c>
      <c r="C43">
        <v>77</v>
      </c>
      <c r="D43">
        <v>33</v>
      </c>
      <c r="E43">
        <v>7</v>
      </c>
      <c r="F43">
        <v>11</v>
      </c>
      <c r="G43">
        <v>3</v>
      </c>
      <c r="H43">
        <v>16</v>
      </c>
      <c r="I43">
        <v>23</v>
      </c>
      <c r="J43">
        <v>26</v>
      </c>
      <c r="K43">
        <v>55</v>
      </c>
      <c r="L43">
        <v>4</v>
      </c>
      <c r="M43">
        <v>63</v>
      </c>
      <c r="N43">
        <v>99</v>
      </c>
      <c r="O43">
        <v>5</v>
      </c>
      <c r="P43">
        <v>6</v>
      </c>
      <c r="Q43">
        <v>8</v>
      </c>
      <c r="R43">
        <v>18</v>
      </c>
      <c r="S43">
        <v>20</v>
      </c>
    </row>
    <row r="44" spans="1:19" x14ac:dyDescent="0.25">
      <c r="A44" t="s">
        <v>43</v>
      </c>
      <c r="B44">
        <v>44</v>
      </c>
      <c r="C44">
        <v>77</v>
      </c>
      <c r="D44">
        <v>33</v>
      </c>
      <c r="E44">
        <v>7</v>
      </c>
      <c r="F44">
        <v>11</v>
      </c>
      <c r="G44">
        <v>3</v>
      </c>
      <c r="H44">
        <v>16</v>
      </c>
      <c r="I44">
        <v>23</v>
      </c>
      <c r="J44">
        <v>26</v>
      </c>
      <c r="K44">
        <v>55</v>
      </c>
      <c r="L44">
        <v>4</v>
      </c>
      <c r="M44">
        <v>63</v>
      </c>
      <c r="N44">
        <v>99</v>
      </c>
      <c r="O44">
        <v>5</v>
      </c>
      <c r="P44">
        <v>6</v>
      </c>
      <c r="Q44">
        <v>8</v>
      </c>
      <c r="R44">
        <v>18</v>
      </c>
      <c r="S44">
        <v>20</v>
      </c>
    </row>
    <row r="45" spans="1:19" x14ac:dyDescent="0.25">
      <c r="A45" t="s">
        <v>44</v>
      </c>
      <c r="B45">
        <v>44</v>
      </c>
      <c r="C45">
        <v>33</v>
      </c>
      <c r="D45">
        <v>77</v>
      </c>
      <c r="E45">
        <v>7</v>
      </c>
      <c r="F45">
        <v>11</v>
      </c>
      <c r="G45">
        <v>3</v>
      </c>
      <c r="H45">
        <v>16</v>
      </c>
      <c r="I45">
        <v>23</v>
      </c>
      <c r="J45">
        <v>26</v>
      </c>
      <c r="K45">
        <v>55</v>
      </c>
      <c r="L45">
        <v>4</v>
      </c>
      <c r="M45">
        <v>63</v>
      </c>
      <c r="N45">
        <v>99</v>
      </c>
      <c r="O45">
        <v>5</v>
      </c>
      <c r="P45">
        <v>6</v>
      </c>
      <c r="Q45">
        <v>8</v>
      </c>
      <c r="R45">
        <v>18</v>
      </c>
      <c r="S45">
        <v>20</v>
      </c>
    </row>
    <row r="46" spans="1:19" x14ac:dyDescent="0.25">
      <c r="A46" t="s">
        <v>45</v>
      </c>
      <c r="B46">
        <v>44</v>
      </c>
      <c r="C46">
        <v>33</v>
      </c>
      <c r="D46">
        <v>77</v>
      </c>
      <c r="E46">
        <v>7</v>
      </c>
      <c r="F46">
        <v>11</v>
      </c>
      <c r="G46">
        <v>3</v>
      </c>
      <c r="H46">
        <v>16</v>
      </c>
      <c r="I46">
        <v>23</v>
      </c>
      <c r="J46">
        <v>26</v>
      </c>
      <c r="K46">
        <v>55</v>
      </c>
      <c r="L46">
        <v>4</v>
      </c>
      <c r="M46">
        <v>63</v>
      </c>
      <c r="N46">
        <v>5</v>
      </c>
      <c r="O46">
        <v>99</v>
      </c>
      <c r="P46">
        <v>6</v>
      </c>
      <c r="Q46">
        <v>8</v>
      </c>
      <c r="R46">
        <v>18</v>
      </c>
      <c r="S46">
        <v>20</v>
      </c>
    </row>
    <row r="47" spans="1:19" x14ac:dyDescent="0.25">
      <c r="A47" t="s">
        <v>46</v>
      </c>
      <c r="B47">
        <v>44</v>
      </c>
      <c r="C47">
        <v>33</v>
      </c>
      <c r="D47">
        <v>77</v>
      </c>
      <c r="E47">
        <v>7</v>
      </c>
      <c r="F47">
        <v>11</v>
      </c>
      <c r="G47">
        <v>3</v>
      </c>
      <c r="H47">
        <v>16</v>
      </c>
      <c r="I47">
        <v>23</v>
      </c>
      <c r="J47">
        <v>26</v>
      </c>
      <c r="K47">
        <v>55</v>
      </c>
      <c r="L47">
        <v>4</v>
      </c>
      <c r="M47">
        <v>63</v>
      </c>
      <c r="N47">
        <v>5</v>
      </c>
      <c r="O47">
        <v>99</v>
      </c>
      <c r="P47">
        <v>6</v>
      </c>
      <c r="Q47">
        <v>8</v>
      </c>
      <c r="R47">
        <v>18</v>
      </c>
      <c r="S47">
        <v>20</v>
      </c>
    </row>
    <row r="48" spans="1:19" x14ac:dyDescent="0.25">
      <c r="A48" t="s">
        <v>47</v>
      </c>
      <c r="B48">
        <v>44</v>
      </c>
      <c r="C48">
        <v>33</v>
      </c>
      <c r="D48">
        <v>77</v>
      </c>
      <c r="E48">
        <v>7</v>
      </c>
      <c r="F48">
        <v>11</v>
      </c>
      <c r="G48">
        <v>3</v>
      </c>
      <c r="H48">
        <v>16</v>
      </c>
      <c r="I48">
        <v>23</v>
      </c>
      <c r="J48">
        <v>26</v>
      </c>
      <c r="K48">
        <v>55</v>
      </c>
      <c r="L48">
        <v>4</v>
      </c>
      <c r="M48">
        <v>63</v>
      </c>
      <c r="N48">
        <v>5</v>
      </c>
      <c r="O48">
        <v>99</v>
      </c>
      <c r="P48">
        <v>6</v>
      </c>
      <c r="Q48">
        <v>8</v>
      </c>
      <c r="R48">
        <v>18</v>
      </c>
      <c r="S48">
        <v>20</v>
      </c>
    </row>
    <row r="49" spans="1:19" x14ac:dyDescent="0.25">
      <c r="A49" t="s">
        <v>48</v>
      </c>
      <c r="B49">
        <v>44</v>
      </c>
      <c r="C49">
        <v>33</v>
      </c>
      <c r="D49">
        <v>77</v>
      </c>
      <c r="E49">
        <v>7</v>
      </c>
      <c r="F49">
        <v>11</v>
      </c>
      <c r="G49">
        <v>3</v>
      </c>
      <c r="H49">
        <v>16</v>
      </c>
      <c r="I49">
        <v>23</v>
      </c>
      <c r="J49">
        <v>26</v>
      </c>
      <c r="K49">
        <v>55</v>
      </c>
      <c r="L49">
        <v>4</v>
      </c>
      <c r="M49">
        <v>63</v>
      </c>
      <c r="N49">
        <v>5</v>
      </c>
      <c r="O49">
        <v>99</v>
      </c>
      <c r="P49">
        <v>6</v>
      </c>
      <c r="Q49">
        <v>8</v>
      </c>
      <c r="R49">
        <v>18</v>
      </c>
      <c r="S49">
        <v>20</v>
      </c>
    </row>
    <row r="50" spans="1:19" x14ac:dyDescent="0.25">
      <c r="A50" t="s">
        <v>49</v>
      </c>
      <c r="B50">
        <v>44</v>
      </c>
      <c r="C50">
        <v>33</v>
      </c>
      <c r="D50">
        <v>77</v>
      </c>
      <c r="E50">
        <v>11</v>
      </c>
      <c r="F50">
        <v>7</v>
      </c>
      <c r="G50">
        <v>3</v>
      </c>
      <c r="H50">
        <v>16</v>
      </c>
      <c r="I50">
        <v>23</v>
      </c>
      <c r="J50">
        <v>26</v>
      </c>
      <c r="K50">
        <v>55</v>
      </c>
      <c r="L50">
        <v>4</v>
      </c>
      <c r="M50">
        <v>63</v>
      </c>
      <c r="N50">
        <v>5</v>
      </c>
      <c r="O50">
        <v>99</v>
      </c>
      <c r="P50">
        <v>6</v>
      </c>
      <c r="Q50">
        <v>8</v>
      </c>
      <c r="R50">
        <v>18</v>
      </c>
    </row>
    <row r="51" spans="1:19" x14ac:dyDescent="0.25">
      <c r="A51" t="s">
        <v>50</v>
      </c>
      <c r="B51">
        <v>44</v>
      </c>
      <c r="C51">
        <v>33</v>
      </c>
      <c r="D51">
        <v>77</v>
      </c>
      <c r="E51">
        <v>11</v>
      </c>
      <c r="F51">
        <v>3</v>
      </c>
      <c r="G51">
        <v>16</v>
      </c>
      <c r="H51">
        <v>23</v>
      </c>
      <c r="I51">
        <v>26</v>
      </c>
      <c r="J51">
        <v>55</v>
      </c>
      <c r="K51">
        <v>4</v>
      </c>
      <c r="L51">
        <v>63</v>
      </c>
      <c r="M51">
        <v>7</v>
      </c>
      <c r="N51">
        <v>5</v>
      </c>
      <c r="O51">
        <v>99</v>
      </c>
      <c r="P51">
        <v>6</v>
      </c>
      <c r="Q51">
        <v>8</v>
      </c>
      <c r="R51">
        <v>18</v>
      </c>
    </row>
    <row r="52" spans="1:19" x14ac:dyDescent="0.25">
      <c r="A52" t="s">
        <v>51</v>
      </c>
      <c r="B52">
        <v>44</v>
      </c>
      <c r="C52">
        <v>33</v>
      </c>
      <c r="D52">
        <v>77</v>
      </c>
      <c r="E52">
        <v>11</v>
      </c>
      <c r="F52">
        <v>3</v>
      </c>
      <c r="G52">
        <v>16</v>
      </c>
      <c r="H52">
        <v>23</v>
      </c>
      <c r="I52">
        <v>26</v>
      </c>
      <c r="J52">
        <v>55</v>
      </c>
      <c r="K52">
        <v>4</v>
      </c>
      <c r="L52">
        <v>63</v>
      </c>
      <c r="M52">
        <v>7</v>
      </c>
      <c r="N52">
        <v>5</v>
      </c>
      <c r="O52">
        <v>99</v>
      </c>
      <c r="P52">
        <v>6</v>
      </c>
      <c r="Q52">
        <v>8</v>
      </c>
      <c r="R52">
        <v>18</v>
      </c>
    </row>
    <row r="53" spans="1:19" x14ac:dyDescent="0.25">
      <c r="A53" t="s">
        <v>52</v>
      </c>
      <c r="B53">
        <v>44</v>
      </c>
      <c r="C53">
        <v>77</v>
      </c>
      <c r="D53">
        <v>11</v>
      </c>
      <c r="E53">
        <v>3</v>
      </c>
      <c r="F53">
        <v>16</v>
      </c>
      <c r="G53">
        <v>23</v>
      </c>
      <c r="H53">
        <v>4</v>
      </c>
      <c r="I53">
        <v>26</v>
      </c>
      <c r="J53">
        <v>55</v>
      </c>
      <c r="K53">
        <v>63</v>
      </c>
      <c r="L53">
        <v>7</v>
      </c>
      <c r="M53">
        <v>99</v>
      </c>
      <c r="N53">
        <v>6</v>
      </c>
      <c r="O53">
        <v>5</v>
      </c>
      <c r="P53">
        <v>18</v>
      </c>
      <c r="Q53">
        <v>8</v>
      </c>
    </row>
    <row r="54" spans="1:19" x14ac:dyDescent="0.25">
      <c r="A54" t="s">
        <v>53</v>
      </c>
      <c r="B54">
        <v>44</v>
      </c>
      <c r="C54">
        <v>77</v>
      </c>
      <c r="D54">
        <v>3</v>
      </c>
      <c r="E54">
        <v>16</v>
      </c>
      <c r="F54">
        <v>23</v>
      </c>
      <c r="G54">
        <v>4</v>
      </c>
      <c r="H54">
        <v>11</v>
      </c>
      <c r="I54">
        <v>26</v>
      </c>
      <c r="J54">
        <v>55</v>
      </c>
      <c r="K54">
        <v>7</v>
      </c>
      <c r="L54">
        <v>99</v>
      </c>
      <c r="M54">
        <v>6</v>
      </c>
      <c r="N54">
        <v>8</v>
      </c>
      <c r="O54">
        <v>5</v>
      </c>
      <c r="P54">
        <v>18</v>
      </c>
    </row>
    <row r="55" spans="1:19" x14ac:dyDescent="0.25">
      <c r="A55" t="s">
        <v>54</v>
      </c>
      <c r="B55">
        <v>44</v>
      </c>
      <c r="C55">
        <v>77</v>
      </c>
      <c r="D55">
        <v>3</v>
      </c>
      <c r="E55">
        <v>16</v>
      </c>
      <c r="F55">
        <v>23</v>
      </c>
      <c r="G55">
        <v>4</v>
      </c>
      <c r="H55">
        <v>11</v>
      </c>
      <c r="I55">
        <v>26</v>
      </c>
      <c r="J55">
        <v>55</v>
      </c>
      <c r="K55">
        <v>7</v>
      </c>
      <c r="L55">
        <v>99</v>
      </c>
      <c r="M55">
        <v>6</v>
      </c>
      <c r="N55">
        <v>8</v>
      </c>
      <c r="O55">
        <v>5</v>
      </c>
      <c r="P55">
        <v>18</v>
      </c>
    </row>
    <row r="56" spans="1:19" x14ac:dyDescent="0.25">
      <c r="A56" t="s">
        <v>132</v>
      </c>
      <c r="B56">
        <v>44</v>
      </c>
      <c r="C56">
        <v>77</v>
      </c>
      <c r="D56">
        <v>3</v>
      </c>
      <c r="E56">
        <v>16</v>
      </c>
      <c r="F56">
        <v>23</v>
      </c>
      <c r="G56">
        <v>11</v>
      </c>
      <c r="H56">
        <v>26</v>
      </c>
      <c r="I56">
        <v>55</v>
      </c>
      <c r="J56">
        <v>4</v>
      </c>
      <c r="K56">
        <v>7</v>
      </c>
      <c r="L56">
        <v>99</v>
      </c>
      <c r="M56">
        <v>6</v>
      </c>
      <c r="N56">
        <v>8</v>
      </c>
      <c r="O56">
        <v>5</v>
      </c>
      <c r="P56">
        <v>18</v>
      </c>
    </row>
    <row r="57" spans="1:19" x14ac:dyDescent="0.25">
      <c r="A57" t="s">
        <v>133</v>
      </c>
      <c r="B57">
        <v>44</v>
      </c>
      <c r="C57">
        <v>77</v>
      </c>
      <c r="D57">
        <v>3</v>
      </c>
      <c r="E57">
        <v>16</v>
      </c>
      <c r="F57">
        <v>23</v>
      </c>
      <c r="G57">
        <v>11</v>
      </c>
      <c r="H57">
        <v>26</v>
      </c>
      <c r="I57">
        <v>55</v>
      </c>
      <c r="J57">
        <v>4</v>
      </c>
      <c r="K57">
        <v>7</v>
      </c>
      <c r="L57">
        <v>99</v>
      </c>
      <c r="M57">
        <v>6</v>
      </c>
      <c r="N57">
        <v>8</v>
      </c>
      <c r="O57">
        <v>5</v>
      </c>
      <c r="P57">
        <v>18</v>
      </c>
    </row>
    <row r="58" spans="1:19" x14ac:dyDescent="0.25">
      <c r="A58" t="s">
        <v>134</v>
      </c>
      <c r="B58">
        <v>44</v>
      </c>
      <c r="C58">
        <v>77</v>
      </c>
      <c r="D58">
        <v>3</v>
      </c>
      <c r="E58">
        <v>16</v>
      </c>
      <c r="F58">
        <v>23</v>
      </c>
      <c r="G58">
        <v>11</v>
      </c>
      <c r="H58">
        <v>26</v>
      </c>
      <c r="I58">
        <v>55</v>
      </c>
      <c r="J58">
        <v>4</v>
      </c>
      <c r="K58">
        <v>7</v>
      </c>
      <c r="L58">
        <v>99</v>
      </c>
      <c r="M58">
        <v>6</v>
      </c>
      <c r="N58">
        <v>8</v>
      </c>
      <c r="O58">
        <v>5</v>
      </c>
      <c r="P58">
        <v>18</v>
      </c>
    </row>
    <row r="59" spans="1:19" x14ac:dyDescent="0.25">
      <c r="A59" t="s">
        <v>135</v>
      </c>
      <c r="B59">
        <v>44</v>
      </c>
      <c r="C59">
        <v>77</v>
      </c>
      <c r="D59">
        <v>3</v>
      </c>
      <c r="E59">
        <v>16</v>
      </c>
      <c r="F59">
        <v>23</v>
      </c>
      <c r="G59">
        <v>11</v>
      </c>
      <c r="H59">
        <v>26</v>
      </c>
      <c r="I59">
        <v>55</v>
      </c>
      <c r="J59">
        <v>4</v>
      </c>
      <c r="K59">
        <v>7</v>
      </c>
      <c r="L59">
        <v>99</v>
      </c>
      <c r="M59">
        <v>6</v>
      </c>
      <c r="N59">
        <v>8</v>
      </c>
      <c r="O59">
        <v>5</v>
      </c>
      <c r="P59">
        <v>18</v>
      </c>
    </row>
    <row r="60" spans="1:19" x14ac:dyDescent="0.25">
      <c r="A60" t="s">
        <v>136</v>
      </c>
      <c r="B60">
        <v>44</v>
      </c>
      <c r="C60">
        <v>77</v>
      </c>
      <c r="D60">
        <v>3</v>
      </c>
      <c r="E60">
        <v>26</v>
      </c>
      <c r="F60">
        <v>16</v>
      </c>
      <c r="G60">
        <v>11</v>
      </c>
      <c r="H60">
        <v>55</v>
      </c>
      <c r="I60">
        <v>4</v>
      </c>
      <c r="J60">
        <v>7</v>
      </c>
      <c r="K60">
        <v>99</v>
      </c>
      <c r="L60">
        <v>6</v>
      </c>
      <c r="M60">
        <v>8</v>
      </c>
      <c r="N60">
        <v>5</v>
      </c>
      <c r="O60">
        <v>18</v>
      </c>
      <c r="P60">
        <v>23</v>
      </c>
    </row>
    <row r="61" spans="1:19" x14ac:dyDescent="0.25">
      <c r="A61" t="s">
        <v>137</v>
      </c>
      <c r="B61">
        <v>44</v>
      </c>
      <c r="C61">
        <v>77</v>
      </c>
      <c r="D61">
        <v>3</v>
      </c>
      <c r="E61">
        <v>26</v>
      </c>
      <c r="F61">
        <v>16</v>
      </c>
      <c r="G61">
        <v>11</v>
      </c>
      <c r="H61">
        <v>55</v>
      </c>
      <c r="I61">
        <v>4</v>
      </c>
      <c r="J61">
        <v>7</v>
      </c>
      <c r="K61">
        <v>99</v>
      </c>
      <c r="L61">
        <v>6</v>
      </c>
      <c r="M61">
        <v>8</v>
      </c>
      <c r="N61">
        <v>5</v>
      </c>
      <c r="O61">
        <v>18</v>
      </c>
      <c r="P61">
        <v>23</v>
      </c>
    </row>
    <row r="62" spans="1:19" x14ac:dyDescent="0.25">
      <c r="A62" t="s">
        <v>138</v>
      </c>
      <c r="B62">
        <v>44</v>
      </c>
      <c r="C62">
        <v>77</v>
      </c>
      <c r="D62">
        <v>3</v>
      </c>
      <c r="E62">
        <v>26</v>
      </c>
      <c r="F62">
        <v>16</v>
      </c>
      <c r="G62">
        <v>11</v>
      </c>
      <c r="H62">
        <v>55</v>
      </c>
      <c r="I62">
        <v>4</v>
      </c>
      <c r="J62">
        <v>7</v>
      </c>
      <c r="K62">
        <v>99</v>
      </c>
      <c r="L62">
        <v>6</v>
      </c>
      <c r="M62">
        <v>8</v>
      </c>
      <c r="N62">
        <v>5</v>
      </c>
      <c r="O62">
        <v>18</v>
      </c>
      <c r="P62">
        <v>23</v>
      </c>
    </row>
    <row r="63" spans="1:19" x14ac:dyDescent="0.25">
      <c r="A63" t="s">
        <v>139</v>
      </c>
      <c r="B63">
        <v>44</v>
      </c>
      <c r="C63">
        <v>77</v>
      </c>
      <c r="D63">
        <v>3</v>
      </c>
      <c r="E63">
        <v>26</v>
      </c>
      <c r="F63">
        <v>16</v>
      </c>
      <c r="G63">
        <v>11</v>
      </c>
      <c r="H63">
        <v>55</v>
      </c>
      <c r="I63">
        <v>4</v>
      </c>
      <c r="J63">
        <v>7</v>
      </c>
      <c r="K63">
        <v>99</v>
      </c>
      <c r="L63">
        <v>6</v>
      </c>
      <c r="M63">
        <v>8</v>
      </c>
      <c r="N63">
        <v>5</v>
      </c>
      <c r="O63">
        <v>18</v>
      </c>
      <c r="P63">
        <v>23</v>
      </c>
    </row>
    <row r="64" spans="1:19" x14ac:dyDescent="0.25">
      <c r="A64" t="s">
        <v>140</v>
      </c>
      <c r="B64">
        <v>44</v>
      </c>
      <c r="C64">
        <v>77</v>
      </c>
      <c r="D64">
        <v>3</v>
      </c>
      <c r="E64">
        <v>26</v>
      </c>
      <c r="F64">
        <v>16</v>
      </c>
      <c r="G64">
        <v>11</v>
      </c>
      <c r="H64">
        <v>55</v>
      </c>
      <c r="I64">
        <v>4</v>
      </c>
      <c r="J64">
        <v>7</v>
      </c>
      <c r="K64">
        <v>99</v>
      </c>
      <c r="L64">
        <v>6</v>
      </c>
      <c r="M64">
        <v>8</v>
      </c>
      <c r="N64">
        <v>5</v>
      </c>
      <c r="O64">
        <v>18</v>
      </c>
      <c r="P64">
        <v>23</v>
      </c>
    </row>
    <row r="65" spans="1:21" x14ac:dyDescent="0.25">
      <c r="A65" t="s">
        <v>141</v>
      </c>
      <c r="B65">
        <v>44</v>
      </c>
      <c r="C65">
        <v>77</v>
      </c>
      <c r="D65">
        <v>3</v>
      </c>
      <c r="E65">
        <v>26</v>
      </c>
      <c r="F65">
        <v>16</v>
      </c>
      <c r="G65">
        <v>11</v>
      </c>
      <c r="H65">
        <v>55</v>
      </c>
      <c r="I65">
        <v>4</v>
      </c>
      <c r="J65">
        <v>7</v>
      </c>
      <c r="K65">
        <v>99</v>
      </c>
      <c r="L65">
        <v>6</v>
      </c>
      <c r="M65">
        <v>8</v>
      </c>
      <c r="N65">
        <v>5</v>
      </c>
      <c r="O65">
        <v>18</v>
      </c>
      <c r="P65">
        <v>23</v>
      </c>
    </row>
    <row r="66" spans="1:21" x14ac:dyDescent="0.25">
      <c r="B66" t="s">
        <v>131</v>
      </c>
      <c r="C66" t="s">
        <v>131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M66" t="s">
        <v>131</v>
      </c>
      <c r="N66" t="s">
        <v>131</v>
      </c>
      <c r="O66" t="s">
        <v>131</v>
      </c>
      <c r="P66" t="s">
        <v>131</v>
      </c>
      <c r="Q66" t="s">
        <v>131</v>
      </c>
      <c r="R66" t="s">
        <v>131</v>
      </c>
      <c r="S66" t="s">
        <v>131</v>
      </c>
      <c r="T66" t="s">
        <v>131</v>
      </c>
      <c r="U66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4.7881944444444361E-5</v>
      </c>
      <c r="D3" s="2">
        <f>IFERROR(HLOOKUP(lapchart!D3,totallaptimes!$1:$1048576,ROW()-1)-HLOOKUP(lapchart!C3,totallaptimes!$1:$1048576,ROW()-1),"")</f>
        <v>-8.2916666666666902E-5</v>
      </c>
      <c r="E3" s="2">
        <f>IFERROR(HLOOKUP(lapchart!E3,totallaptimes!$1:$1048576,ROW()-1)-HLOOKUP(lapchart!D3,totallaptimes!$1:$1048576,ROW()-1),"")</f>
        <v>7.9760416666666695E-4</v>
      </c>
      <c r="F3" s="2">
        <f>IFERROR(HLOOKUP(lapchart!F3,totallaptimes!$1:$1048576,ROW()-1)-HLOOKUP(lapchart!E3,totallaptimes!$1:$1048576,ROW()-1),"")</f>
        <v>-6.1459490740740767E-4</v>
      </c>
      <c r="G3" s="2">
        <f>IFERROR(HLOOKUP(lapchart!G3,totallaptimes!$1:$1048576,ROW()-1)-HLOOKUP(lapchart!F3,totallaptimes!$1:$1048576,ROW()-1),"")</f>
        <v>-2.1081018518518497E-4</v>
      </c>
      <c r="H3" s="2">
        <f>IFERROR(HLOOKUP(lapchart!H3,totallaptimes!$1:$1048576,ROW()-1)-HLOOKUP(lapchart!G3,totallaptimes!$1:$1048576,ROW()-1),"")</f>
        <v>2.895601851851848E-4</v>
      </c>
      <c r="I3" s="2">
        <f>IFERROR(HLOOKUP(lapchart!I3,totallaptimes!$1:$1048576,ROW()-1)-HLOOKUP(lapchart!H3,totallaptimes!$1:$1048576,ROW()-1),"")</f>
        <v>-6.4305555555555297E-5</v>
      </c>
      <c r="J3" s="2">
        <f>IFERROR(HLOOKUP(lapchart!J3,totallaptimes!$1:$1048576,ROW()-1)-HLOOKUP(lapchart!I3,totallaptimes!$1:$1048576,ROW()-1),"")</f>
        <v>-1.4023148148148163E-4</v>
      </c>
      <c r="K3" s="2">
        <f>IFERROR(HLOOKUP(lapchart!K3,totallaptimes!$1:$1048576,ROW()-1)-HLOOKUP(lapchart!J3,totallaptimes!$1:$1048576,ROW()-1),"")</f>
        <v>-3.2187499999999881E-5</v>
      </c>
      <c r="L3" s="2">
        <f>IFERROR(HLOOKUP(lapchart!L3,totallaptimes!$1:$1048576,ROW()-1)-HLOOKUP(lapchart!K3,totallaptimes!$1:$1048576,ROW()-1),"")</f>
        <v>4.8483796296296252E-5</v>
      </c>
      <c r="M3" s="2">
        <f>IFERROR(HLOOKUP(lapchart!M3,totallaptimes!$1:$1048576,ROW()-1)-HLOOKUP(lapchart!L3,totallaptimes!$1:$1048576,ROW()-1),"")</f>
        <v>3.4965277777778076E-5</v>
      </c>
      <c r="N3" s="2">
        <f>IFERROR(HLOOKUP(lapchart!N3,totallaptimes!$1:$1048576,ROW()-1)-HLOOKUP(lapchart!M3,totallaptimes!$1:$1048576,ROW()-1),"")</f>
        <v>1.3773148148148152E-4</v>
      </c>
      <c r="O3" s="2">
        <f>IFERROR(HLOOKUP(lapchart!O3,totallaptimes!$1:$1048576,ROW()-1)-HLOOKUP(lapchart!N3,totallaptimes!$1:$1048576,ROW()-1),"")</f>
        <v>-9.0289351851852249E-5</v>
      </c>
      <c r="P3" s="2">
        <f>IFERROR(HLOOKUP(lapchart!P3,totallaptimes!$1:$1048576,ROW()-1)-HLOOKUP(lapchart!O3,totallaptimes!$1:$1048576,ROW()-1),"")</f>
        <v>-2.0223379629629606E-4</v>
      </c>
      <c r="Q3" s="2">
        <f>IFERROR(HLOOKUP(lapchart!Q3,totallaptimes!$1:$1048576,ROW()-1)-HLOOKUP(lapchart!P3,totallaptimes!$1:$1048576,ROW()-1),"")</f>
        <v>2.6092592592592573E-4</v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>
        <f>IFERROR(HLOOKUP(lapchart!T3,totallaptimes!$1:$1048576,ROW()-1)-HLOOKUP(lapchart!S3,totallaptimes!$1:$1048576,ROW()-1),"")</f>
        <v>1.9008101851851846E-4</v>
      </c>
      <c r="U3" s="2">
        <f>IFERROR(HLOOKUP(lapchart!U3,totallaptimes!$1:$1048576,ROW()-1)-HLOOKUP(lapchart!T3,totallaptimes!$1:$1048576,ROW()-1),"")</f>
        <v>-1.7812500000000033E-5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5.3506944444444565E-5</v>
      </c>
      <c r="D4" s="2">
        <f>IFERROR(HLOOKUP(lapchart!D4,totallaptimes!$1:$1048576,ROW()-1)-HLOOKUP(lapchart!C4,totallaptimes!$1:$1048576,ROW()-1),"")</f>
        <v>-8.5694444444444663E-5</v>
      </c>
      <c r="E4" s="2">
        <f>IFERROR(HLOOKUP(lapchart!E4,totallaptimes!$1:$1048576,ROW()-1)-HLOOKUP(lapchart!D4,totallaptimes!$1:$1048576,ROW()-1),"")</f>
        <v>5.6430555555555574E-4</v>
      </c>
      <c r="F4" s="2">
        <f>IFERROR(HLOOKUP(lapchart!F4,totallaptimes!$1:$1048576,ROW()-1)-HLOOKUP(lapchart!E4,totallaptimes!$1:$1048576,ROW()-1),"")</f>
        <v>-4.081250000000005E-4</v>
      </c>
      <c r="G4" s="2">
        <f>IFERROR(HLOOKUP(lapchart!G4,totallaptimes!$1:$1048576,ROW()-1)-HLOOKUP(lapchart!F4,totallaptimes!$1:$1048576,ROW()-1),"")</f>
        <v>-1.6576388888888891E-4</v>
      </c>
      <c r="H4" s="2">
        <f>IFERROR(HLOOKUP(lapchart!H4,totallaptimes!$1:$1048576,ROW()-1)-HLOOKUP(lapchart!G4,totallaptimes!$1:$1048576,ROW()-1),"")</f>
        <v>2.191550925925924E-4</v>
      </c>
      <c r="I4" s="2">
        <f>IFERROR(HLOOKUP(lapchart!I4,totallaptimes!$1:$1048576,ROW()-1)-HLOOKUP(lapchart!H4,totallaptimes!$1:$1048576,ROW()-1),"")</f>
        <v>-4.0034722222221687E-5</v>
      </c>
      <c r="J4" s="2">
        <f>IFERROR(HLOOKUP(lapchart!J4,totallaptimes!$1:$1048576,ROW()-1)-HLOOKUP(lapchart!I4,totallaptimes!$1:$1048576,ROW()-1),"")</f>
        <v>-1.1737268518518564E-4</v>
      </c>
      <c r="K4" s="2">
        <f>IFERROR(HLOOKUP(lapchart!K4,totallaptimes!$1:$1048576,ROW()-1)-HLOOKUP(lapchart!J4,totallaptimes!$1:$1048576,ROW()-1),"")</f>
        <v>-3.6168981481481208E-5</v>
      </c>
      <c r="L4" s="2">
        <f>IFERROR(HLOOKUP(lapchart!L4,totallaptimes!$1:$1048576,ROW()-1)-HLOOKUP(lapchart!K4,totallaptimes!$1:$1048576,ROW()-1),"")</f>
        <v>5.9363425925925816E-5</v>
      </c>
      <c r="M4" s="2">
        <f>IFERROR(HLOOKUP(lapchart!M4,totallaptimes!$1:$1048576,ROW()-1)-HLOOKUP(lapchart!L4,totallaptimes!$1:$1048576,ROW()-1),"")</f>
        <v>2.49189814814821E-5</v>
      </c>
      <c r="N4" s="2">
        <f>IFERROR(HLOOKUP(lapchart!N4,totallaptimes!$1:$1048576,ROW()-1)-HLOOKUP(lapchart!M4,totallaptimes!$1:$1048576,ROW()-1),"")</f>
        <v>8.4988425925925423E-5</v>
      </c>
      <c r="O4" s="2">
        <f>IFERROR(HLOOKUP(lapchart!O4,totallaptimes!$1:$1048576,ROW()-1)-HLOOKUP(lapchart!N4,totallaptimes!$1:$1048576,ROW()-1),"")</f>
        <v>-1.7291666666666757E-5</v>
      </c>
      <c r="P4" s="2">
        <f>IFERROR(HLOOKUP(lapchart!P4,totallaptimes!$1:$1048576,ROW()-1)-HLOOKUP(lapchart!O4,totallaptimes!$1:$1048576,ROW()-1),"")</f>
        <v>-1.9229166666666613E-4</v>
      </c>
      <c r="Q4" s="2">
        <f>IFERROR(HLOOKUP(lapchart!Q4,totallaptimes!$1:$1048576,ROW()-1)-HLOOKUP(lapchart!P4,totallaptimes!$1:$1048576,ROW()-1),"")</f>
        <v>2.0446759259259203E-4</v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>
        <f>IFERROR(HLOOKUP(lapchart!T4,totallaptimes!$1:$1048576,ROW()-1)-HLOOKUP(lapchart!S4,totallaptimes!$1:$1048576,ROW()-1),"")</f>
        <v>1.3483796296296247E-4</v>
      </c>
      <c r="U4" s="2">
        <f>IFERROR(HLOOKUP(lapchart!U4,totallaptimes!$1:$1048576,ROW()-1)-HLOOKUP(lapchart!T4,totallaptimes!$1:$1048576,ROW()-1),"")</f>
        <v>2.1979166666666675E-5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1.4837962962963025E-5</v>
      </c>
      <c r="D5" s="2">
        <f>IFERROR(HLOOKUP(lapchart!D5,totallaptimes!$1:$1048576,ROW()-1)-HLOOKUP(lapchart!C5,totallaptimes!$1:$1048576,ROW()-1),"")</f>
        <v>-2.7337962962963383E-5</v>
      </c>
      <c r="E5" s="2">
        <f>IFERROR(HLOOKUP(lapchart!E5,totallaptimes!$1:$1048576,ROW()-1)-HLOOKUP(lapchart!D5,totallaptimes!$1:$1048576,ROW()-1),"")</f>
        <v>1.100347222222223E-4</v>
      </c>
      <c r="F5" s="2">
        <f>IFERROR(HLOOKUP(lapchart!F5,totallaptimes!$1:$1048576,ROW()-1)-HLOOKUP(lapchart!E5,totallaptimes!$1:$1048576,ROW()-1),"")</f>
        <v>-5.5254629629629924E-5</v>
      </c>
      <c r="G5" s="2">
        <f>IFERROR(HLOOKUP(lapchart!G5,totallaptimes!$1:$1048576,ROW()-1)-HLOOKUP(lapchart!F5,totallaptimes!$1:$1048576,ROW()-1),"")</f>
        <v>-6.2662037037037287E-5</v>
      </c>
      <c r="H5" s="2">
        <f>IFERROR(HLOOKUP(lapchart!H5,totallaptimes!$1:$1048576,ROW()-1)-HLOOKUP(lapchart!G5,totallaptimes!$1:$1048576,ROW()-1),"")</f>
        <v>1.0451388888888836E-4</v>
      </c>
      <c r="I5" s="2">
        <f>IFERROR(HLOOKUP(lapchart!I5,totallaptimes!$1:$1048576,ROW()-1)-HLOOKUP(lapchart!H5,totallaptimes!$1:$1048576,ROW()-1),"")</f>
        <v>-3.2731481481480806E-5</v>
      </c>
      <c r="J5" s="2">
        <f>IFERROR(HLOOKUP(lapchart!J5,totallaptimes!$1:$1048576,ROW()-1)-HLOOKUP(lapchart!I5,totallaptimes!$1:$1048576,ROW()-1),"")</f>
        <v>-4.6805555555555142E-5</v>
      </c>
      <c r="K5" s="2">
        <f>IFERROR(HLOOKUP(lapchart!K5,totallaptimes!$1:$1048576,ROW()-1)-HLOOKUP(lapchart!J5,totallaptimes!$1:$1048576,ROW()-1),"")</f>
        <v>-1.1562500000000288E-5</v>
      </c>
      <c r="L5" s="2">
        <f>IFERROR(HLOOKUP(lapchart!L5,totallaptimes!$1:$1048576,ROW()-1)-HLOOKUP(lapchart!K5,totallaptimes!$1:$1048576,ROW()-1),"")</f>
        <v>1.7245370370370591E-5</v>
      </c>
      <c r="M5" s="2">
        <f>IFERROR(HLOOKUP(lapchart!M5,totallaptimes!$1:$1048576,ROW()-1)-HLOOKUP(lapchart!L5,totallaptimes!$1:$1048576,ROW()-1),"")</f>
        <v>1.1736111111111669E-5</v>
      </c>
      <c r="N5" s="2">
        <f>IFERROR(HLOOKUP(lapchart!N5,totallaptimes!$1:$1048576,ROW()-1)-HLOOKUP(lapchart!M5,totallaptimes!$1:$1048576,ROW()-1),"")</f>
        <v>5.737268518518461E-5</v>
      </c>
      <c r="O5" s="2">
        <f>IFERROR(HLOOKUP(lapchart!O5,totallaptimes!$1:$1048576,ROW()-1)-HLOOKUP(lapchart!N5,totallaptimes!$1:$1048576,ROW()-1),"")</f>
        <v>1.3981481481481137E-5</v>
      </c>
      <c r="P5" s="2">
        <f>IFERROR(HLOOKUP(lapchart!P5,totallaptimes!$1:$1048576,ROW()-1)-HLOOKUP(lapchart!O5,totallaptimes!$1:$1048576,ROW()-1),"")</f>
        <v>-1.2402777777777759E-4</v>
      </c>
      <c r="Q5" s="2">
        <f>IFERROR(HLOOKUP(lapchart!Q5,totallaptimes!$1:$1048576,ROW()-1)-HLOOKUP(lapchart!P5,totallaptimes!$1:$1048576,ROW()-1),"")</f>
        <v>9.9131944444444224E-5</v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>
        <f>IFERROR(HLOOKUP(lapchart!T5,totallaptimes!$1:$1048576,ROW()-1)-HLOOKUP(lapchart!S5,totallaptimes!$1:$1048576,ROW()-1),"")</f>
        <v>5.7303240740740578E-5</v>
      </c>
      <c r="U5" s="2">
        <f>IFERROR(HLOOKUP(lapchart!U5,totallaptimes!$1:$1048576,ROW()-1)-HLOOKUP(lapchart!T5,totallaptimes!$1:$1048576,ROW()-1),"")</f>
        <v>9.6064814814819655E-6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2.9363425925925737E-5</v>
      </c>
      <c r="D6" s="2">
        <f>IFERROR(HLOOKUP(lapchart!D6,totallaptimes!$1:$1048576,ROW()-1)-HLOOKUP(lapchart!C6,totallaptimes!$1:$1048576,ROW()-1),"")</f>
        <v>-5.7986111111111953E-5</v>
      </c>
      <c r="E6" s="2">
        <f>IFERROR(HLOOKUP(lapchart!E6,totallaptimes!$1:$1048576,ROW()-1)-HLOOKUP(lapchart!D6,totallaptimes!$1:$1048576,ROW()-1),"")</f>
        <v>1.5734953703703744E-4</v>
      </c>
      <c r="F6" s="2">
        <f>IFERROR(HLOOKUP(lapchart!F6,totallaptimes!$1:$1048576,ROW()-1)-HLOOKUP(lapchart!E6,totallaptimes!$1:$1048576,ROW()-1),"")</f>
        <v>-6.4189814814815532E-5</v>
      </c>
      <c r="G6" s="2">
        <f>IFERROR(HLOOKUP(lapchart!G6,totallaptimes!$1:$1048576,ROW()-1)-HLOOKUP(lapchart!F6,totallaptimes!$1:$1048576,ROW()-1),"")</f>
        <v>-1.1296296296296315E-4</v>
      </c>
      <c r="H6" s="2">
        <f>IFERROR(HLOOKUP(lapchart!H6,totallaptimes!$1:$1048576,ROW()-1)-HLOOKUP(lapchart!G6,totallaptimes!$1:$1048576,ROW()-1),"")</f>
        <v>1.3604166666666626E-4</v>
      </c>
      <c r="I6" s="2">
        <f>IFERROR(HLOOKUP(lapchart!I6,totallaptimes!$1:$1048576,ROW()-1)-HLOOKUP(lapchart!H6,totallaptimes!$1:$1048576,ROW()-1),"")</f>
        <v>-1.4780092592592275E-5</v>
      </c>
      <c r="J6" s="2">
        <f>IFERROR(HLOOKUP(lapchart!J6,totallaptimes!$1:$1048576,ROW()-1)-HLOOKUP(lapchart!I6,totallaptimes!$1:$1048576,ROW()-1),"")</f>
        <v>-5.7777777777777255E-5</v>
      </c>
      <c r="K6" s="2">
        <f>IFERROR(HLOOKUP(lapchart!K6,totallaptimes!$1:$1048576,ROW()-1)-HLOOKUP(lapchart!J6,totallaptimes!$1:$1048576,ROW()-1),"")</f>
        <v>-2.6180555555555332E-5</v>
      </c>
      <c r="L6" s="2">
        <f>IFERROR(HLOOKUP(lapchart!L6,totallaptimes!$1:$1048576,ROW()-1)-HLOOKUP(lapchart!K6,totallaptimes!$1:$1048576,ROW()-1),"")</f>
        <v>3.3854166666666408E-5</v>
      </c>
      <c r="M6" s="2">
        <f>IFERROR(HLOOKUP(lapchart!M6,totallaptimes!$1:$1048576,ROW()-1)-HLOOKUP(lapchart!L6,totallaptimes!$1:$1048576,ROW()-1),"")</f>
        <v>2.4398148148149258E-5</v>
      </c>
      <c r="N6" s="2">
        <f>IFERROR(HLOOKUP(lapchart!N6,totallaptimes!$1:$1048576,ROW()-1)-HLOOKUP(lapchart!M6,totallaptimes!$1:$1048576,ROW()-1),"")</f>
        <v>6.0567129629629166E-5</v>
      </c>
      <c r="O6" s="2">
        <f>IFERROR(HLOOKUP(lapchart!O6,totallaptimes!$1:$1048576,ROW()-1)-HLOOKUP(lapchart!N6,totallaptimes!$1:$1048576,ROW()-1),"")</f>
        <v>1.1261574074073258E-5</v>
      </c>
      <c r="P6" s="2">
        <f>IFERROR(HLOOKUP(lapchart!P6,totallaptimes!$1:$1048576,ROW()-1)-HLOOKUP(lapchart!O6,totallaptimes!$1:$1048576,ROW()-1),"")</f>
        <v>-1.8079861111111074E-4</v>
      </c>
      <c r="Q6" s="2">
        <f>IFERROR(HLOOKUP(lapchart!Q6,totallaptimes!$1:$1048576,ROW()-1)-HLOOKUP(lapchart!P6,totallaptimes!$1:$1048576,ROW()-1),"")</f>
        <v>1.4328703703703725E-4</v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>
        <f>IFERROR(HLOOKUP(lapchart!T6,totallaptimes!$1:$1048576,ROW()-1)-HLOOKUP(lapchart!S6,totallaptimes!$1:$1048576,ROW()-1),"")</f>
        <v>1.0163194444444412E-4</v>
      </c>
      <c r="U6" s="2">
        <f>IFERROR(HLOOKUP(lapchart!U6,totallaptimes!$1:$1048576,ROW()-1)-HLOOKUP(lapchart!T6,totallaptimes!$1:$1048576,ROW()-1),"")</f>
        <v>1.7719907407408135E-5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4.1134259259258989E-5</v>
      </c>
      <c r="D7" s="2">
        <f>IFERROR(HLOOKUP(lapchart!D7,totallaptimes!$1:$1048576,ROW()-1)-HLOOKUP(lapchart!C7,totallaptimes!$1:$1048576,ROW()-1),"")</f>
        <v>-8.7673611111112153E-5</v>
      </c>
      <c r="E7" s="2">
        <f>IFERROR(HLOOKUP(lapchart!E7,totallaptimes!$1:$1048576,ROW()-1)-HLOOKUP(lapchart!D7,totallaptimes!$1:$1048576,ROW()-1),"")</f>
        <v>2.0030092592592669E-4</v>
      </c>
      <c r="F7" s="2">
        <f>IFERROR(HLOOKUP(lapchart!F7,totallaptimes!$1:$1048576,ROW()-1)-HLOOKUP(lapchart!E7,totallaptimes!$1:$1048576,ROW()-1),"")</f>
        <v>-6.8032407407408145E-5</v>
      </c>
      <c r="G7" s="2">
        <f>IFERROR(HLOOKUP(lapchart!G7,totallaptimes!$1:$1048576,ROW()-1)-HLOOKUP(lapchart!F7,totallaptimes!$1:$1048576,ROW()-1),"")</f>
        <v>-1.5601851851851888E-4</v>
      </c>
      <c r="H7" s="2">
        <f>IFERROR(HLOOKUP(lapchart!H7,totallaptimes!$1:$1048576,ROW()-1)-HLOOKUP(lapchart!G7,totallaptimes!$1:$1048576,ROW()-1),"")</f>
        <v>1.8778935185185131E-4</v>
      </c>
      <c r="I7" s="2">
        <f>IFERROR(HLOOKUP(lapchart!I7,totallaptimes!$1:$1048576,ROW()-1)-HLOOKUP(lapchart!H7,totallaptimes!$1:$1048576,ROW()-1),"")</f>
        <v>-1.6770833333333048E-5</v>
      </c>
      <c r="J7" s="2">
        <f>IFERROR(HLOOKUP(lapchart!J7,totallaptimes!$1:$1048576,ROW()-1)-HLOOKUP(lapchart!I7,totallaptimes!$1:$1048576,ROW()-1),"")</f>
        <v>-7.6828703703703087E-5</v>
      </c>
      <c r="K7" s="2">
        <f>IFERROR(HLOOKUP(lapchart!K7,totallaptimes!$1:$1048576,ROW()-1)-HLOOKUP(lapchart!J7,totallaptimes!$1:$1048576,ROW()-1),"")</f>
        <v>-3.4780092592592328E-5</v>
      </c>
      <c r="L7" s="2">
        <f>IFERROR(HLOOKUP(lapchart!L7,totallaptimes!$1:$1048576,ROW()-1)-HLOOKUP(lapchart!K7,totallaptimes!$1:$1048576,ROW()-1),"")</f>
        <v>4.5335648148147646E-5</v>
      </c>
      <c r="M7" s="2">
        <f>IFERROR(HLOOKUP(lapchart!M7,totallaptimes!$1:$1048576,ROW()-1)-HLOOKUP(lapchart!L7,totallaptimes!$1:$1048576,ROW()-1),"")</f>
        <v>2.7777777777779344E-5</v>
      </c>
      <c r="N7" s="2">
        <f>IFERROR(HLOOKUP(lapchart!N7,totallaptimes!$1:$1048576,ROW()-1)-HLOOKUP(lapchart!M7,totallaptimes!$1:$1048576,ROW()-1),"")</f>
        <v>6.903935185185138E-5</v>
      </c>
      <c r="O7" s="2">
        <f>IFERROR(HLOOKUP(lapchart!O7,totallaptimes!$1:$1048576,ROW()-1)-HLOOKUP(lapchart!N7,totallaptimes!$1:$1048576,ROW()-1),"")</f>
        <v>1.0902777777776346E-5</v>
      </c>
      <c r="P7" s="2">
        <f>IFERROR(HLOOKUP(lapchart!P7,totallaptimes!$1:$1048576,ROW()-1)-HLOOKUP(lapchart!O7,totallaptimes!$1:$1048576,ROW()-1),"")</f>
        <v>-2.2809027777777671E-4</v>
      </c>
      <c r="Q7" s="2">
        <f>IFERROR(HLOOKUP(lapchart!Q7,totallaptimes!$1:$1048576,ROW()-1)-HLOOKUP(lapchart!P7,totallaptimes!$1:$1048576,ROW()-1),"")</f>
        <v>1.9597222222222238E-4</v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>
        <f>IFERROR(HLOOKUP(lapchart!T7,totallaptimes!$1:$1048576,ROW()-1)-HLOOKUP(lapchart!S7,totallaptimes!$1:$1048576,ROW()-1),"")</f>
        <v>1.4261574074074003E-4</v>
      </c>
      <c r="U7" s="2">
        <f>IFERROR(HLOOKUP(lapchart!U7,totallaptimes!$1:$1048576,ROW()-1)-HLOOKUP(lapchart!T7,totallaptimes!$1:$1048576,ROW()-1),"")</f>
        <v>2.0104166666667402E-5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4.6990740740739806E-5</v>
      </c>
      <c r="D8" s="2">
        <f>IFERROR(HLOOKUP(lapchart!D8,totallaptimes!$1:$1048576,ROW()-1)-HLOOKUP(lapchart!C8,totallaptimes!$1:$1048576,ROW()-1),"")</f>
        <v>-1.1119212962963122E-4</v>
      </c>
      <c r="E8" s="2">
        <f>IFERROR(HLOOKUP(lapchart!E8,totallaptimes!$1:$1048576,ROW()-1)-HLOOKUP(lapchart!D8,totallaptimes!$1:$1048576,ROW()-1),"")</f>
        <v>2.3370370370370472E-4</v>
      </c>
      <c r="F8" s="2">
        <f>IFERROR(HLOOKUP(lapchart!F8,totallaptimes!$1:$1048576,ROW()-1)-HLOOKUP(lapchart!E8,totallaptimes!$1:$1048576,ROW()-1),"")</f>
        <v>-5.3530092592592865E-5</v>
      </c>
      <c r="G8" s="2">
        <f>IFERROR(HLOOKUP(lapchart!G8,totallaptimes!$1:$1048576,ROW()-1)-HLOOKUP(lapchart!F8,totallaptimes!$1:$1048576,ROW()-1),"")</f>
        <v>-2.1077546296296296E-4</v>
      </c>
      <c r="H8" s="2">
        <f>IFERROR(HLOOKUP(lapchart!H8,totallaptimes!$1:$1048576,ROW()-1)-HLOOKUP(lapchart!G8,totallaptimes!$1:$1048576,ROW()-1),"")</f>
        <v>2.3288194444444354E-4</v>
      </c>
      <c r="I8" s="2">
        <f>IFERROR(HLOOKUP(lapchart!I8,totallaptimes!$1:$1048576,ROW()-1)-HLOOKUP(lapchart!H8,totallaptimes!$1:$1048576,ROW()-1),"")</f>
        <v>-1.2361111111110559E-5</v>
      </c>
      <c r="J8" s="2">
        <f>IFERROR(HLOOKUP(lapchart!J8,totallaptimes!$1:$1048576,ROW()-1)-HLOOKUP(lapchart!I8,totallaptimes!$1:$1048576,ROW()-1),"")</f>
        <v>-1.3425925925925931E-4</v>
      </c>
      <c r="K8" s="2">
        <f>IFERROR(HLOOKUP(lapchart!K8,totallaptimes!$1:$1048576,ROW()-1)-HLOOKUP(lapchart!J8,totallaptimes!$1:$1048576,ROW()-1),"")</f>
        <v>3.8414351851851977E-5</v>
      </c>
      <c r="L8" s="2">
        <f>IFERROR(HLOOKUP(lapchart!L8,totallaptimes!$1:$1048576,ROW()-1)-HLOOKUP(lapchart!K8,totallaptimes!$1:$1048576,ROW()-1),"")</f>
        <v>9.1666666666677388E-6</v>
      </c>
      <c r="M8" s="2">
        <f>IFERROR(HLOOKUP(lapchart!M8,totallaptimes!$1:$1048576,ROW()-1)-HLOOKUP(lapchart!L8,totallaptimes!$1:$1048576,ROW()-1),"")</f>
        <v>3.2743055555556691E-5</v>
      </c>
      <c r="N8" s="2">
        <f>IFERROR(HLOOKUP(lapchart!N8,totallaptimes!$1:$1048576,ROW()-1)-HLOOKUP(lapchart!M8,totallaptimes!$1:$1048576,ROW()-1),"")</f>
        <v>8.0462962962961002E-5</v>
      </c>
      <c r="O8" s="2">
        <f>IFERROR(HLOOKUP(lapchart!O8,totallaptimes!$1:$1048576,ROW()-1)-HLOOKUP(lapchart!N8,totallaptimes!$1:$1048576,ROW()-1),"")</f>
        <v>1.0173611111110106E-5</v>
      </c>
      <c r="P8" s="2">
        <f>IFERROR(HLOOKUP(lapchart!P8,totallaptimes!$1:$1048576,ROW()-1)-HLOOKUP(lapchart!O8,totallaptimes!$1:$1048576,ROW()-1),"")</f>
        <v>-2.7314814814814736E-4</v>
      </c>
      <c r="Q8" s="2">
        <f>IFERROR(HLOOKUP(lapchart!Q8,totallaptimes!$1:$1048576,ROW()-1)-HLOOKUP(lapchart!P8,totallaptimes!$1:$1048576,ROW()-1),"")</f>
        <v>2.4349537037037135E-4</v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>
        <f>IFERROR(HLOOKUP(lapchart!T8,totallaptimes!$1:$1048576,ROW()-1)-HLOOKUP(lapchart!S8,totallaptimes!$1:$1048576,ROW()-1),"")</f>
        <v>2.0834490740740709E-4</v>
      </c>
      <c r="U8" s="2">
        <f>IFERROR(HLOOKUP(lapchart!U8,totallaptimes!$1:$1048576,ROW()-1)-HLOOKUP(lapchart!T8,totallaptimes!$1:$1048576,ROW()-1),"")</f>
        <v>1.2071759259260281E-5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6.6597222222221364E-5</v>
      </c>
      <c r="D9" s="2">
        <f>IFERROR(HLOOKUP(lapchart!D9,totallaptimes!$1:$1048576,ROW()-1)-HLOOKUP(lapchart!C9,totallaptimes!$1:$1048576,ROW()-1),"")</f>
        <v>-1.4179398148148406E-4</v>
      </c>
      <c r="E9" s="2">
        <f>IFERROR(HLOOKUP(lapchart!E9,totallaptimes!$1:$1048576,ROW()-1)-HLOOKUP(lapchart!D9,totallaptimes!$1:$1048576,ROW()-1),"")</f>
        <v>2.8677083333333506E-4</v>
      </c>
      <c r="F9" s="2">
        <f>IFERROR(HLOOKUP(lapchart!F9,totallaptimes!$1:$1048576,ROW()-1)-HLOOKUP(lapchart!E9,totallaptimes!$1:$1048576,ROW()-1),"")</f>
        <v>-6.6631944444445548E-5</v>
      </c>
      <c r="G9" s="2">
        <f>IFERROR(HLOOKUP(lapchart!G9,totallaptimes!$1:$1048576,ROW()-1)-HLOOKUP(lapchart!F9,totallaptimes!$1:$1048576,ROW()-1),"")</f>
        <v>-2.5292824074073933E-4</v>
      </c>
      <c r="H9" s="2">
        <f>IFERROR(HLOOKUP(lapchart!H9,totallaptimes!$1:$1048576,ROW()-1)-HLOOKUP(lapchart!G9,totallaptimes!$1:$1048576,ROW()-1),"")</f>
        <v>2.8026620370370271E-4</v>
      </c>
      <c r="I9" s="2">
        <f>IFERROR(HLOOKUP(lapchart!I9,totallaptimes!$1:$1048576,ROW()-1)-HLOOKUP(lapchart!H9,totallaptimes!$1:$1048576,ROW()-1),"")</f>
        <v>-1.7025462962963478E-5</v>
      </c>
      <c r="J9" s="2">
        <f>IFERROR(HLOOKUP(lapchart!J9,totallaptimes!$1:$1048576,ROW()-1)-HLOOKUP(lapchart!I9,totallaptimes!$1:$1048576,ROW()-1),"")</f>
        <v>-1.3231481481481427E-4</v>
      </c>
      <c r="K9" s="2">
        <f>IFERROR(HLOOKUP(lapchart!K9,totallaptimes!$1:$1048576,ROW()-1)-HLOOKUP(lapchart!J9,totallaptimes!$1:$1048576,ROW()-1),"")</f>
        <v>2.7291666666666783E-5</v>
      </c>
      <c r="L9" s="2">
        <f>IFERROR(HLOOKUP(lapchart!L9,totallaptimes!$1:$1048576,ROW()-1)-HLOOKUP(lapchart!K9,totallaptimes!$1:$1048576,ROW()-1),"")</f>
        <v>1.0567129629631203E-5</v>
      </c>
      <c r="M9" s="2">
        <f>IFERROR(HLOOKUP(lapchart!M9,totallaptimes!$1:$1048576,ROW()-1)-HLOOKUP(lapchart!L9,totallaptimes!$1:$1048576,ROW()-1),"")</f>
        <v>2.8599537037037048E-5</v>
      </c>
      <c r="N9" s="2">
        <f>IFERROR(HLOOKUP(lapchart!N9,totallaptimes!$1:$1048576,ROW()-1)-HLOOKUP(lapchart!M9,totallaptimes!$1:$1048576,ROW()-1),"")</f>
        <v>9.6643518518516741E-5</v>
      </c>
      <c r="O9" s="2">
        <f>IFERROR(HLOOKUP(lapchart!O9,totallaptimes!$1:$1048576,ROW()-1)-HLOOKUP(lapchart!N9,totallaptimes!$1:$1048576,ROW()-1),"")</f>
        <v>3.5960648148147811E-5</v>
      </c>
      <c r="P9" s="2">
        <f>IFERROR(HLOOKUP(lapchart!P9,totallaptimes!$1:$1048576,ROW()-1)-HLOOKUP(lapchart!O9,totallaptimes!$1:$1048576,ROW()-1),"")</f>
        <v>-3.4586805555555586E-4</v>
      </c>
      <c r="Q9" s="2">
        <f>IFERROR(HLOOKUP(lapchart!Q9,totallaptimes!$1:$1048576,ROW()-1)-HLOOKUP(lapchart!P9,totallaptimes!$1:$1048576,ROW()-1),"")</f>
        <v>2.8975694444444665E-4</v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>
        <f>IFERROR(HLOOKUP(lapchart!T9,totallaptimes!$1:$1048576,ROW()-1)-HLOOKUP(lapchart!S9,totallaptimes!$1:$1048576,ROW()-1),"")</f>
        <v>2.4584490740740816E-4</v>
      </c>
      <c r="U9" s="2">
        <f>IFERROR(HLOOKUP(lapchart!U9,totallaptimes!$1:$1048576,ROW()-1)-HLOOKUP(lapchart!T9,totallaptimes!$1:$1048576,ROW()-1),"")</f>
        <v>1.4895833333333774E-5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8.8680555555555388E-5</v>
      </c>
      <c r="D10" s="2">
        <f>IFERROR(HLOOKUP(lapchart!D10,totallaptimes!$1:$1048576,ROW()-1)-HLOOKUP(lapchart!C10,totallaptimes!$1:$1048576,ROW()-1),"")</f>
        <v>-1.6915509259259574E-4</v>
      </c>
      <c r="E10" s="2">
        <f>IFERROR(HLOOKUP(lapchart!E10,totallaptimes!$1:$1048576,ROW()-1)-HLOOKUP(lapchart!D10,totallaptimes!$1:$1048576,ROW()-1),"")</f>
        <v>3.2415509259259463E-4</v>
      </c>
      <c r="F10" s="2">
        <f>IFERROR(HLOOKUP(lapchart!F10,totallaptimes!$1:$1048576,ROW()-1)-HLOOKUP(lapchart!E10,totallaptimes!$1:$1048576,ROW()-1),"")</f>
        <v>-3.5517361111111166E-4</v>
      </c>
      <c r="G10" s="2">
        <f>IFERROR(HLOOKUP(lapchart!G10,totallaptimes!$1:$1048576,ROW()-1)-HLOOKUP(lapchart!F10,totallaptimes!$1:$1048576,ROW()-1),"")</f>
        <v>3.1099537037036946E-4</v>
      </c>
      <c r="H10" s="2">
        <f>IFERROR(HLOOKUP(lapchart!H10,totallaptimes!$1:$1048576,ROW()-1)-HLOOKUP(lapchart!G10,totallaptimes!$1:$1048576,ROW()-1),"")</f>
        <v>-2.5717592592592806E-5</v>
      </c>
      <c r="I10" s="2">
        <f>IFERROR(HLOOKUP(lapchart!I10,totallaptimes!$1:$1048576,ROW()-1)-HLOOKUP(lapchart!H10,totallaptimes!$1:$1048576,ROW()-1),"")</f>
        <v>9.7453703703700295E-6</v>
      </c>
      <c r="J10" s="2">
        <f>IFERROR(HLOOKUP(lapchart!J10,totallaptimes!$1:$1048576,ROW()-1)-HLOOKUP(lapchart!I10,totallaptimes!$1:$1048576,ROW()-1),"")</f>
        <v>-1.4197916666666525E-4</v>
      </c>
      <c r="K10" s="2">
        <f>IFERROR(HLOOKUP(lapchart!K10,totallaptimes!$1:$1048576,ROW()-1)-HLOOKUP(lapchart!J10,totallaptimes!$1:$1048576,ROW()-1),"")</f>
        <v>3.3576388888888545E-5</v>
      </c>
      <c r="L10" s="2">
        <f>IFERROR(HLOOKUP(lapchart!L10,totallaptimes!$1:$1048576,ROW()-1)-HLOOKUP(lapchart!K10,totallaptimes!$1:$1048576,ROW()-1),"")</f>
        <v>2.7291666666668518E-5</v>
      </c>
      <c r="M10" s="2">
        <f>IFERROR(HLOOKUP(lapchart!M10,totallaptimes!$1:$1048576,ROW()-1)-HLOOKUP(lapchart!L10,totallaptimes!$1:$1048576,ROW()-1),"")</f>
        <v>8.506944444444664E-6</v>
      </c>
      <c r="N10" s="2">
        <f>IFERROR(HLOOKUP(lapchart!N10,totallaptimes!$1:$1048576,ROW()-1)-HLOOKUP(lapchart!M10,totallaptimes!$1:$1048576,ROW()-1),"")</f>
        <v>1.1311342592592449E-4</v>
      </c>
      <c r="O10" s="2">
        <f>IFERROR(HLOOKUP(lapchart!O10,totallaptimes!$1:$1048576,ROW()-1)-HLOOKUP(lapchart!N10,totallaptimes!$1:$1048576,ROW()-1),"")</f>
        <v>3.5949074074073661E-5</v>
      </c>
      <c r="P10" s="2">
        <f>IFERROR(HLOOKUP(lapchart!P10,totallaptimes!$1:$1048576,ROW()-1)-HLOOKUP(lapchart!O10,totallaptimes!$1:$1048576,ROW()-1),"")</f>
        <v>-3.9099537037037141E-4</v>
      </c>
      <c r="Q10" s="2">
        <f>IFERROR(HLOOKUP(lapchart!Q10,totallaptimes!$1:$1048576,ROW()-1)-HLOOKUP(lapchart!P10,totallaptimes!$1:$1048576,ROW()-1),"")</f>
        <v>3.2420138888889123E-4</v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>
        <f>IFERROR(HLOOKUP(lapchart!T10,totallaptimes!$1:$1048576,ROW()-1)-HLOOKUP(lapchart!S10,totallaptimes!$1:$1048576,ROW()-1),"")</f>
        <v>2.792476851851862E-4</v>
      </c>
      <c r="U10" s="2">
        <f>IFERROR(HLOOKUP(lapchart!U10,totallaptimes!$1:$1048576,ROW()-1)-HLOOKUP(lapchart!T10,totallaptimes!$1:$1048576,ROW()-1),"")</f>
        <v>1.6527777777778502E-5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1.1312500000000038E-4</v>
      </c>
      <c r="D11" s="2">
        <f>IFERROR(HLOOKUP(lapchart!D11,totallaptimes!$1:$1048576,ROW()-1)-HLOOKUP(lapchart!C11,totallaptimes!$1:$1048576,ROW()-1),"")</f>
        <v>-1.9465277777778144E-4</v>
      </c>
      <c r="E11" s="2">
        <f>IFERROR(HLOOKUP(lapchart!E11,totallaptimes!$1:$1048576,ROW()-1)-HLOOKUP(lapchart!D11,totallaptimes!$1:$1048576,ROW()-1),"")</f>
        <v>3.6001157407407683E-4</v>
      </c>
      <c r="F11" s="2">
        <f>IFERROR(HLOOKUP(lapchart!F11,totallaptimes!$1:$1048576,ROW()-1)-HLOOKUP(lapchart!E11,totallaptimes!$1:$1048576,ROW()-1),"")</f>
        <v>-3.9001157407407387E-4</v>
      </c>
      <c r="G11" s="2">
        <f>IFERROR(HLOOKUP(lapchart!G11,totallaptimes!$1:$1048576,ROW()-1)-HLOOKUP(lapchart!F11,totallaptimes!$1:$1048576,ROW()-1),"")</f>
        <v>3.4325231481481359E-4</v>
      </c>
      <c r="H11" s="2">
        <f>IFERROR(HLOOKUP(lapchart!H11,totallaptimes!$1:$1048576,ROW()-1)-HLOOKUP(lapchart!G11,totallaptimes!$1:$1048576,ROW()-1),"")</f>
        <v>-1.4618055555555912E-5</v>
      </c>
      <c r="I11" s="2">
        <f>IFERROR(HLOOKUP(lapchart!I11,totallaptimes!$1:$1048576,ROW()-1)-HLOOKUP(lapchart!H11,totallaptimes!$1:$1048576,ROW()-1),"")</f>
        <v>-1.5349537037036981E-4</v>
      </c>
      <c r="J11" s="2">
        <f>IFERROR(HLOOKUP(lapchart!J11,totallaptimes!$1:$1048576,ROW()-1)-HLOOKUP(lapchart!I11,totallaptimes!$1:$1048576,ROW()-1),"")</f>
        <v>3.7418981481482025E-5</v>
      </c>
      <c r="K11" s="2">
        <f>IFERROR(HLOOKUP(lapchart!K11,totallaptimes!$1:$1048576,ROW()-1)-HLOOKUP(lapchart!J11,totallaptimes!$1:$1048576,ROW()-1),"")</f>
        <v>2.8472222222223134E-5</v>
      </c>
      <c r="L11" s="2">
        <f>IFERROR(HLOOKUP(lapchart!L11,totallaptimes!$1:$1048576,ROW()-1)-HLOOKUP(lapchart!K11,totallaptimes!$1:$1048576,ROW()-1),"")</f>
        <v>9.0740740740745396E-6</v>
      </c>
      <c r="M11" s="2">
        <f>IFERROR(HLOOKUP(lapchart!M11,totallaptimes!$1:$1048576,ROW()-1)-HLOOKUP(lapchart!L11,totallaptimes!$1:$1048576,ROW()-1),"")</f>
        <v>1.265393518518499E-4</v>
      </c>
      <c r="N11" s="2">
        <f>IFERROR(HLOOKUP(lapchart!N11,totallaptimes!$1:$1048576,ROW()-1)-HLOOKUP(lapchart!M11,totallaptimes!$1:$1048576,ROW()-1),"")</f>
        <v>3.6828703703703849E-5</v>
      </c>
      <c r="O11" s="2">
        <f>IFERROR(HLOOKUP(lapchart!O11,totallaptimes!$1:$1048576,ROW()-1)-HLOOKUP(lapchart!N11,totallaptimes!$1:$1048576,ROW()-1),"")</f>
        <v>-4.3603009259259376E-4</v>
      </c>
      <c r="P11" s="2">
        <f>IFERROR(HLOOKUP(lapchart!P11,totallaptimes!$1:$1048576,ROW()-1)-HLOOKUP(lapchart!O11,totallaptimes!$1:$1048576,ROW()-1),"")</f>
        <v>4.1491898148148312E-4</v>
      </c>
      <c r="Q11" s="2">
        <f>IFERROR(HLOOKUP(lapchart!Q11,totallaptimes!$1:$1048576,ROW()-1)-HLOOKUP(lapchart!P11,totallaptimes!$1:$1048576,ROW()-1),"")</f>
        <v>-4.1491898148148312E-4</v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>
        <f>IFERROR(HLOOKUP(lapchart!T11,totallaptimes!$1:$1048576,ROW()-1)-HLOOKUP(lapchart!S11,totallaptimes!$1:$1048576,ROW()-1),"")</f>
        <v>1.5636574074074164E-5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1.3103009259259231E-4</v>
      </c>
      <c r="D12" s="2">
        <f>IFERROR(HLOOKUP(lapchart!D12,totallaptimes!$1:$1048576,ROW()-1)-HLOOKUP(lapchart!C12,totallaptimes!$1:$1048576,ROW()-1),"")</f>
        <v>-2.0453703703703953E-4</v>
      </c>
      <c r="E12" s="2">
        <f>IFERROR(HLOOKUP(lapchart!E12,totallaptimes!$1:$1048576,ROW()-1)-HLOOKUP(lapchart!D12,totallaptimes!$1:$1048576,ROW()-1),"")</f>
        <v>3.8684027777778109E-4</v>
      </c>
      <c r="F12" s="2">
        <f>IFERROR(HLOOKUP(lapchart!F12,totallaptimes!$1:$1048576,ROW()-1)-HLOOKUP(lapchart!E12,totallaptimes!$1:$1048576,ROW()-1),"")</f>
        <v>-4.2914351851851967E-4</v>
      </c>
      <c r="G12" s="2">
        <f>IFERROR(HLOOKUP(lapchart!G12,totallaptimes!$1:$1048576,ROW()-1)-HLOOKUP(lapchart!F12,totallaptimes!$1:$1048576,ROW()-1),"")</f>
        <v>3.6767361111111029E-4</v>
      </c>
      <c r="H12" s="2">
        <f>IFERROR(HLOOKUP(lapchart!H12,totallaptimes!$1:$1048576,ROW()-1)-HLOOKUP(lapchart!G12,totallaptimes!$1:$1048576,ROW()-1),"")</f>
        <v>-7.210648148148549E-6</v>
      </c>
      <c r="I12" s="2">
        <f>IFERROR(HLOOKUP(lapchart!I12,totallaptimes!$1:$1048576,ROW()-1)-HLOOKUP(lapchart!H12,totallaptimes!$1:$1048576,ROW()-1),"")</f>
        <v>-1.6366898148147992E-4</v>
      </c>
      <c r="J12" s="2">
        <f>IFERROR(HLOOKUP(lapchart!J12,totallaptimes!$1:$1048576,ROW()-1)-HLOOKUP(lapchart!I12,totallaptimes!$1:$1048576,ROW()-1),"")</f>
        <v>4.0243055555555518E-5</v>
      </c>
      <c r="K12" s="2">
        <f>IFERROR(HLOOKUP(lapchart!K12,totallaptimes!$1:$1048576,ROW()-1)-HLOOKUP(lapchart!J12,totallaptimes!$1:$1048576,ROW()-1),"")</f>
        <v>2.8946759259259811E-5</v>
      </c>
      <c r="L12" s="2">
        <f>IFERROR(HLOOKUP(lapchart!L12,totallaptimes!$1:$1048576,ROW()-1)-HLOOKUP(lapchart!K12,totallaptimes!$1:$1048576,ROW()-1),"")</f>
        <v>9.6412037037044152E-6</v>
      </c>
      <c r="M12" s="2">
        <f>IFERROR(HLOOKUP(lapchart!M12,totallaptimes!$1:$1048576,ROW()-1)-HLOOKUP(lapchart!L12,totallaptimes!$1:$1048576,ROW()-1),"")</f>
        <v>1.376388888888868E-4</v>
      </c>
      <c r="N12" s="2">
        <f>IFERROR(HLOOKUP(lapchart!N12,totallaptimes!$1:$1048576,ROW()-1)-HLOOKUP(lapchart!M12,totallaptimes!$1:$1048576,ROW()-1),"")</f>
        <v>-4.3831018518518568E-4</v>
      </c>
      <c r="O12" s="2">
        <f>IFERROR(HLOOKUP(lapchart!O12,totallaptimes!$1:$1048576,ROW()-1)-HLOOKUP(lapchart!N12,totallaptimes!$1:$1048576,ROW()-1),"")</f>
        <v>6.2436342592592751E-4</v>
      </c>
      <c r="P12" s="2">
        <f>IFERROR(HLOOKUP(lapchart!P12,totallaptimes!$1:$1048576,ROW()-1)-HLOOKUP(lapchart!O12,totallaptimes!$1:$1048576,ROW()-1),"")</f>
        <v>-6.2436342592592751E-4</v>
      </c>
      <c r="Q12" s="2">
        <f>IFERROR(HLOOKUP(lapchart!Q12,totallaptimes!$1:$1048576,ROW()-1)-HLOOKUP(lapchart!P12,totallaptimes!$1:$1048576,ROW()-1),"")</f>
        <v>4.7584490740740747E-4</v>
      </c>
      <c r="R12" s="2">
        <f>IFERROR(HLOOKUP(lapchart!R12,totallaptimes!$1:$1048576,ROW()-1)-HLOOKUP(lapchart!Q12,totallaptimes!$1:$1048576,ROW()-1),"")</f>
        <v>-1.2556712962962825E-4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1.4545138888888941E-4</v>
      </c>
      <c r="D13" s="2">
        <f>IFERROR(HLOOKUP(lapchart!D13,totallaptimes!$1:$1048576,ROW()-1)-HLOOKUP(lapchart!C13,totallaptimes!$1:$1048576,ROW()-1),"")</f>
        <v>-2.2428240740741089E-4</v>
      </c>
      <c r="E13" s="2">
        <f>IFERROR(HLOOKUP(lapchart!E13,totallaptimes!$1:$1048576,ROW()-1)-HLOOKUP(lapchart!D13,totallaptimes!$1:$1048576,ROW()-1),"")</f>
        <v>4.2625000000000302E-4</v>
      </c>
      <c r="F13" s="2">
        <f>IFERROR(HLOOKUP(lapchart!F13,totallaptimes!$1:$1048576,ROW()-1)-HLOOKUP(lapchart!E13,totallaptimes!$1:$1048576,ROW()-1),"")</f>
        <v>-4.6773148148148216E-4</v>
      </c>
      <c r="G13" s="2">
        <f>IFERROR(HLOOKUP(lapchart!G13,totallaptimes!$1:$1048576,ROW()-1)-HLOOKUP(lapchart!F13,totallaptimes!$1:$1048576,ROW()-1),"")</f>
        <v>3.9400462962962957E-4</v>
      </c>
      <c r="H13" s="2">
        <f>IFERROR(HLOOKUP(lapchart!H13,totallaptimes!$1:$1048576,ROW()-1)-HLOOKUP(lapchart!G13,totallaptimes!$1:$1048576,ROW()-1),"")</f>
        <v>-5.7986111111126698E-6</v>
      </c>
      <c r="I13" s="2">
        <f>IFERROR(HLOOKUP(lapchart!I13,totallaptimes!$1:$1048576,ROW()-1)-HLOOKUP(lapchart!H13,totallaptimes!$1:$1048576,ROW()-1),"")</f>
        <v>-1.6971064814814626E-4</v>
      </c>
      <c r="J13" s="2">
        <f>IFERROR(HLOOKUP(lapchart!J13,totallaptimes!$1:$1048576,ROW()-1)-HLOOKUP(lapchart!I13,totallaptimes!$1:$1048576,ROW()-1),"")</f>
        <v>3.9155092592592367E-5</v>
      </c>
      <c r="K13" s="2">
        <f>IFERROR(HLOOKUP(lapchart!K13,totallaptimes!$1:$1048576,ROW()-1)-HLOOKUP(lapchart!J13,totallaptimes!$1:$1048576,ROW()-1),"")</f>
        <v>2.712962962963042E-5</v>
      </c>
      <c r="L13" s="2">
        <f>IFERROR(HLOOKUP(lapchart!L13,totallaptimes!$1:$1048576,ROW()-1)-HLOOKUP(lapchart!K13,totallaptimes!$1:$1048576,ROW()-1),"")</f>
        <v>1.0543981481482903E-5</v>
      </c>
      <c r="M13" s="2">
        <f>IFERROR(HLOOKUP(lapchart!M13,totallaptimes!$1:$1048576,ROW()-1)-HLOOKUP(lapchart!L13,totallaptimes!$1:$1048576,ROW()-1),"")</f>
        <v>-3.2687500000000251E-4</v>
      </c>
      <c r="N13" s="2">
        <f>IFERROR(HLOOKUP(lapchart!N13,totallaptimes!$1:$1048576,ROW()-1)-HLOOKUP(lapchart!M13,totallaptimes!$1:$1048576,ROW()-1),"")</f>
        <v>6.6092592592592592E-4</v>
      </c>
      <c r="O13" s="2">
        <f>IFERROR(HLOOKUP(lapchart!O13,totallaptimes!$1:$1048576,ROW()-1)-HLOOKUP(lapchart!N13,totallaptimes!$1:$1048576,ROW()-1),"")</f>
        <v>-1.7667824074074114E-4</v>
      </c>
      <c r="P13" s="2">
        <f>IFERROR(HLOOKUP(lapchart!P13,totallaptimes!$1:$1048576,ROW()-1)-HLOOKUP(lapchart!O13,totallaptimes!$1:$1048576,ROW()-1),"")</f>
        <v>-4.8424768518518478E-4</v>
      </c>
      <c r="Q13" s="2">
        <f>IFERROR(HLOOKUP(lapchart!Q13,totallaptimes!$1:$1048576,ROW()-1)-HLOOKUP(lapchart!P13,totallaptimes!$1:$1048576,ROW()-1),"")</f>
        <v>3.8763888888888876E-4</v>
      </c>
      <c r="R13" s="2">
        <f>IFERROR(HLOOKUP(lapchart!R13,totallaptimes!$1:$1048576,ROW()-1)-HLOOKUP(lapchart!Q13,totallaptimes!$1:$1048576,ROW()-1),"")</f>
        <v>1.317013888888878E-4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1.5449074074074323E-4</v>
      </c>
      <c r="D14" s="2">
        <f>IFERROR(HLOOKUP(lapchart!D14,totallaptimes!$1:$1048576,ROW()-1)-HLOOKUP(lapchart!C14,totallaptimes!$1:$1048576,ROW()-1),"")</f>
        <v>-2.3657407407407828E-4</v>
      </c>
      <c r="E14" s="2">
        <f>IFERROR(HLOOKUP(lapchart!E14,totallaptimes!$1:$1048576,ROW()-1)-HLOOKUP(lapchart!D14,totallaptimes!$1:$1048576,ROW()-1),"")</f>
        <v>4.6292824074074292E-4</v>
      </c>
      <c r="F14" s="2">
        <f>IFERROR(HLOOKUP(lapchart!F14,totallaptimes!$1:$1048576,ROW()-1)-HLOOKUP(lapchart!E14,totallaptimes!$1:$1048576,ROW()-1),"")</f>
        <v>-5.0432870370370302E-4</v>
      </c>
      <c r="G14" s="2">
        <f>IFERROR(HLOOKUP(lapchart!G14,totallaptimes!$1:$1048576,ROW()-1)-HLOOKUP(lapchart!F14,totallaptimes!$1:$1048576,ROW()-1),"")</f>
        <v>4.2680555555555354E-4</v>
      </c>
      <c r="H14" s="2">
        <f>IFERROR(HLOOKUP(lapchart!H14,totallaptimes!$1:$1048576,ROW()-1)-HLOOKUP(lapchart!G14,totallaptimes!$1:$1048576,ROW()-1),"")</f>
        <v>-6.5393518518530591E-6</v>
      </c>
      <c r="I14" s="2">
        <f>IFERROR(HLOOKUP(lapchart!I14,totallaptimes!$1:$1048576,ROW()-1)-HLOOKUP(lapchart!H14,totallaptimes!$1:$1048576,ROW()-1),"")</f>
        <v>-1.7987268518518049E-4</v>
      </c>
      <c r="J14" s="2">
        <f>IFERROR(HLOOKUP(lapchart!J14,totallaptimes!$1:$1048576,ROW()-1)-HLOOKUP(lapchart!I14,totallaptimes!$1:$1048576,ROW()-1),"")</f>
        <v>6.3611111111108037E-5</v>
      </c>
      <c r="K14" s="2">
        <f>IFERROR(HLOOKUP(lapchart!K14,totallaptimes!$1:$1048576,ROW()-1)-HLOOKUP(lapchart!J14,totallaptimes!$1:$1048576,ROW()-1),"")</f>
        <v>1.2384259259260594E-5</v>
      </c>
      <c r="L14" s="2">
        <f>IFERROR(HLOOKUP(lapchart!L14,totallaptimes!$1:$1048576,ROW()-1)-HLOOKUP(lapchart!K14,totallaptimes!$1:$1048576,ROW()-1),"")</f>
        <v>9.5601851851888353E-6</v>
      </c>
      <c r="M14" s="2">
        <f>IFERROR(HLOOKUP(lapchart!M14,totallaptimes!$1:$1048576,ROW()-1)-HLOOKUP(lapchart!L14,totallaptimes!$1:$1048576,ROW()-1),"")</f>
        <v>-3.6251157407407759E-4</v>
      </c>
      <c r="N14" s="2">
        <f>IFERROR(HLOOKUP(lapchart!N14,totallaptimes!$1:$1048576,ROW()-1)-HLOOKUP(lapchart!M14,totallaptimes!$1:$1048576,ROW()-1),"")</f>
        <v>6.990856481481466E-4</v>
      </c>
      <c r="O14" s="2">
        <f>IFERROR(HLOOKUP(lapchart!O14,totallaptimes!$1:$1048576,ROW()-1)-HLOOKUP(lapchart!N14,totallaptimes!$1:$1048576,ROW()-1),"")</f>
        <v>-6.990856481481466E-4</v>
      </c>
      <c r="P14" s="2">
        <f>IFERROR(HLOOKUP(lapchart!P14,totallaptimes!$1:$1048576,ROW()-1)-HLOOKUP(lapchart!O14,totallaptimes!$1:$1048576,ROW()-1),"")</f>
        <v>4.212384259259256E-4</v>
      </c>
      <c r="Q14" s="2">
        <f>IFERROR(HLOOKUP(lapchart!Q14,totallaptimes!$1:$1048576,ROW()-1)-HLOOKUP(lapchart!P14,totallaptimes!$1:$1048576,ROW()-1),"")</f>
        <v>1.0638888888888851E-4</v>
      </c>
      <c r="R14" s="2">
        <f>IFERROR(HLOOKUP(lapchart!R14,totallaptimes!$1:$1048576,ROW()-1)-HLOOKUP(lapchart!Q14,totallaptimes!$1:$1048576,ROW()-1),"")</f>
        <v>3.4189814814813285E-5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1.6859953703703828E-4</v>
      </c>
      <c r="D15" s="2">
        <f>IFERROR(HLOOKUP(lapchart!D15,totallaptimes!$1:$1048576,ROW()-1)-HLOOKUP(lapchart!C15,totallaptimes!$1:$1048576,ROW()-1),"")</f>
        <v>-2.5271990740741157E-4</v>
      </c>
      <c r="E15" s="2">
        <f>IFERROR(HLOOKUP(lapchart!E15,totallaptimes!$1:$1048576,ROW()-1)-HLOOKUP(lapchart!D15,totallaptimes!$1:$1048576,ROW()-1),"")</f>
        <v>5.0504629629629857E-4</v>
      </c>
      <c r="F15" s="2">
        <f>IFERROR(HLOOKUP(lapchart!F15,totallaptimes!$1:$1048576,ROW()-1)-HLOOKUP(lapchart!E15,totallaptimes!$1:$1048576,ROW()-1),"")</f>
        <v>-8.4375000000001116E-5</v>
      </c>
      <c r="G15" s="2">
        <f>IFERROR(HLOOKUP(lapchart!G15,totallaptimes!$1:$1048576,ROW()-1)-HLOOKUP(lapchart!F15,totallaptimes!$1:$1048576,ROW()-1),"")</f>
        <v>-5.9143518518524341E-6</v>
      </c>
      <c r="H15" s="2">
        <f>IFERROR(HLOOKUP(lapchart!H15,totallaptimes!$1:$1048576,ROW()-1)-HLOOKUP(lapchart!G15,totallaptimes!$1:$1048576,ROW()-1),"")</f>
        <v>-4.534027777777748E-4</v>
      </c>
      <c r="I15" s="2">
        <f>IFERROR(HLOOKUP(lapchart!I15,totallaptimes!$1:$1048576,ROW()-1)-HLOOKUP(lapchart!H15,totallaptimes!$1:$1048576,ROW()-1),"")</f>
        <v>2.6347222222222397E-4</v>
      </c>
      <c r="J15" s="2">
        <f>IFERROR(HLOOKUP(lapchart!J15,totallaptimes!$1:$1048576,ROW()-1)-HLOOKUP(lapchart!I15,totallaptimes!$1:$1048576,ROW()-1),"")</f>
        <v>8.2037037037033245E-5</v>
      </c>
      <c r="K15" s="2">
        <f>IFERROR(HLOOKUP(lapchart!K15,totallaptimes!$1:$1048576,ROW()-1)-HLOOKUP(lapchart!J15,totallaptimes!$1:$1048576,ROW()-1),"")</f>
        <v>-1.3865740740741372E-5</v>
      </c>
      <c r="L15" s="2">
        <f>IFERROR(HLOOKUP(lapchart!L15,totallaptimes!$1:$1048576,ROW()-1)-HLOOKUP(lapchart!K15,totallaptimes!$1:$1048576,ROW()-1),"")</f>
        <v>-3.7196759259259041E-4</v>
      </c>
      <c r="M15" s="2">
        <f>IFERROR(HLOOKUP(lapchart!M15,totallaptimes!$1:$1048576,ROW()-1)-HLOOKUP(lapchart!L15,totallaptimes!$1:$1048576,ROW()-1),"")</f>
        <v>3.9445601851852141E-4</v>
      </c>
      <c r="N15" s="2">
        <f>IFERROR(HLOOKUP(lapchart!N15,totallaptimes!$1:$1048576,ROW()-1)-HLOOKUP(lapchart!M15,totallaptimes!$1:$1048576,ROW()-1),"")</f>
        <v>3.4600694444443872E-4</v>
      </c>
      <c r="O15" s="2">
        <f>IFERROR(HLOOKUP(lapchart!O15,totallaptimes!$1:$1048576,ROW()-1)-HLOOKUP(lapchart!N15,totallaptimes!$1:$1048576,ROW()-1),"")</f>
        <v>-7.4046296296296013E-4</v>
      </c>
      <c r="P15" s="2">
        <f>IFERROR(HLOOKUP(lapchart!P15,totallaptimes!$1:$1048576,ROW()-1)-HLOOKUP(lapchart!O15,totallaptimes!$1:$1048576,ROW()-1),"")</f>
        <v>4.5638888888888812E-4</v>
      </c>
      <c r="Q15" s="2">
        <f>IFERROR(HLOOKUP(lapchart!Q15,totallaptimes!$1:$1048576,ROW()-1)-HLOOKUP(lapchart!P15,totallaptimes!$1:$1048576,ROW()-1),"")</f>
        <v>1.1482638888888827E-4</v>
      </c>
      <c r="R15" s="2">
        <f>IFERROR(HLOOKUP(lapchart!R15,totallaptimes!$1:$1048576,ROW()-1)-HLOOKUP(lapchart!Q15,totallaptimes!$1:$1048576,ROW()-1),"")</f>
        <v>3.5659722222219914E-5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1.8241898148147959E-4</v>
      </c>
      <c r="D16" s="2">
        <f>IFERROR(HLOOKUP(lapchart!D16,totallaptimes!$1:$1048576,ROW()-1)-HLOOKUP(lapchart!C16,totallaptimes!$1:$1048576,ROW()-1),"")</f>
        <v>-2.7082175925926058E-4</v>
      </c>
      <c r="E16" s="2">
        <f>IFERROR(HLOOKUP(lapchart!E16,totallaptimes!$1:$1048576,ROW()-1)-HLOOKUP(lapchart!D16,totallaptimes!$1:$1048576,ROW()-1),"")</f>
        <v>5.4982638888888963E-4</v>
      </c>
      <c r="F16" s="2">
        <f>IFERROR(HLOOKUP(lapchart!F16,totallaptimes!$1:$1048576,ROW()-1)-HLOOKUP(lapchart!E16,totallaptimes!$1:$1048576,ROW()-1),"")</f>
        <v>-2.9612268518518226E-4</v>
      </c>
      <c r="G16" s="2">
        <f>IFERROR(HLOOKUP(lapchart!G16,totallaptimes!$1:$1048576,ROW()-1)-HLOOKUP(lapchart!F16,totallaptimes!$1:$1048576,ROW()-1),"")</f>
        <v>2.0671296296296063E-4</v>
      </c>
      <c r="H16" s="2">
        <f>IFERROR(HLOOKUP(lapchart!H16,totallaptimes!$1:$1048576,ROW()-1)-HLOOKUP(lapchart!G16,totallaptimes!$1:$1048576,ROW()-1),"")</f>
        <v>-1.1306712962963136E-4</v>
      </c>
      <c r="I16" s="2">
        <f>IFERROR(HLOOKUP(lapchart!I16,totallaptimes!$1:$1048576,ROW()-1)-HLOOKUP(lapchart!H16,totallaptimes!$1:$1048576,ROW()-1),"")</f>
        <v>1.052430555555546E-4</v>
      </c>
      <c r="J16" s="2">
        <f>IFERROR(HLOOKUP(lapchart!J16,totallaptimes!$1:$1048576,ROW()-1)-HLOOKUP(lapchart!I16,totallaptimes!$1:$1048576,ROW()-1),"")</f>
        <v>-5.3155092592592143E-4</v>
      </c>
      <c r="K16" s="2">
        <f>IFERROR(HLOOKUP(lapchart!K16,totallaptimes!$1:$1048576,ROW()-1)-HLOOKUP(lapchart!J16,totallaptimes!$1:$1048576,ROW()-1),"")</f>
        <v>7.9329861111110747E-4</v>
      </c>
      <c r="L16" s="2">
        <f>IFERROR(HLOOKUP(lapchart!L16,totallaptimes!$1:$1048576,ROW()-1)-HLOOKUP(lapchart!K16,totallaptimes!$1:$1048576,ROW()-1),"")</f>
        <v>-7.9329861111110747E-4</v>
      </c>
      <c r="M16" s="2">
        <f>IFERROR(HLOOKUP(lapchart!M16,totallaptimes!$1:$1048576,ROW()-1)-HLOOKUP(lapchart!L16,totallaptimes!$1:$1048576,ROW()-1),"")</f>
        <v>4.8777777777777448E-4</v>
      </c>
      <c r="N16" s="2">
        <f>IFERROR(HLOOKUP(lapchart!N16,totallaptimes!$1:$1048576,ROW()-1)-HLOOKUP(lapchart!M16,totallaptimes!$1:$1048576,ROW()-1),"")</f>
        <v>-4.4527777777777708E-4</v>
      </c>
      <c r="O16" s="2">
        <f>IFERROR(HLOOKUP(lapchart!O16,totallaptimes!$1:$1048576,ROW()-1)-HLOOKUP(lapchart!N16,totallaptimes!$1:$1048576,ROW()-1),"")</f>
        <v>3.5680555555555465E-4</v>
      </c>
      <c r="P16" s="2">
        <f>IFERROR(HLOOKUP(lapchart!P16,totallaptimes!$1:$1048576,ROW()-1)-HLOOKUP(lapchart!O16,totallaptimes!$1:$1048576,ROW()-1),"")</f>
        <v>2.1484953703703596E-4</v>
      </c>
      <c r="Q16" s="2">
        <f>IFERROR(HLOOKUP(lapchart!Q16,totallaptimes!$1:$1048576,ROW()-1)-HLOOKUP(lapchart!P16,totallaptimes!$1:$1048576,ROW()-1),"")</f>
        <v>-1.9984953703703137E-4</v>
      </c>
      <c r="R16" s="2">
        <f>IFERROR(HLOOKUP(lapchart!R16,totallaptimes!$1:$1048576,ROW()-1)-HLOOKUP(lapchart!Q16,totallaptimes!$1:$1048576,ROW()-1),"")</f>
        <v>2.3363425925925288E-4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1.9937499999999816E-4</v>
      </c>
      <c r="D17" s="2">
        <f>IFERROR(HLOOKUP(lapchart!D17,totallaptimes!$1:$1048576,ROW()-1)-HLOOKUP(lapchart!C17,totallaptimes!$1:$1048576,ROW()-1),"")</f>
        <v>-2.9521990740740897E-4</v>
      </c>
      <c r="E17" s="2">
        <f>IFERROR(HLOOKUP(lapchart!E17,totallaptimes!$1:$1048576,ROW()-1)-HLOOKUP(lapchart!D17,totallaptimes!$1:$1048576,ROW()-1),"")</f>
        <v>2.8336805555555927E-4</v>
      </c>
      <c r="F17" s="2">
        <f>IFERROR(HLOOKUP(lapchart!F17,totallaptimes!$1:$1048576,ROW()-1)-HLOOKUP(lapchart!E17,totallaptimes!$1:$1048576,ROW()-1),"")</f>
        <v>9.7245370370365597E-5</v>
      </c>
      <c r="G17" s="2">
        <f>IFERROR(HLOOKUP(lapchart!G17,totallaptimes!$1:$1048576,ROW()-1)-HLOOKUP(lapchart!F17,totallaptimes!$1:$1048576,ROW()-1),"")</f>
        <v>-4.5703703703703358E-4</v>
      </c>
      <c r="H17" s="2">
        <f>IFERROR(HLOOKUP(lapchart!H17,totallaptimes!$1:$1048576,ROW()-1)-HLOOKUP(lapchart!G17,totallaptimes!$1:$1048576,ROW()-1),"")</f>
        <v>8.2327546296296142E-4</v>
      </c>
      <c r="I17" s="2">
        <f>IFERROR(HLOOKUP(lapchart!I17,totallaptimes!$1:$1048576,ROW()-1)-HLOOKUP(lapchart!H17,totallaptimes!$1:$1048576,ROW()-1),"")</f>
        <v>-8.2327546296296142E-4</v>
      </c>
      <c r="J17" s="2">
        <f>IFERROR(HLOOKUP(lapchart!J17,totallaptimes!$1:$1048576,ROW()-1)-HLOOKUP(lapchart!I17,totallaptimes!$1:$1048576,ROW()-1),"")</f>
        <v>5.1783564814814748E-4</v>
      </c>
      <c r="K17" s="2">
        <f>IFERROR(HLOOKUP(lapchart!K17,totallaptimes!$1:$1048576,ROW()-1)-HLOOKUP(lapchart!J17,totallaptimes!$1:$1048576,ROW()-1),"")</f>
        <v>1.5195601851851828E-4</v>
      </c>
      <c r="L17" s="2">
        <f>IFERROR(HLOOKUP(lapchart!L17,totallaptimes!$1:$1048576,ROW()-1)-HLOOKUP(lapchart!K17,totallaptimes!$1:$1048576,ROW()-1),"")</f>
        <v>-6.2744212962962884E-4</v>
      </c>
      <c r="M17" s="2">
        <f>IFERROR(HLOOKUP(lapchart!M17,totallaptimes!$1:$1048576,ROW()-1)-HLOOKUP(lapchart!L17,totallaptimes!$1:$1048576,ROW()-1),"")</f>
        <v>5.2987268518518357E-4</v>
      </c>
      <c r="N17" s="2">
        <f>IFERROR(HLOOKUP(lapchart!N17,totallaptimes!$1:$1048576,ROW()-1)-HLOOKUP(lapchart!M17,totallaptimes!$1:$1048576,ROW()-1),"")</f>
        <v>-7.5694444444454612E-6</v>
      </c>
      <c r="O17" s="2">
        <f>IFERROR(HLOOKUP(lapchart!O17,totallaptimes!$1:$1048576,ROW()-1)-HLOOKUP(lapchart!N17,totallaptimes!$1:$1048576,ROW()-1),"")</f>
        <v>-1.3738425925925724E-4</v>
      </c>
      <c r="P17" s="2">
        <f>IFERROR(HLOOKUP(lapchart!P17,totallaptimes!$1:$1048576,ROW()-1)-HLOOKUP(lapchart!O17,totallaptimes!$1:$1048576,ROW()-1),"")</f>
        <v>2.3170138888888719E-4</v>
      </c>
      <c r="Q17" s="2">
        <f>IFERROR(HLOOKUP(lapchart!Q17,totallaptimes!$1:$1048576,ROW()-1)-HLOOKUP(lapchart!P17,totallaptimes!$1:$1048576,ROW()-1),"")</f>
        <v>-2.1912037037036605E-4</v>
      </c>
      <c r="R17" s="2">
        <f>IFERROR(HLOOKUP(lapchart!R17,totallaptimes!$1:$1048576,ROW()-1)-HLOOKUP(lapchart!Q17,totallaptimes!$1:$1048576,ROW()-1),"")</f>
        <v>2.4981481481481035E-4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2.193865740740715E-4</v>
      </c>
      <c r="D18" s="2">
        <f>IFERROR(HLOOKUP(lapchart!D18,totallaptimes!$1:$1048576,ROW()-1)-HLOOKUP(lapchart!C18,totallaptimes!$1:$1048576,ROW()-1),"")</f>
        <v>-3.1851851851852006E-4</v>
      </c>
      <c r="E18" s="2">
        <f>IFERROR(HLOOKUP(lapchart!E18,totallaptimes!$1:$1048576,ROW()-1)-HLOOKUP(lapchart!D18,totallaptimes!$1:$1048576,ROW()-1),"")</f>
        <v>3.0984953703704077E-4</v>
      </c>
      <c r="F18" s="2">
        <f>IFERROR(HLOOKUP(lapchart!F18,totallaptimes!$1:$1048576,ROW()-1)-HLOOKUP(lapchart!E18,totallaptimes!$1:$1048576,ROW()-1),"")</f>
        <v>9.9189814814812372E-5</v>
      </c>
      <c r="G18" s="2">
        <f>IFERROR(HLOOKUP(lapchart!G18,totallaptimes!$1:$1048576,ROW()-1)-HLOOKUP(lapchart!F18,totallaptimes!$1:$1048576,ROW()-1),"")</f>
        <v>-4.884259259259234E-4</v>
      </c>
      <c r="H18" s="2">
        <f>IFERROR(HLOOKUP(lapchart!H18,totallaptimes!$1:$1048576,ROW()-1)-HLOOKUP(lapchart!G18,totallaptimes!$1:$1048576,ROW()-1),"")</f>
        <v>8.6372685185185163E-4</v>
      </c>
      <c r="I18" s="2">
        <f>IFERROR(HLOOKUP(lapchart!I18,totallaptimes!$1:$1048576,ROW()-1)-HLOOKUP(lapchart!H18,totallaptimes!$1:$1048576,ROW()-1),"")</f>
        <v>-8.6372685185185163E-4</v>
      </c>
      <c r="J18" s="2">
        <f>IFERROR(HLOOKUP(lapchart!J18,totallaptimes!$1:$1048576,ROW()-1)-HLOOKUP(lapchart!I18,totallaptimes!$1:$1048576,ROW()-1),"")</f>
        <v>5.5098379629629421E-4</v>
      </c>
      <c r="K18" s="2">
        <f>IFERROR(HLOOKUP(lapchart!K18,totallaptimes!$1:$1048576,ROW()-1)-HLOOKUP(lapchart!J18,totallaptimes!$1:$1048576,ROW()-1),"")</f>
        <v>1.7158564814814814E-4</v>
      </c>
      <c r="L18" s="2">
        <f>IFERROR(HLOOKUP(lapchart!L18,totallaptimes!$1:$1048576,ROW()-1)-HLOOKUP(lapchart!K18,totallaptimes!$1:$1048576,ROW()-1),"")</f>
        <v>-6.764351851851827E-4</v>
      </c>
      <c r="M18" s="2">
        <f>IFERROR(HLOOKUP(lapchart!M18,totallaptimes!$1:$1048576,ROW()-1)-HLOOKUP(lapchart!L18,totallaptimes!$1:$1048576,ROW()-1),"")</f>
        <v>5.6792824074073864E-4</v>
      </c>
      <c r="N18" s="2">
        <f>IFERROR(HLOOKUP(lapchart!N18,totallaptimes!$1:$1048576,ROW()-1)-HLOOKUP(lapchart!M18,totallaptimes!$1:$1048576,ROW()-1),"")</f>
        <v>-8.8888888888916107E-6</v>
      </c>
      <c r="O18" s="2">
        <f>IFERROR(HLOOKUP(lapchart!O18,totallaptimes!$1:$1048576,ROW()-1)-HLOOKUP(lapchart!N18,totallaptimes!$1:$1048576,ROW()-1),"")</f>
        <v>-1.4846064814814583E-4</v>
      </c>
      <c r="P18" s="2">
        <f>IFERROR(HLOOKUP(lapchart!P18,totallaptimes!$1:$1048576,ROW()-1)-HLOOKUP(lapchart!O18,totallaptimes!$1:$1048576,ROW()-1),"")</f>
        <v>2.5407407407407323E-4</v>
      </c>
      <c r="Q18" s="2">
        <f>IFERROR(HLOOKUP(lapchart!Q18,totallaptimes!$1:$1048576,ROW()-1)-HLOOKUP(lapchart!P18,totallaptimes!$1:$1048576,ROW()-1),"")</f>
        <v>-1.8879629629629108E-4</v>
      </c>
      <c r="R18" s="2">
        <f>IFERROR(HLOOKUP(lapchart!R18,totallaptimes!$1:$1048576,ROW()-1)-HLOOKUP(lapchart!Q18,totallaptimes!$1:$1048576,ROW()-1),"")</f>
        <v>2.1314814814814287E-4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2.2218749999999843E-4</v>
      </c>
      <c r="D19" s="2">
        <f>IFERROR(HLOOKUP(lapchart!D19,totallaptimes!$1:$1048576,ROW()-1)-HLOOKUP(lapchart!C19,totallaptimes!$1:$1048576,ROW()-1),"")</f>
        <v>-3.2380787037037187E-4</v>
      </c>
      <c r="E19" s="2">
        <f>IFERROR(HLOOKUP(lapchart!E19,totallaptimes!$1:$1048576,ROW()-1)-HLOOKUP(lapchart!D19,totallaptimes!$1:$1048576,ROW()-1),"")</f>
        <v>4.292592592592577E-4</v>
      </c>
      <c r="F19" s="2">
        <f>IFERROR(HLOOKUP(lapchart!F19,totallaptimes!$1:$1048576,ROW()-1)-HLOOKUP(lapchart!E19,totallaptimes!$1:$1048576,ROW()-1),"")</f>
        <v>-7.8668981481476441E-5</v>
      </c>
      <c r="G19" s="2">
        <f>IFERROR(HLOOKUP(lapchart!G19,totallaptimes!$1:$1048576,ROW()-1)-HLOOKUP(lapchart!F19,totallaptimes!$1:$1048576,ROW()-1),"")</f>
        <v>-4.3385416666666746E-4</v>
      </c>
      <c r="H19" s="2">
        <f>IFERROR(HLOOKUP(lapchart!H19,totallaptimes!$1:$1048576,ROW()-1)-HLOOKUP(lapchart!G19,totallaptimes!$1:$1048576,ROW()-1),"")</f>
        <v>8.9442129629629594E-4</v>
      </c>
      <c r="I19" s="2">
        <f>IFERROR(HLOOKUP(lapchart!I19,totallaptimes!$1:$1048576,ROW()-1)-HLOOKUP(lapchart!H19,totallaptimes!$1:$1048576,ROW()-1),"")</f>
        <v>-8.9442129629629594E-4</v>
      </c>
      <c r="J19" s="2">
        <f>IFERROR(HLOOKUP(lapchart!J19,totallaptimes!$1:$1048576,ROW()-1)-HLOOKUP(lapchart!I19,totallaptimes!$1:$1048576,ROW()-1),"")</f>
        <v>5.7938657407407071E-4</v>
      </c>
      <c r="K19" s="2">
        <f>IFERROR(HLOOKUP(lapchart!K19,totallaptimes!$1:$1048576,ROW()-1)-HLOOKUP(lapchart!J19,totallaptimes!$1:$1048576,ROW()-1),"")</f>
        <v>1.8474537037036984E-4</v>
      </c>
      <c r="L19" s="2">
        <f>IFERROR(HLOOKUP(lapchart!L19,totallaptimes!$1:$1048576,ROW()-1)-HLOOKUP(lapchart!K19,totallaptimes!$1:$1048576,ROW()-1),"")</f>
        <v>-7.1944444444443922E-4</v>
      </c>
      <c r="M19" s="2">
        <f>IFERROR(HLOOKUP(lapchart!M19,totallaptimes!$1:$1048576,ROW()-1)-HLOOKUP(lapchart!L19,totallaptimes!$1:$1048576,ROW()-1),"")</f>
        <v>5.9184027777777273E-4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-1.6671296296295879E-4</v>
      </c>
      <c r="P19" s="2">
        <f>IFERROR(HLOOKUP(lapchart!P19,totallaptimes!$1:$1048576,ROW()-1)-HLOOKUP(lapchart!O19,totallaptimes!$1:$1048576,ROW()-1),"")</f>
        <v>2.6731481481481398E-4</v>
      </c>
      <c r="Q19" s="2">
        <f>IFERROR(HLOOKUP(lapchart!Q19,totallaptimes!$1:$1048576,ROW()-1)-HLOOKUP(lapchart!P19,totallaptimes!$1:$1048576,ROW()-1),"")</f>
        <v>7.478009259259677E-5</v>
      </c>
      <c r="R19" s="2">
        <f>IFERROR(HLOOKUP(lapchart!R19,totallaptimes!$1:$1048576,ROW()-1)-HLOOKUP(lapchart!Q19,totallaptimes!$1:$1048576,ROW()-1),"")</f>
        <v>-4.1631944444450036E-5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-1.1682870370370579E-4</v>
      </c>
      <c r="D20" s="2">
        <f>IFERROR(HLOOKUP(lapchart!D20,totallaptimes!$1:$1048576,ROW()-1)-HLOOKUP(lapchart!C20,totallaptimes!$1:$1048576,ROW()-1),"")</f>
        <v>3.3644675925926029E-4</v>
      </c>
      <c r="E20" s="2">
        <f>IFERROR(HLOOKUP(lapchart!E20,totallaptimes!$1:$1048576,ROW()-1)-HLOOKUP(lapchart!D20,totallaptimes!$1:$1048576,ROW()-1),"")</f>
        <v>1.1553240740740447E-4</v>
      </c>
      <c r="F20" s="2">
        <f>IFERROR(HLOOKUP(lapchart!F20,totallaptimes!$1:$1048576,ROW()-1)-HLOOKUP(lapchart!E20,totallaptimes!$1:$1048576,ROW()-1),"")</f>
        <v>-5.3512731481480946E-4</v>
      </c>
      <c r="G20" s="2">
        <f>IFERROR(HLOOKUP(lapchart!G20,totallaptimes!$1:$1048576,ROW()-1)-HLOOKUP(lapchart!F20,totallaptimes!$1:$1048576,ROW()-1),"")</f>
        <v>9.2560185185185107E-4</v>
      </c>
      <c r="H20" s="2">
        <f>IFERROR(HLOOKUP(lapchart!H20,totallaptimes!$1:$1048576,ROW()-1)-HLOOKUP(lapchart!G20,totallaptimes!$1:$1048576,ROW()-1),"")</f>
        <v>-9.2560185185185107E-4</v>
      </c>
      <c r="I20" s="2">
        <f>IFERROR(HLOOKUP(lapchart!I20,totallaptimes!$1:$1048576,ROW()-1)-HLOOKUP(lapchart!H20,totallaptimes!$1:$1048576,ROW()-1),"")</f>
        <v>6.0711805555554998E-4</v>
      </c>
      <c r="J20" s="2">
        <f>IFERROR(HLOOKUP(lapchart!J20,totallaptimes!$1:$1048576,ROW()-1)-HLOOKUP(lapchart!I20,totallaptimes!$1:$1048576,ROW()-1),"")</f>
        <v>1.9850694444444386E-4</v>
      </c>
      <c r="K20" s="2">
        <f>IFERROR(HLOOKUP(lapchart!K20,totallaptimes!$1:$1048576,ROW()-1)-HLOOKUP(lapchart!J20,totallaptimes!$1:$1048576,ROW()-1),"")</f>
        <v>-7.6039351851851095E-4</v>
      </c>
      <c r="L20" s="2">
        <f>IFERROR(HLOOKUP(lapchart!L20,totallaptimes!$1:$1048576,ROW()-1)-HLOOKUP(lapchart!K20,totallaptimes!$1:$1048576,ROW()-1),"")</f>
        <v>6.2422453703702904E-4</v>
      </c>
      <c r="M20" s="2">
        <f>IFERROR(HLOOKUP(lapchart!M20,totallaptimes!$1:$1048576,ROW()-1)-HLOOKUP(lapchart!L20,totallaptimes!$1:$1048576,ROW()-1),"")</f>
        <v>1.2442129629631343E-5</v>
      </c>
      <c r="N20" s="2">
        <f>IFERROR(HLOOKUP(lapchart!N20,totallaptimes!$1:$1048576,ROW()-1)-HLOOKUP(lapchart!M20,totallaptimes!$1:$1048576,ROW()-1),"")</f>
        <v>-2.2138888888888555E-4</v>
      </c>
      <c r="O20" s="2">
        <f>IFERROR(HLOOKUP(lapchart!O20,totallaptimes!$1:$1048576,ROW()-1)-HLOOKUP(lapchart!N20,totallaptimes!$1:$1048576,ROW()-1),"")</f>
        <v>4.2928240740740947E-5</v>
      </c>
      <c r="P20" s="2">
        <f>IFERROR(HLOOKUP(lapchart!P20,totallaptimes!$1:$1048576,ROW()-1)-HLOOKUP(lapchart!O20,totallaptimes!$1:$1048576,ROW()-1),"")</f>
        <v>2.8186342592592326E-4</v>
      </c>
      <c r="Q20" s="2">
        <f>IFERROR(HLOOKUP(lapchart!Q20,totallaptimes!$1:$1048576,ROW()-1)-HLOOKUP(lapchart!P20,totallaptimes!$1:$1048576,ROW()-1),"")</f>
        <v>5.6157407407411014E-5</v>
      </c>
      <c r="R20" s="2">
        <f>IFERROR(HLOOKUP(lapchart!R20,totallaptimes!$1:$1048576,ROW()-1)-HLOOKUP(lapchart!Q20,totallaptimes!$1:$1048576,ROW()-1),"")</f>
        <v>-2.0173611111114903E-5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1.2585648148148373E-4</v>
      </c>
      <c r="D21" s="2">
        <f>IFERROR(HLOOKUP(lapchart!D21,totallaptimes!$1:$1048576,ROW()-1)-HLOOKUP(lapchart!C21,totallaptimes!$1:$1048576,ROW()-1),"")</f>
        <v>2.2196759259259305E-4</v>
      </c>
      <c r="E21" s="2">
        <f>IFERROR(HLOOKUP(lapchart!E21,totallaptimes!$1:$1048576,ROW()-1)-HLOOKUP(lapchart!D21,totallaptimes!$1:$1048576,ROW()-1),"")</f>
        <v>1.2642361111110667E-4</v>
      </c>
      <c r="F21" s="2">
        <f>IFERROR(HLOOKUP(lapchart!F21,totallaptimes!$1:$1048576,ROW()-1)-HLOOKUP(lapchart!E21,totallaptimes!$1:$1048576,ROW()-1),"")</f>
        <v>-5.568749999999914E-4</v>
      </c>
      <c r="G21" s="2">
        <f>IFERROR(HLOOKUP(lapchart!G21,totallaptimes!$1:$1048576,ROW()-1)-HLOOKUP(lapchart!F21,totallaptimes!$1:$1048576,ROW()-1),"")</f>
        <v>9.5730324074073947E-4</v>
      </c>
      <c r="H21" s="2">
        <f>IFERROR(HLOOKUP(lapchart!H21,totallaptimes!$1:$1048576,ROW()-1)-HLOOKUP(lapchart!G21,totallaptimes!$1:$1048576,ROW()-1),"")</f>
        <v>-9.5730324074073947E-4</v>
      </c>
      <c r="I21" s="2">
        <f>IFERROR(HLOOKUP(lapchart!I21,totallaptimes!$1:$1048576,ROW()-1)-HLOOKUP(lapchart!H21,totallaptimes!$1:$1048576,ROW()-1),"")</f>
        <v>6.3356481481480903E-4</v>
      </c>
      <c r="J21" s="2">
        <f>IFERROR(HLOOKUP(lapchart!J21,totallaptimes!$1:$1048576,ROW()-1)-HLOOKUP(lapchart!I21,totallaptimes!$1:$1048576,ROW()-1),"")</f>
        <v>2.0497685185184855E-4</v>
      </c>
      <c r="K21" s="2">
        <f>IFERROR(HLOOKUP(lapchart!K21,totallaptimes!$1:$1048576,ROW()-1)-HLOOKUP(lapchart!J21,totallaptimes!$1:$1048576,ROW()-1),"")</f>
        <v>-7.9061342592591857E-4</v>
      </c>
      <c r="L21" s="2">
        <f>IFERROR(HLOOKUP(lapchart!L21,totallaptimes!$1:$1048576,ROW()-1)-HLOOKUP(lapchart!K21,totallaptimes!$1:$1048576,ROW()-1),"")</f>
        <v>6.5890046296295662E-4</v>
      </c>
      <c r="M21" s="2">
        <f>IFERROR(HLOOKUP(lapchart!M21,totallaptimes!$1:$1048576,ROW()-1)-HLOOKUP(lapchart!L21,totallaptimes!$1:$1048576,ROW()-1),"")</f>
        <v>1.0219907407408441E-5</v>
      </c>
      <c r="N21" s="2">
        <f>IFERROR(HLOOKUP(lapchart!N21,totallaptimes!$1:$1048576,ROW()-1)-HLOOKUP(lapchart!M21,totallaptimes!$1:$1048576,ROW()-1),"")</f>
        <v>-2.3461805555555215E-4</v>
      </c>
      <c r="O21" s="2">
        <f>IFERROR(HLOOKUP(lapchart!O21,totallaptimes!$1:$1048576,ROW()-1)-HLOOKUP(lapchart!N21,totallaptimes!$1:$1048576,ROW()-1),"")</f>
        <v>4.2210648148147123E-5</v>
      </c>
      <c r="P21" s="2">
        <f>IFERROR(HLOOKUP(lapchart!P21,totallaptimes!$1:$1048576,ROW()-1)-HLOOKUP(lapchart!O21,totallaptimes!$1:$1048576,ROW()-1),"")</f>
        <v>3.0026620370370363E-4</v>
      </c>
      <c r="Q21" s="2">
        <f>IFERROR(HLOOKUP(lapchart!Q21,totallaptimes!$1:$1048576,ROW()-1)-HLOOKUP(lapchart!P21,totallaptimes!$1:$1048576,ROW()-1),"")</f>
        <v>3.6805555555557284E-5</v>
      </c>
      <c r="R21" s="2">
        <f>IFERROR(HLOOKUP(lapchart!R21,totallaptimes!$1:$1048576,ROW()-1)-HLOOKUP(lapchart!Q21,totallaptimes!$1:$1048576,ROW()-1),"")</f>
        <v>-7.1296296296312345E-6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1.352777777777793E-4</v>
      </c>
      <c r="D22" s="2">
        <f>IFERROR(HLOOKUP(lapchart!D22,totallaptimes!$1:$1048576,ROW()-1)-HLOOKUP(lapchart!C22,totallaptimes!$1:$1048576,ROW()-1),"")</f>
        <v>2.230555555555562E-4</v>
      </c>
      <c r="E22" s="2">
        <f>IFERROR(HLOOKUP(lapchart!E22,totallaptimes!$1:$1048576,ROW()-1)-HLOOKUP(lapchart!D22,totallaptimes!$1:$1048576,ROW()-1),"")</f>
        <v>1.3585648148147986E-4</v>
      </c>
      <c r="F22" s="2">
        <f>IFERROR(HLOOKUP(lapchart!F22,totallaptimes!$1:$1048576,ROW()-1)-HLOOKUP(lapchart!E22,totallaptimes!$1:$1048576,ROW()-1),"")</f>
        <v>-5.7723379629628924E-4</v>
      </c>
      <c r="G22" s="2">
        <f>IFERROR(HLOOKUP(lapchart!G22,totallaptimes!$1:$1048576,ROW()-1)-HLOOKUP(lapchart!F22,totallaptimes!$1:$1048576,ROW()-1),"")</f>
        <v>9.9177083333333235E-4</v>
      </c>
      <c r="H22" s="2">
        <f>IFERROR(HLOOKUP(lapchart!H22,totallaptimes!$1:$1048576,ROW()-1)-HLOOKUP(lapchart!G22,totallaptimes!$1:$1048576,ROW()-1),"")</f>
        <v>-9.9177083333333235E-4</v>
      </c>
      <c r="I22" s="2">
        <f>IFERROR(HLOOKUP(lapchart!I22,totallaptimes!$1:$1048576,ROW()-1)-HLOOKUP(lapchart!H22,totallaptimes!$1:$1048576,ROW()-1),"")</f>
        <v>6.6116898148147613E-4</v>
      </c>
      <c r="J22" s="2">
        <f>IFERROR(HLOOKUP(lapchart!J22,totallaptimes!$1:$1048576,ROW()-1)-HLOOKUP(lapchart!I22,totallaptimes!$1:$1048576,ROW()-1),"")</f>
        <v>2.182870370370342E-4</v>
      </c>
      <c r="K22" s="2">
        <f>IFERROR(HLOOKUP(lapchart!K22,totallaptimes!$1:$1048576,ROW()-1)-HLOOKUP(lapchart!J22,totallaptimes!$1:$1048576,ROW()-1),"")</f>
        <v>-8.2868055555554779E-4</v>
      </c>
      <c r="L22" s="2">
        <f>IFERROR(HLOOKUP(lapchart!L22,totallaptimes!$1:$1048576,ROW()-1)-HLOOKUP(lapchart!K22,totallaptimes!$1:$1048576,ROW()-1),"")</f>
        <v>6.8917824074073153E-4</v>
      </c>
      <c r="M22" s="2">
        <f>IFERROR(HLOOKUP(lapchart!M22,totallaptimes!$1:$1048576,ROW()-1)-HLOOKUP(lapchart!L22,totallaptimes!$1:$1048576,ROW()-1),"")</f>
        <v>1.2152777777781065E-5</v>
      </c>
      <c r="N22" s="2">
        <f>IFERROR(HLOOKUP(lapchart!N22,totallaptimes!$1:$1048576,ROW()-1)-HLOOKUP(lapchart!M22,totallaptimes!$1:$1048576,ROW()-1),"")</f>
        <v>-2.4768518518518065E-4</v>
      </c>
      <c r="O22" s="2">
        <f>IFERROR(HLOOKUP(lapchart!O22,totallaptimes!$1:$1048576,ROW()-1)-HLOOKUP(lapchart!N22,totallaptimes!$1:$1048576,ROW()-1),"")</f>
        <v>9.813657407407167E-5</v>
      </c>
      <c r="P22" s="2">
        <f>IFERROR(HLOOKUP(lapchart!P22,totallaptimes!$1:$1048576,ROW()-1)-HLOOKUP(lapchart!O22,totallaptimes!$1:$1048576,ROW()-1),"")</f>
        <v>2.6296296296296137E-4</v>
      </c>
      <c r="Q22" s="2">
        <f>IFERROR(HLOOKUP(lapchart!Q22,totallaptimes!$1:$1048576,ROW()-1)-HLOOKUP(lapchart!P22,totallaptimes!$1:$1048576,ROW()-1),"")</f>
        <v>2.7407407407410017E-5</v>
      </c>
      <c r="R22" s="2">
        <f>IFERROR(HLOOKUP(lapchart!R22,totallaptimes!$1:$1048576,ROW()-1)-HLOOKUP(lapchart!Q22,totallaptimes!$1:$1048576,ROW()-1),"")</f>
        <v>2.7951388888888123E-5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1.3877314814815175E-4</v>
      </c>
      <c r="D23" s="2">
        <f>IFERROR(HLOOKUP(lapchart!D23,totallaptimes!$1:$1048576,ROW()-1)-HLOOKUP(lapchart!C23,totallaptimes!$1:$1048576,ROW()-1),"")</f>
        <v>2.3248842592592592E-4</v>
      </c>
      <c r="E23" s="2">
        <f>IFERROR(HLOOKUP(lapchart!E23,totallaptimes!$1:$1048576,ROW()-1)-HLOOKUP(lapchart!D23,totallaptimes!$1:$1048576,ROW()-1),"")</f>
        <v>1.4060185185185009E-4</v>
      </c>
      <c r="F23" s="2">
        <f>IFERROR(HLOOKUP(lapchart!F23,totallaptimes!$1:$1048576,ROW()-1)-HLOOKUP(lapchart!E23,totallaptimes!$1:$1048576,ROW()-1),"")</f>
        <v>-5.9038194444443678E-4</v>
      </c>
      <c r="G23" s="2">
        <f>IFERROR(HLOOKUP(lapchart!G23,totallaptimes!$1:$1048576,ROW()-1)-HLOOKUP(lapchart!F23,totallaptimes!$1:$1048576,ROW()-1),"")</f>
        <v>1.0178240740740738E-3</v>
      </c>
      <c r="H23" s="2">
        <f>IFERROR(HLOOKUP(lapchart!H23,totallaptimes!$1:$1048576,ROW()-1)-HLOOKUP(lapchart!G23,totallaptimes!$1:$1048576,ROW()-1),"")</f>
        <v>-1.0178240740740738E-3</v>
      </c>
      <c r="I23" s="2">
        <f>IFERROR(HLOOKUP(lapchart!I23,totallaptimes!$1:$1048576,ROW()-1)-HLOOKUP(lapchart!H23,totallaptimes!$1:$1048576,ROW()-1),"")</f>
        <v>6.8283564814814249E-4</v>
      </c>
      <c r="J23" s="2">
        <f>IFERROR(HLOOKUP(lapchart!J23,totallaptimes!$1:$1048576,ROW()-1)-HLOOKUP(lapchart!I23,totallaptimes!$1:$1048576,ROW()-1),"")</f>
        <v>2.5366898148147798E-4</v>
      </c>
      <c r="K23" s="2">
        <f>IFERROR(HLOOKUP(lapchart!K23,totallaptimes!$1:$1048576,ROW()-1)-HLOOKUP(lapchart!J23,totallaptimes!$1:$1048576,ROW()-1),"")</f>
        <v>-8.8753472222221491E-4</v>
      </c>
      <c r="L23" s="2">
        <f>IFERROR(HLOOKUP(lapchart!L23,totallaptimes!$1:$1048576,ROW()-1)-HLOOKUP(lapchart!K23,totallaptimes!$1:$1048576,ROW()-1),"")</f>
        <v>7.1171296296295566E-4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-2.0430555555555133E-4</v>
      </c>
      <c r="O23" s="2">
        <f>IFERROR(HLOOKUP(lapchart!O23,totallaptimes!$1:$1048576,ROW()-1)-HLOOKUP(lapchart!N23,totallaptimes!$1:$1048576,ROW()-1),"")</f>
        <v>2.6826388888888733E-4</v>
      </c>
      <c r="P23" s="2">
        <f>IFERROR(HLOOKUP(lapchart!P23,totallaptimes!$1:$1048576,ROW()-1)-HLOOKUP(lapchart!O23,totallaptimes!$1:$1048576,ROW()-1),"")</f>
        <v>5.3993055555555391E-5</v>
      </c>
      <c r="Q23" s="2">
        <f>IFERROR(HLOOKUP(lapchart!Q23,totallaptimes!$1:$1048576,ROW()-1)-HLOOKUP(lapchart!P23,totallaptimes!$1:$1048576,ROW()-1),"")</f>
        <v>1.6585648148149251E-5</v>
      </c>
      <c r="R23" s="2">
        <f>IFERROR(HLOOKUP(lapchart!R23,totallaptimes!$1:$1048576,ROW()-1)-HLOOKUP(lapchart!Q23,totallaptimes!$1:$1048576,ROW()-1),"")</f>
        <v>4.524305555555358E-5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1.3991898148148565E-4</v>
      </c>
      <c r="D24" s="2">
        <f>IFERROR(HLOOKUP(lapchart!D24,totallaptimes!$1:$1048576,ROW()-1)-HLOOKUP(lapchart!C24,totallaptimes!$1:$1048576,ROW()-1),"")</f>
        <v>2.4027777777777676E-4</v>
      </c>
      <c r="E24" s="2">
        <f>IFERROR(HLOOKUP(lapchart!E24,totallaptimes!$1:$1048576,ROW()-1)-HLOOKUP(lapchart!D24,totallaptimes!$1:$1048576,ROW()-1),"")</f>
        <v>1.4531249999999787E-4</v>
      </c>
      <c r="F24" s="2">
        <f>IFERROR(HLOOKUP(lapchart!F24,totallaptimes!$1:$1048576,ROW()-1)-HLOOKUP(lapchart!E24,totallaptimes!$1:$1048576,ROW()-1),"")</f>
        <v>-5.9819444444443592E-4</v>
      </c>
      <c r="G24" s="2">
        <f>IFERROR(HLOOKUP(lapchart!G24,totallaptimes!$1:$1048576,ROW()-1)-HLOOKUP(lapchart!F24,totallaptimes!$1:$1048576,ROW()-1),"")</f>
        <v>1.0433680555555561E-3</v>
      </c>
      <c r="H24" s="2">
        <f>IFERROR(HLOOKUP(lapchart!H24,totallaptimes!$1:$1048576,ROW()-1)-HLOOKUP(lapchart!G24,totallaptimes!$1:$1048576,ROW()-1),"")</f>
        <v>-1.0433680555555561E-3</v>
      </c>
      <c r="I24" s="2">
        <f>IFERROR(HLOOKUP(lapchart!I24,totallaptimes!$1:$1048576,ROW()-1)-HLOOKUP(lapchart!H24,totallaptimes!$1:$1048576,ROW()-1),"")</f>
        <v>7.0068287037036367E-4</v>
      </c>
      <c r="J24" s="2">
        <f>IFERROR(HLOOKUP(lapchart!J24,totallaptimes!$1:$1048576,ROW()-1)-HLOOKUP(lapchart!I24,totallaptimes!$1:$1048576,ROW()-1),"")</f>
        <v>2.5939814814814402E-4</v>
      </c>
      <c r="K24" s="2">
        <f>IFERROR(HLOOKUP(lapchart!K24,totallaptimes!$1:$1048576,ROW()-1)-HLOOKUP(lapchart!J24,totallaptimes!$1:$1048576,ROW()-1),"")</f>
        <v>-8.5309027777777033E-4</v>
      </c>
      <c r="L24" s="2">
        <f>IFERROR(HLOOKUP(lapchart!L24,totallaptimes!$1:$1048576,ROW()-1)-HLOOKUP(lapchart!K24,totallaptimes!$1:$1048576,ROW()-1),"")</f>
        <v>6.6863425925925424E-4</v>
      </c>
      <c r="M24" s="2">
        <f>IFERROR(HLOOKUP(lapchart!M24,totallaptimes!$1:$1048576,ROW()-1)-HLOOKUP(lapchart!L24,totallaptimes!$1:$1048576,ROW()-1),"")</f>
        <v>2.3067129629631561E-5</v>
      </c>
      <c r="N24" s="2">
        <f>IFERROR(HLOOKUP(lapchart!N24,totallaptimes!$1:$1048576,ROW()-1)-HLOOKUP(lapchart!M24,totallaptimes!$1:$1048576,ROW()-1),"")</f>
        <v>2.6921296296299191E-5</v>
      </c>
      <c r="O24" s="2">
        <f>IFERROR(HLOOKUP(lapchart!O24,totallaptimes!$1:$1048576,ROW()-1)-HLOOKUP(lapchart!N24,totallaptimes!$1:$1048576,ROW()-1),"")</f>
        <v>3.5659722222219914E-5</v>
      </c>
      <c r="P24" s="2">
        <f>IFERROR(HLOOKUP(lapchart!P24,totallaptimes!$1:$1048576,ROW()-1)-HLOOKUP(lapchart!O24,totallaptimes!$1:$1048576,ROW()-1),"")</f>
        <v>7.8923611111111208E-5</v>
      </c>
      <c r="Q24" s="2">
        <f>IFERROR(HLOOKUP(lapchart!Q24,totallaptimes!$1:$1048576,ROW()-1)-HLOOKUP(lapchart!P24,totallaptimes!$1:$1048576,ROW()-1),"")</f>
        <v>-1.7025462962960008E-5</v>
      </c>
      <c r="R24" s="2">
        <f>IFERROR(HLOOKUP(lapchart!R24,totallaptimes!$1:$1048576,ROW()-1)-HLOOKUP(lapchart!Q24,totallaptimes!$1:$1048576,ROW()-1),"")</f>
        <v>6.5613425925922092E-5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1.4005787037037545E-4</v>
      </c>
      <c r="D25" s="2">
        <f>IFERROR(HLOOKUP(lapchart!D25,totallaptimes!$1:$1048576,ROW()-1)-HLOOKUP(lapchart!C25,totallaptimes!$1:$1048576,ROW()-1),"")</f>
        <v>2.4903935185184925E-4</v>
      </c>
      <c r="E25" s="2">
        <f>IFERROR(HLOOKUP(lapchart!E25,totallaptimes!$1:$1048576,ROW()-1)-HLOOKUP(lapchart!D25,totallaptimes!$1:$1048576,ROW()-1),"")</f>
        <v>1.9766203703703439E-4</v>
      </c>
      <c r="F25" s="2">
        <f>IFERROR(HLOOKUP(lapchart!F25,totallaptimes!$1:$1048576,ROW()-1)-HLOOKUP(lapchart!E25,totallaptimes!$1:$1048576,ROW()-1),"")</f>
        <v>-6.5936342592591568E-4</v>
      </c>
      <c r="G25" s="2">
        <f>IFERROR(HLOOKUP(lapchart!G25,totallaptimes!$1:$1048576,ROW()-1)-HLOOKUP(lapchart!F25,totallaptimes!$1:$1048576,ROW()-1),"")</f>
        <v>1.071076388888887E-3</v>
      </c>
      <c r="H25" s="2">
        <f>IFERROR(HLOOKUP(lapchart!H25,totallaptimes!$1:$1048576,ROW()-1)-HLOOKUP(lapchart!G25,totallaptimes!$1:$1048576,ROW()-1),"")</f>
        <v>-1.071076388888887E-3</v>
      </c>
      <c r="I25" s="2">
        <f>IFERROR(HLOOKUP(lapchart!I25,totallaptimes!$1:$1048576,ROW()-1)-HLOOKUP(lapchart!H25,totallaptimes!$1:$1048576,ROW()-1),"")</f>
        <v>7.20694444444437E-4</v>
      </c>
      <c r="J25" s="2">
        <f>IFERROR(HLOOKUP(lapchart!J25,totallaptimes!$1:$1048576,ROW()-1)-HLOOKUP(lapchart!I25,totallaptimes!$1:$1048576,ROW()-1),"")</f>
        <v>2.7195601851851339E-4</v>
      </c>
      <c r="K25" s="2">
        <f>IFERROR(HLOOKUP(lapchart!K25,totallaptimes!$1:$1048576,ROW()-1)-HLOOKUP(lapchart!J25,totallaptimes!$1:$1048576,ROW()-1),"")</f>
        <v>-6.6641203703702787E-4</v>
      </c>
      <c r="L25" s="2">
        <f>IFERROR(HLOOKUP(lapchart!L25,totallaptimes!$1:$1048576,ROW()-1)-HLOOKUP(lapchart!K25,totallaptimes!$1:$1048576,ROW()-1),"")</f>
        <v>4.7991898148147527E-4</v>
      </c>
      <c r="M25" s="2">
        <f>IFERROR(HLOOKUP(lapchart!M25,totallaptimes!$1:$1048576,ROW()-1)-HLOOKUP(lapchart!L25,totallaptimes!$1:$1048576,ROW()-1),"")</f>
        <v>1.7060185185185928E-5</v>
      </c>
      <c r="N25" s="2">
        <f>IFERROR(HLOOKUP(lapchart!N25,totallaptimes!$1:$1048576,ROW()-1)-HLOOKUP(lapchart!M25,totallaptimes!$1:$1048576,ROW()-1),"")</f>
        <v>1.8356481481487247E-5</v>
      </c>
      <c r="O25" s="2">
        <f>IFERROR(HLOOKUP(lapchart!O25,totallaptimes!$1:$1048576,ROW()-1)-HLOOKUP(lapchart!N25,totallaptimes!$1:$1048576,ROW()-1),"")</f>
        <v>3.5138888888886638E-5</v>
      </c>
      <c r="P25" s="2">
        <f>IFERROR(HLOOKUP(lapchart!P25,totallaptimes!$1:$1048576,ROW()-1)-HLOOKUP(lapchart!O25,totallaptimes!$1:$1048576,ROW()-1),"")</f>
        <v>1.0253472222222088E-4</v>
      </c>
      <c r="Q25" s="2">
        <f>IFERROR(HLOOKUP(lapchart!Q25,totallaptimes!$1:$1048576,ROW()-1)-HLOOKUP(lapchart!P25,totallaptimes!$1:$1048576,ROW()-1),"")</f>
        <v>-4.2141203703702224E-5</v>
      </c>
      <c r="R25" s="2">
        <f>IFERROR(HLOOKUP(lapchart!R25,totallaptimes!$1:$1048576,ROW()-1)-HLOOKUP(lapchart!Q25,totallaptimes!$1:$1048576,ROW()-1),"")</f>
        <v>8.1712962962960517E-5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1.4112268518519031E-4</v>
      </c>
      <c r="D26" s="2">
        <f>IFERROR(HLOOKUP(lapchart!D26,totallaptimes!$1:$1048576,ROW()-1)-HLOOKUP(lapchart!C26,totallaptimes!$1:$1048576,ROW()-1),"")</f>
        <v>2.5947916666666654E-4</v>
      </c>
      <c r="E26" s="2">
        <f>IFERROR(HLOOKUP(lapchart!E26,totallaptimes!$1:$1048576,ROW()-1)-HLOOKUP(lapchart!D26,totallaptimes!$1:$1048576,ROW()-1),"")</f>
        <v>4.5215277777777355E-4</v>
      </c>
      <c r="F26" s="2">
        <f>IFERROR(HLOOKUP(lapchart!F26,totallaptimes!$1:$1048576,ROW()-1)-HLOOKUP(lapchart!E26,totallaptimes!$1:$1048576,ROW()-1),"")</f>
        <v>-9.20555555555546E-4</v>
      </c>
      <c r="G26" s="2">
        <f>IFERROR(HLOOKUP(lapchart!G26,totallaptimes!$1:$1048576,ROW()-1)-HLOOKUP(lapchart!F26,totallaptimes!$1:$1048576,ROW()-1),"")</f>
        <v>1.094594907407407E-3</v>
      </c>
      <c r="H26" s="2">
        <f>IFERROR(HLOOKUP(lapchart!H26,totallaptimes!$1:$1048576,ROW()-1)-HLOOKUP(lapchart!G26,totallaptimes!$1:$1048576,ROW()-1),"")</f>
        <v>-1.094594907407407E-3</v>
      </c>
      <c r="I26" s="2">
        <f>IFERROR(HLOOKUP(lapchart!I26,totallaptimes!$1:$1048576,ROW()-1)-HLOOKUP(lapchart!H26,totallaptimes!$1:$1048576,ROW()-1),"")</f>
        <v>7.3868055555554799E-4</v>
      </c>
      <c r="J26" s="2">
        <f>IFERROR(HLOOKUP(lapchart!J26,totallaptimes!$1:$1048576,ROW()-1)-HLOOKUP(lapchart!I26,totallaptimes!$1:$1048576,ROW()-1),"")</f>
        <v>3.631018518518471E-4</v>
      </c>
      <c r="K26" s="2">
        <f>IFERROR(HLOOKUP(lapchart!K26,totallaptimes!$1:$1048576,ROW()-1)-HLOOKUP(lapchart!J26,totallaptimes!$1:$1048576,ROW()-1),"")</f>
        <v>-7.8793981481480382E-4</v>
      </c>
      <c r="L26" s="2">
        <f>IFERROR(HLOOKUP(lapchart!L26,totallaptimes!$1:$1048576,ROW()-1)-HLOOKUP(lapchart!K26,totallaptimes!$1:$1048576,ROW()-1),"")</f>
        <v>5.1785879629628884E-4</v>
      </c>
      <c r="M26" s="2">
        <f>IFERROR(HLOOKUP(lapchart!M26,totallaptimes!$1:$1048576,ROW()-1)-HLOOKUP(lapchart!L26,totallaptimes!$1:$1048576,ROW()-1),"")</f>
        <v>2.1828703703704461E-5</v>
      </c>
      <c r="N26" s="2">
        <f>IFERROR(HLOOKUP(lapchart!N26,totallaptimes!$1:$1048576,ROW()-1)-HLOOKUP(lapchart!M26,totallaptimes!$1:$1048576,ROW()-1),"")</f>
        <v>2.1655092592599151E-5</v>
      </c>
      <c r="O26" s="2">
        <f>IFERROR(HLOOKUP(lapchart!O26,totallaptimes!$1:$1048576,ROW()-1)-HLOOKUP(lapchart!N26,totallaptimes!$1:$1048576,ROW()-1),"")</f>
        <v>2.2662037037032845E-5</v>
      </c>
      <c r="P26" s="2">
        <f>IFERROR(HLOOKUP(lapchart!P26,totallaptimes!$1:$1048576,ROW()-1)-HLOOKUP(lapchart!O26,totallaptimes!$1:$1048576,ROW()-1),"")</f>
        <v>1.2175925925925896E-4</v>
      </c>
      <c r="Q26" s="2">
        <f>IFERROR(HLOOKUP(lapchart!Q26,totallaptimes!$1:$1048576,ROW()-1)-HLOOKUP(lapchart!P26,totallaptimes!$1:$1048576,ROW()-1),"")</f>
        <v>-6.0891203703703628E-5</v>
      </c>
      <c r="R26" s="2">
        <f>IFERROR(HLOOKUP(lapchart!R26,totallaptimes!$1:$1048576,ROW()-1)-HLOOKUP(lapchart!Q26,totallaptimes!$1:$1048576,ROW()-1),"")</f>
        <v>9.2453703703702234E-5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1.4337962962963566E-4</v>
      </c>
      <c r="D27" s="2">
        <f>IFERROR(HLOOKUP(lapchart!D27,totallaptimes!$1:$1048576,ROW()-1)-HLOOKUP(lapchart!C27,totallaptimes!$1:$1048576,ROW()-1),"")</f>
        <v>2.7421296296296221E-4</v>
      </c>
      <c r="E27" s="2">
        <f>IFERROR(HLOOKUP(lapchart!E27,totallaptimes!$1:$1048576,ROW()-1)-HLOOKUP(lapchart!D27,totallaptimes!$1:$1048576,ROW()-1),"")</f>
        <v>4.5832175925925728E-4</v>
      </c>
      <c r="F27" s="2">
        <f>IFERROR(HLOOKUP(lapchart!F27,totallaptimes!$1:$1048576,ROW()-1)-HLOOKUP(lapchart!E27,totallaptimes!$1:$1048576,ROW()-1),"")</f>
        <v>-9.3464120370369622E-4</v>
      </c>
      <c r="G27" s="2">
        <f>IFERROR(HLOOKUP(lapchart!G27,totallaptimes!$1:$1048576,ROW()-1)-HLOOKUP(lapchart!F27,totallaptimes!$1:$1048576,ROW()-1),"")</f>
        <v>1.1154513888888863E-3</v>
      </c>
      <c r="H27" s="2">
        <f>IFERROR(HLOOKUP(lapchart!H27,totallaptimes!$1:$1048576,ROW()-1)-HLOOKUP(lapchart!G27,totallaptimes!$1:$1048576,ROW()-1),"")</f>
        <v>-1.1154513888888863E-3</v>
      </c>
      <c r="I27" s="2">
        <f>IFERROR(HLOOKUP(lapchart!I27,totallaptimes!$1:$1048576,ROW()-1)-HLOOKUP(lapchart!H27,totallaptimes!$1:$1048576,ROW()-1),"")</f>
        <v>7.5145833333332621E-4</v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>
        <f>IFERROR(HLOOKUP(lapchart!L27,totallaptimes!$1:$1048576,ROW()-1)-HLOOKUP(lapchart!K27,totallaptimes!$1:$1048576,ROW()-1),"")</f>
        <v>5.5151620370369817E-4</v>
      </c>
      <c r="M27" s="2">
        <f>IFERROR(HLOOKUP(lapchart!M27,totallaptimes!$1:$1048576,ROW()-1)-HLOOKUP(lapchart!L27,totallaptimes!$1:$1048576,ROW()-1),"")</f>
        <v>2.8055555555558942E-5</v>
      </c>
      <c r="N27" s="2">
        <f>IFERROR(HLOOKUP(lapchart!N27,totallaptimes!$1:$1048576,ROW()-1)-HLOOKUP(lapchart!M27,totallaptimes!$1:$1048576,ROW()-1),"")</f>
        <v>1.4224537037040019E-5</v>
      </c>
      <c r="O27" s="2">
        <f>IFERROR(HLOOKUP(lapchart!O27,totallaptimes!$1:$1048576,ROW()-1)-HLOOKUP(lapchart!N27,totallaptimes!$1:$1048576,ROW()-1),"")</f>
        <v>2.9722222222215711E-5</v>
      </c>
      <c r="P27" s="2">
        <f>IFERROR(HLOOKUP(lapchart!P27,totallaptimes!$1:$1048576,ROW()-1)-HLOOKUP(lapchart!O27,totallaptimes!$1:$1048576,ROW()-1),"")</f>
        <v>1.3561342592592618E-4</v>
      </c>
      <c r="Q27" s="2">
        <f>IFERROR(HLOOKUP(lapchart!Q27,totallaptimes!$1:$1048576,ROW()-1)-HLOOKUP(lapchart!P27,totallaptimes!$1:$1048576,ROW()-1),"")</f>
        <v>-7.9502314814815234E-5</v>
      </c>
      <c r="R27" s="2">
        <f>IFERROR(HLOOKUP(lapchart!R27,totallaptimes!$1:$1048576,ROW()-1)-HLOOKUP(lapchart!Q27,totallaptimes!$1:$1048576,ROW()-1),"")</f>
        <v>1.0662037037036803E-4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1.4914351851852414E-4</v>
      </c>
      <c r="D28" s="2">
        <f>IFERROR(HLOOKUP(lapchart!D28,totallaptimes!$1:$1048576,ROW()-1)-HLOOKUP(lapchart!C28,totallaptimes!$1:$1048576,ROW()-1),"")</f>
        <v>2.8166666666666618E-4</v>
      </c>
      <c r="E28" s="2">
        <f>IFERROR(HLOOKUP(lapchart!E28,totallaptimes!$1:$1048576,ROW()-1)-HLOOKUP(lapchart!D28,totallaptimes!$1:$1048576,ROW()-1),"")</f>
        <v>4.8743055555554998E-4</v>
      </c>
      <c r="F28" s="2">
        <f>IFERROR(HLOOKUP(lapchart!F28,totallaptimes!$1:$1048576,ROW()-1)-HLOOKUP(lapchart!E28,totallaptimes!$1:$1048576,ROW()-1),"")</f>
        <v>-9.129398148148074E-4</v>
      </c>
      <c r="G28" s="2">
        <f>IFERROR(HLOOKUP(lapchart!G28,totallaptimes!$1:$1048576,ROW()-1)-HLOOKUP(lapchart!F28,totallaptimes!$1:$1048576,ROW()-1),"")</f>
        <v>1.0831481481481456E-3</v>
      </c>
      <c r="H28" s="2">
        <f>IFERROR(HLOOKUP(lapchart!H28,totallaptimes!$1:$1048576,ROW()-1)-HLOOKUP(lapchart!G28,totallaptimes!$1:$1048576,ROW()-1),"")</f>
        <v>-1.0831481481481456E-3</v>
      </c>
      <c r="I28" s="2">
        <f>IFERROR(HLOOKUP(lapchart!I28,totallaptimes!$1:$1048576,ROW()-1)-HLOOKUP(lapchart!H28,totallaptimes!$1:$1048576,ROW()-1),"")</f>
        <v>7.1035879629628706E-4</v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>
        <f>IFERROR(HLOOKUP(lapchart!L28,totallaptimes!$1:$1048576,ROW()-1)-HLOOKUP(lapchart!K28,totallaptimes!$1:$1048576,ROW()-1),"")</f>
        <v>5.8185185185184729E-4</v>
      </c>
      <c r="M28" s="2">
        <f>IFERROR(HLOOKUP(lapchart!M28,totallaptimes!$1:$1048576,ROW()-1)-HLOOKUP(lapchart!L28,totallaptimes!$1:$1048576,ROW()-1),"")</f>
        <v>3.5474537037040454E-5</v>
      </c>
      <c r="N28" s="2">
        <f>IFERROR(HLOOKUP(lapchart!N28,totallaptimes!$1:$1048576,ROW()-1)-HLOOKUP(lapchart!M28,totallaptimes!$1:$1048576,ROW()-1),"")</f>
        <v>1.1099537037040363E-5</v>
      </c>
      <c r="O28" s="2">
        <f>IFERROR(HLOOKUP(lapchart!O28,totallaptimes!$1:$1048576,ROW()-1)-HLOOKUP(lapchart!N28,totallaptimes!$1:$1048576,ROW()-1),"")</f>
        <v>5.8263888888882009E-5</v>
      </c>
      <c r="P28" s="2">
        <f>IFERROR(HLOOKUP(lapchart!P28,totallaptimes!$1:$1048576,ROW()-1)-HLOOKUP(lapchart!O28,totallaptimes!$1:$1048576,ROW()-1),"")</f>
        <v>1.2469907407407221E-4</v>
      </c>
      <c r="Q28" s="2">
        <f>IFERROR(HLOOKUP(lapchart!Q28,totallaptimes!$1:$1048576,ROW()-1)-HLOOKUP(lapchart!P28,totallaptimes!$1:$1048576,ROW()-1),"")</f>
        <v>-9.3553240740743004E-5</v>
      </c>
      <c r="R28" s="2">
        <f>IFERROR(HLOOKUP(lapchart!R28,totallaptimes!$1:$1048576,ROW()-1)-HLOOKUP(lapchart!Q28,totallaptimes!$1:$1048576,ROW()-1),"")</f>
        <v>1.1386574074074424E-4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3.0356481481481207E-4</v>
      </c>
      <c r="E29" s="2">
        <f>IFERROR(HLOOKUP(lapchart!E29,totallaptimes!$1:$1048576,ROW()-1)-HLOOKUP(lapchart!D29,totallaptimes!$1:$1048576,ROW()-1),"")</f>
        <v>6.3148148148147593E-4</v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>
        <f>IFERROR(HLOOKUP(lapchart!K29,totallaptimes!$1:$1048576,ROW()-1)-HLOOKUP(lapchart!J29,totallaptimes!$1:$1048576,ROW()-1),"")</f>
        <v>7.0393518518518244E-4</v>
      </c>
      <c r="L29" s="2">
        <f>IFERROR(HLOOKUP(lapchart!L29,totallaptimes!$1:$1048576,ROW()-1)-HLOOKUP(lapchart!K29,totallaptimes!$1:$1048576,ROW()-1),"")</f>
        <v>7.9074074074078626E-5</v>
      </c>
      <c r="M29" s="2">
        <f>IFERROR(HLOOKUP(lapchart!M29,totallaptimes!$1:$1048576,ROW()-1)-HLOOKUP(lapchart!L29,totallaptimes!$1:$1048576,ROW()-1),"")</f>
        <v>-1.6631944444442381E-5</v>
      </c>
      <c r="N29" s="2">
        <f>IFERROR(HLOOKUP(lapchart!N29,totallaptimes!$1:$1048576,ROW()-1)-HLOOKUP(lapchart!M29,totallaptimes!$1:$1048576,ROW()-1),"")</f>
        <v>8.4930555555549903E-5</v>
      </c>
      <c r="O29" s="2">
        <f>IFERROR(HLOOKUP(lapchart!O29,totallaptimes!$1:$1048576,ROW()-1)-HLOOKUP(lapchart!N29,totallaptimes!$1:$1048576,ROW()-1),"")</f>
        <v>-2.0581018518518734E-4</v>
      </c>
      <c r="P29" s="2">
        <f>IFERROR(HLOOKUP(lapchart!P29,totallaptimes!$1:$1048576,ROW()-1)-HLOOKUP(lapchart!O29,totallaptimes!$1:$1048576,ROW()-1),"")</f>
        <v>4.1673611111111425E-4</v>
      </c>
      <c r="Q29" s="2">
        <f>IFERROR(HLOOKUP(lapchart!Q29,totallaptimes!$1:$1048576,ROW()-1)-HLOOKUP(lapchart!P29,totallaptimes!$1:$1048576,ROW()-1),"")</f>
        <v>-1.7037037037037628E-4</v>
      </c>
      <c r="R29" s="2">
        <f>IFERROR(HLOOKUP(lapchart!R29,totallaptimes!$1:$1048576,ROW()-1)-HLOOKUP(lapchart!Q29,totallaptimes!$1:$1048576,ROW()-1),"")</f>
        <v>1.9778935185185698E-4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4.2401620370369902E-4</v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>
        <f>IFERROR(HLOOKUP(lapchart!K30,totallaptimes!$1:$1048576,ROW()-1)-HLOOKUP(lapchart!J30,totallaptimes!$1:$1048576,ROW()-1),"")</f>
        <v>7.3409722222221585E-4</v>
      </c>
      <c r="L30" s="2">
        <f>IFERROR(HLOOKUP(lapchart!L30,totallaptimes!$1:$1048576,ROW()-1)-HLOOKUP(lapchart!K30,totallaptimes!$1:$1048576,ROW()-1),"")</f>
        <v>1.9694444444445097E-4</v>
      </c>
      <c r="M30" s="2">
        <f>IFERROR(HLOOKUP(lapchart!M30,totallaptimes!$1:$1048576,ROW()-1)-HLOOKUP(lapchart!L30,totallaptimes!$1:$1048576,ROW()-1),"")</f>
        <v>-1.4644675925925416E-4</v>
      </c>
      <c r="N30" s="2">
        <f>IFERROR(HLOOKUP(lapchart!N30,totallaptimes!$1:$1048576,ROW()-1)-HLOOKUP(lapchart!M30,totallaptimes!$1:$1048576,ROW()-1),"")</f>
        <v>6.857638888888018E-5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>
        <f>IFERROR(HLOOKUP(lapchart!S30,totallaptimes!$1:$1048576,ROW()-1)-HLOOKUP(lapchart!R30,totallaptimes!$1:$1048576,ROW()-1),"")</f>
        <v>-5.3599537037041234E-5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1.9584490740741367E-4</v>
      </c>
      <c r="D31" s="2">
        <f>IFERROR(HLOOKUP(lapchart!D31,totallaptimes!$1:$1048576,ROW()-1)-HLOOKUP(lapchart!C31,totallaptimes!$1:$1048576,ROW()-1),"")</f>
        <v>5.0607638888888751E-4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>
        <f>IFERROR(HLOOKUP(lapchart!K31,totallaptimes!$1:$1048576,ROW()-1)-HLOOKUP(lapchart!J31,totallaptimes!$1:$1048576,ROW()-1),"")</f>
        <v>8.6694444444443408E-4</v>
      </c>
      <c r="L31" s="2">
        <f>IFERROR(HLOOKUP(lapchart!L31,totallaptimes!$1:$1048576,ROW()-1)-HLOOKUP(lapchart!K31,totallaptimes!$1:$1048576,ROW()-1),"")</f>
        <v>2.779629629629729E-4</v>
      </c>
      <c r="M31" s="2">
        <f>IFERROR(HLOOKUP(lapchart!M31,totallaptimes!$1:$1048576,ROW()-1)-HLOOKUP(lapchart!L31,totallaptimes!$1:$1048576,ROW()-1),"")</f>
        <v>-2.2784722222221609E-4</v>
      </c>
      <c r="N31" s="2">
        <f>IFERROR(HLOOKUP(lapchart!N31,totallaptimes!$1:$1048576,ROW()-1)-HLOOKUP(lapchart!M31,totallaptimes!$1:$1048576,ROW()-1),"")</f>
        <v>8.7511574074064513E-5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>
        <f>IFERROR(HLOOKUP(lapchart!S31,totallaptimes!$1:$1048576,ROW()-1)-HLOOKUP(lapchart!R31,totallaptimes!$1:$1048576,ROW()-1),"")</f>
        <v>-6.7256944444447908E-5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4.2288194444444621E-4</v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>
        <f>IFERROR(HLOOKUP(lapchart!K32,totallaptimes!$1:$1048576,ROW()-1)-HLOOKUP(lapchart!J32,totallaptimes!$1:$1048576,ROW()-1),"")</f>
        <v>8.3769675925925158E-4</v>
      </c>
      <c r="L32" s="2">
        <f>IFERROR(HLOOKUP(lapchart!L32,totallaptimes!$1:$1048576,ROW()-1)-HLOOKUP(lapchart!K32,totallaptimes!$1:$1048576,ROW()-1),"")</f>
        <v>2.4902777777778551E-4</v>
      </c>
      <c r="M32" s="2">
        <f>IFERROR(HLOOKUP(lapchart!M32,totallaptimes!$1:$1048576,ROW()-1)-HLOOKUP(lapchart!L32,totallaptimes!$1:$1048576,ROW()-1),"")</f>
        <v>-4.074999999999912E-4</v>
      </c>
      <c r="N32" s="2">
        <f>IFERROR(HLOOKUP(lapchart!N32,totallaptimes!$1:$1048576,ROW()-1)-HLOOKUP(lapchart!M32,totallaptimes!$1:$1048576,ROW()-1),"")</f>
        <v>1.05150462962951E-4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>
        <f>IFERROR(HLOOKUP(lapchart!S32,totallaptimes!$1:$1048576,ROW()-1)-HLOOKUP(lapchart!R32,totallaptimes!$1:$1048576,ROW()-1),"")</f>
        <v>5.3287037037046125E-5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3.1770833333340243E-5</v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>
        <f>IFERROR(HLOOKUP(lapchart!K33,totallaptimes!$1:$1048576,ROW()-1)-HLOOKUP(lapchart!J33,totallaptimes!$1:$1048576,ROW()-1),"")</f>
        <v>2.0694444444443322E-4</v>
      </c>
      <c r="L33" s="2">
        <f>IFERROR(HLOOKUP(lapchart!L33,totallaptimes!$1:$1048576,ROW()-1)-HLOOKUP(lapchart!K33,totallaptimes!$1:$1048576,ROW()-1),"")</f>
        <v>2.3634259259260049E-4</v>
      </c>
      <c r="M33" s="2">
        <f>IFERROR(HLOOKUP(lapchart!M33,totallaptimes!$1:$1048576,ROW()-1)-HLOOKUP(lapchart!L33,totallaptimes!$1:$1048576,ROW()-1),"")</f>
        <v>-4.0042824074072725E-4</v>
      </c>
      <c r="N33" s="2">
        <f>IFERROR(HLOOKUP(lapchart!N33,totallaptimes!$1:$1048576,ROW()-1)-HLOOKUP(lapchart!M33,totallaptimes!$1:$1048576,ROW()-1),"")</f>
        <v>8.9456018518507818E-5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>
        <f>IFERROR(HLOOKUP(lapchart!S33,totallaptimes!$1:$1048576,ROW()-1)-HLOOKUP(lapchart!R33,totallaptimes!$1:$1048576,ROW()-1),"")</f>
        <v>1.2821759259260684E-4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1.662037037037517E-5</v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>
        <f>IFERROR(HLOOKUP(lapchart!K34,totallaptimes!$1:$1048576,ROW()-1)-HLOOKUP(lapchart!J34,totallaptimes!$1:$1048576,ROW()-1),"")</f>
        <v>4.6249999999983804E-5</v>
      </c>
      <c r="L34" s="2">
        <f>IFERROR(HLOOKUP(lapchart!L34,totallaptimes!$1:$1048576,ROW()-1)-HLOOKUP(lapchart!K34,totallaptimes!$1:$1048576,ROW()-1),"")</f>
        <v>1.9097222222229371E-5</v>
      </c>
      <c r="M34" s="2">
        <f>IFERROR(HLOOKUP(lapchart!M34,totallaptimes!$1:$1048576,ROW()-1)-HLOOKUP(lapchart!L34,totallaptimes!$1:$1048576,ROW()-1),"")</f>
        <v>-4.667824074072735E-5</v>
      </c>
      <c r="N34" s="2">
        <f>IFERROR(HLOOKUP(lapchart!N34,totallaptimes!$1:$1048576,ROW()-1)-HLOOKUP(lapchart!M34,totallaptimes!$1:$1048576,ROW()-1),"")</f>
        <v>1.3981481481475933E-5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>
        <f>IFERROR(HLOOKUP(lapchart!S34,totallaptimes!$1:$1048576,ROW()-1)-HLOOKUP(lapchart!R34,totallaptimes!$1:$1048576,ROW()-1),"")</f>
        <v>2.5740740740756718E-5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2.5208333333338884E-5</v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>
        <f>IFERROR(HLOOKUP(lapchart!K35,totallaptimes!$1:$1048576,ROW()-1)-HLOOKUP(lapchart!J35,totallaptimes!$1:$1048576,ROW()-1),"")</f>
        <v>7.1435185185167449E-5</v>
      </c>
      <c r="L35" s="2">
        <f>IFERROR(HLOOKUP(lapchart!L35,totallaptimes!$1:$1048576,ROW()-1)-HLOOKUP(lapchart!K35,totallaptimes!$1:$1048576,ROW()-1),"")</f>
        <v>4.4861111111113572E-5</v>
      </c>
      <c r="M35" s="2">
        <f>IFERROR(HLOOKUP(lapchart!M35,totallaptimes!$1:$1048576,ROW()-1)-HLOOKUP(lapchart!L35,totallaptimes!$1:$1048576,ROW()-1),"")</f>
        <v>-7.4525462962944655E-5</v>
      </c>
      <c r="N35" s="2">
        <f>IFERROR(HLOOKUP(lapchart!N35,totallaptimes!$1:$1048576,ROW()-1)-HLOOKUP(lapchart!M35,totallaptimes!$1:$1048576,ROW()-1),"")</f>
        <v>2.2557870370365496E-5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>
        <f>IFERROR(HLOOKUP(lapchart!S35,totallaptimes!$1:$1048576,ROW()-1)-HLOOKUP(lapchart!R35,totallaptimes!$1:$1048576,ROW()-1),"")</f>
        <v>4.0509259259274844E-5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3.1689814814821193E-5</v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>
        <f>IFERROR(HLOOKUP(lapchart!G36,totallaptimes!$1:$1048576,ROW()-1)-HLOOKUP(lapchart!F36,totallaptimes!$1:$1048576,ROW()-1),"")</f>
        <v>-5.7615740740750432E-5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>
        <f>IFERROR(HLOOKUP(lapchart!K36,totallaptimes!$1:$1048576,ROW()-1)-HLOOKUP(lapchart!J36,totallaptimes!$1:$1048576,ROW()-1),"")</f>
        <v>9.9259259259243393E-5</v>
      </c>
      <c r="L36" s="2">
        <f>IFERROR(HLOOKUP(lapchart!L36,totallaptimes!$1:$1048576,ROW()-1)-HLOOKUP(lapchart!K36,totallaptimes!$1:$1048576,ROW()-1),"")</f>
        <v>5.8900462962967193E-5</v>
      </c>
      <c r="M36" s="2">
        <f>IFERROR(HLOOKUP(lapchart!M36,totallaptimes!$1:$1048576,ROW()-1)-HLOOKUP(lapchart!L36,totallaptimes!$1:$1048576,ROW()-1),"")</f>
        <v>-9.6145833333317887E-5</v>
      </c>
      <c r="N36" s="2">
        <f>IFERROR(HLOOKUP(lapchart!N36,totallaptimes!$1:$1048576,ROW()-1)-HLOOKUP(lapchart!M36,totallaptimes!$1:$1048576,ROW()-1),"")</f>
        <v>2.9525462962962101E-5</v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>
        <f>IFERROR(HLOOKUP(lapchart!S36,totallaptimes!$1:$1048576,ROW()-1)-HLOOKUP(lapchart!R36,totallaptimes!$1:$1048576,ROW()-1),"")</f>
        <v>4.5046296296313848E-5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3.1041666666668799E-5</v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>
        <f>IFERROR(HLOOKUP(lapchart!G37,totallaptimes!$1:$1048576,ROW()-1)-HLOOKUP(lapchart!F37,totallaptimes!$1:$1048576,ROW()-1),"")</f>
        <v>-4.884259259260032E-5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>
        <f>IFERROR(HLOOKUP(lapchart!J37,totallaptimes!$1:$1048576,ROW()-1)-HLOOKUP(lapchart!I37,totallaptimes!$1:$1048576,ROW()-1),"")</f>
        <v>1.3177083333332229E-4</v>
      </c>
      <c r="K37" s="2">
        <f>IFERROR(HLOOKUP(lapchart!K37,totallaptimes!$1:$1048576,ROW()-1)-HLOOKUP(lapchart!J37,totallaptimes!$1:$1048576,ROW()-1),"")</f>
        <v>5.4560185185188737E-5</v>
      </c>
      <c r="L37" s="2">
        <f>IFERROR(HLOOKUP(lapchart!L37,totallaptimes!$1:$1048576,ROW()-1)-HLOOKUP(lapchart!K37,totallaptimes!$1:$1048576,ROW()-1),"")</f>
        <v>-1.061805555555434E-4</v>
      </c>
      <c r="M37" s="2">
        <f>IFERROR(HLOOKUP(lapchart!M37,totallaptimes!$1:$1048576,ROW()-1)-HLOOKUP(lapchart!L37,totallaptimes!$1:$1048576,ROW()-1),"")</f>
        <v>7.8495370370371131E-5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>
        <f>IFERROR(HLOOKUP(lapchart!S37,totallaptimes!$1:$1048576,ROW()-1)-HLOOKUP(lapchart!R37,totallaptimes!$1:$1048576,ROW()-1),"")</f>
        <v>6.787037037039173E-5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3.7800925925923767E-5</v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>
        <f>IFERROR(HLOOKUP(lapchart!G38,totallaptimes!$1:$1048576,ROW()-1)-HLOOKUP(lapchart!F38,totallaptimes!$1:$1048576,ROW()-1),"")</f>
        <v>-6.9629629629634759E-5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>
        <f>IFERROR(HLOOKUP(lapchart!J38,totallaptimes!$1:$1048576,ROW()-1)-HLOOKUP(lapchart!I38,totallaptimes!$1:$1048576,ROW()-1),"")</f>
        <v>1.4828703703702317E-4</v>
      </c>
      <c r="K38" s="2">
        <f>IFERROR(HLOOKUP(lapchart!K38,totallaptimes!$1:$1048576,ROW()-1)-HLOOKUP(lapchart!J38,totallaptimes!$1:$1048576,ROW()-1),"")</f>
        <v>7.4224537037044513E-5</v>
      </c>
      <c r="L38" s="2">
        <f>IFERROR(HLOOKUP(lapchart!L38,totallaptimes!$1:$1048576,ROW()-1)-HLOOKUP(lapchart!K38,totallaptimes!$1:$1048576,ROW()-1),"")</f>
        <v>-1.2420138888887683E-4</v>
      </c>
      <c r="M38" s="2">
        <f>IFERROR(HLOOKUP(lapchart!M38,totallaptimes!$1:$1048576,ROW()-1)-HLOOKUP(lapchart!L38,totallaptimes!$1:$1048576,ROW()-1),"")</f>
        <v>8.6655092592591298E-5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>
        <f>IFERROR(HLOOKUP(lapchart!S38,totallaptimes!$1:$1048576,ROW()-1)-HLOOKUP(lapchart!R38,totallaptimes!$1:$1048576,ROW()-1),"")</f>
        <v>-7.9641203703725849E-5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3.8923611111109369E-5</v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>
        <f>IFERROR(HLOOKUP(lapchart!G39,totallaptimes!$1:$1048576,ROW()-1)-HLOOKUP(lapchart!F39,totallaptimes!$1:$1048576,ROW()-1),"")</f>
        <v>-7.7118055555561171E-5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1.6563657407406285E-4</v>
      </c>
      <c r="K39" s="2">
        <f>IFERROR(HLOOKUP(lapchart!K39,totallaptimes!$1:$1048576,ROW()-1)-HLOOKUP(lapchart!J39,totallaptimes!$1:$1048576,ROW()-1),"")</f>
        <v>9.1782407407411948E-5</v>
      </c>
      <c r="L39" s="2">
        <f>IFERROR(HLOOKUP(lapchart!L39,totallaptimes!$1:$1048576,ROW()-1)-HLOOKUP(lapchart!K39,totallaptimes!$1:$1048576,ROW()-1),"")</f>
        <v>-1.3890046296295006E-4</v>
      </c>
      <c r="M39" s="2">
        <f>IFERROR(HLOOKUP(lapchart!M39,totallaptimes!$1:$1048576,ROW()-1)-HLOOKUP(lapchart!L39,totallaptimes!$1:$1048576,ROW()-1),"")</f>
        <v>9.3206018518518507E-5</v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>
        <f>IFERROR(HLOOKUP(lapchart!S39,totallaptimes!$1:$1048576,ROW()-1)-HLOOKUP(lapchart!R39,totallaptimes!$1:$1048576,ROW()-1),"")</f>
        <v>-9.9236111111129788E-5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4.0844907407404374E-5</v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>
        <f>IFERROR(HLOOKUP(lapchart!G40,totallaptimes!$1:$1048576,ROW()-1)-HLOOKUP(lapchart!F40,totallaptimes!$1:$1048576,ROW()-1),"")</f>
        <v>-8.5057870370379429E-5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1.8331018518517178E-4</v>
      </c>
      <c r="K40" s="2">
        <f>IFERROR(HLOOKUP(lapchart!K40,totallaptimes!$1:$1048576,ROW()-1)-HLOOKUP(lapchart!J40,totallaptimes!$1:$1048576,ROW()-1),"")</f>
        <v>1.0390046296297056E-4</v>
      </c>
      <c r="L40" s="2">
        <f>IFERROR(HLOOKUP(lapchart!L40,totallaptimes!$1:$1048576,ROW()-1)-HLOOKUP(lapchart!K40,totallaptimes!$1:$1048576,ROW()-1),"")</f>
        <v>-1.4398148148146717E-4</v>
      </c>
      <c r="M40" s="2">
        <f>IFERROR(HLOOKUP(lapchart!M40,totallaptimes!$1:$1048576,ROW()-1)-HLOOKUP(lapchart!L40,totallaptimes!$1:$1048576,ROW()-1),"")</f>
        <v>9.5983796296293666E-5</v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>
        <f>IFERROR(HLOOKUP(lapchart!S40,totallaptimes!$1:$1048576,ROW()-1)-HLOOKUP(lapchart!R40,totallaptimes!$1:$1048576,ROW()-1),"")</f>
        <v>-1.03171296296313E-4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4.3425925925925923E-5</v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>
        <f>IFERROR(HLOOKUP(lapchart!G41,totallaptimes!$1:$1048576,ROW()-1)-HLOOKUP(lapchart!F41,totallaptimes!$1:$1048576,ROW()-1),"")</f>
        <v>-9.4386574074081797E-5</v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>
        <f>IFERROR(HLOOKUP(lapchart!J41,totallaptimes!$1:$1048576,ROW()-1)-HLOOKUP(lapchart!I41,totallaptimes!$1:$1048576,ROW()-1),"")</f>
        <v>1.9670138888887301E-4</v>
      </c>
      <c r="K41" s="2">
        <f>IFERROR(HLOOKUP(lapchart!K41,totallaptimes!$1:$1048576,ROW()-1)-HLOOKUP(lapchart!J41,totallaptimes!$1:$1048576,ROW()-1),"")</f>
        <v>1.2067129629630274E-4</v>
      </c>
      <c r="L41" s="2">
        <f>IFERROR(HLOOKUP(lapchart!L41,totallaptimes!$1:$1048576,ROW()-1)-HLOOKUP(lapchart!K41,totallaptimes!$1:$1048576,ROW()-1),"")</f>
        <v>-1.5224537037035468E-4</v>
      </c>
      <c r="M41" s="2">
        <f>IFERROR(HLOOKUP(lapchart!M41,totallaptimes!$1:$1048576,ROW()-1)-HLOOKUP(lapchart!L41,totallaptimes!$1:$1048576,ROW()-1),"")</f>
        <v>1.0178240740740807E-4</v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>
        <f>IFERROR(HLOOKUP(lapchart!S41,totallaptimes!$1:$1048576,ROW()-1)-HLOOKUP(lapchart!R41,totallaptimes!$1:$1048576,ROW()-1),"")</f>
        <v>-1.0902777777779815E-4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4.6620370370370479E-5</v>
      </c>
      <c r="E42" s="2">
        <f>IFERROR(HLOOKUP(lapchart!E42,totallaptimes!$1:$1048576,ROW()-1)-HLOOKUP(lapchart!D42,totallaptimes!$1:$1048576,ROW()-1),"")</f>
        <v>3.2574074074075837E-4</v>
      </c>
      <c r="F42" s="2">
        <f>IFERROR(HLOOKUP(lapchart!F42,totallaptimes!$1:$1048576,ROW()-1)-HLOOKUP(lapchart!E42,totallaptimes!$1:$1048576,ROW()-1),"")</f>
        <v>-1.1175925925926977E-4</v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>
        <f>IFERROR(HLOOKUP(lapchart!I42,totallaptimes!$1:$1048576,ROW()-1)-HLOOKUP(lapchart!H42,totallaptimes!$1:$1048576,ROW()-1),"")</f>
        <v>2.1247685185184217E-4</v>
      </c>
      <c r="J42" s="2">
        <f>IFERROR(HLOOKUP(lapchart!J42,totallaptimes!$1:$1048576,ROW()-1)-HLOOKUP(lapchart!I42,totallaptimes!$1:$1048576,ROW()-1),"")</f>
        <v>1.3836805555555998E-4</v>
      </c>
      <c r="K42" s="2">
        <f>IFERROR(HLOOKUP(lapchart!K42,totallaptimes!$1:$1048576,ROW()-1)-HLOOKUP(lapchart!J42,totallaptimes!$1:$1048576,ROW()-1),"")</f>
        <v>-1.6687499999998301E-4</v>
      </c>
      <c r="L42" s="2">
        <f>IFERROR(HLOOKUP(lapchart!L42,totallaptimes!$1:$1048576,ROW()-1)-HLOOKUP(lapchart!K42,totallaptimes!$1:$1048576,ROW()-1),"")</f>
        <v>1.1042824074073559E-4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>
        <f>IFERROR(HLOOKUP(lapchart!S42,totallaptimes!$1:$1048576,ROW()-1)-HLOOKUP(lapchart!R42,totallaptimes!$1:$1048576,ROW()-1),"")</f>
        <v>-1.113078703703918E-4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5.0752314814814237E-5</v>
      </c>
      <c r="E43" s="2">
        <f>IFERROR(HLOOKUP(lapchart!E43,totallaptimes!$1:$1048576,ROW()-1)-HLOOKUP(lapchart!D43,totallaptimes!$1:$1048576,ROW()-1),"")</f>
        <v>3.4966435185186662E-4</v>
      </c>
      <c r="F43" s="2">
        <f>IFERROR(HLOOKUP(lapchart!F43,totallaptimes!$1:$1048576,ROW()-1)-HLOOKUP(lapchart!E43,totallaptimes!$1:$1048576,ROW()-1),"")</f>
        <v>-1.1369212962963893E-4</v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>
        <f>IFERROR(HLOOKUP(lapchart!I43,totallaptimes!$1:$1048576,ROW()-1)-HLOOKUP(lapchart!H43,totallaptimes!$1:$1048576,ROW()-1),"")</f>
        <v>2.5920138888888E-4</v>
      </c>
      <c r="J43" s="2">
        <f>IFERROR(HLOOKUP(lapchart!J43,totallaptimes!$1:$1048576,ROW()-1)-HLOOKUP(lapchart!I43,totallaptimes!$1:$1048576,ROW()-1),"")</f>
        <v>1.1809027777778119E-4</v>
      </c>
      <c r="K43" s="2">
        <f>IFERROR(HLOOKUP(lapchart!K43,totallaptimes!$1:$1048576,ROW()-1)-HLOOKUP(lapchart!J43,totallaptimes!$1:$1048576,ROW()-1),"")</f>
        <v>-1.7672453703702212E-4</v>
      </c>
      <c r="L43" s="2">
        <f>IFERROR(HLOOKUP(lapchart!L43,totallaptimes!$1:$1048576,ROW()-1)-HLOOKUP(lapchart!K43,totallaptimes!$1:$1048576,ROW()-1),"")</f>
        <v>1.1937499999999795E-4</v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>
        <f>IFERROR(HLOOKUP(lapchart!S43,totallaptimes!$1:$1048576,ROW()-1)-HLOOKUP(lapchart!R43,totallaptimes!$1:$1048576,ROW()-1),"")</f>
        <v>-9.2083333333353723E-5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5.412037037037104E-5</v>
      </c>
      <c r="E44" s="2">
        <f>IFERROR(HLOOKUP(lapchart!E44,totallaptimes!$1:$1048576,ROW()-1)-HLOOKUP(lapchart!D44,totallaptimes!$1:$1048576,ROW()-1),"")</f>
        <v>3.8188657407408483E-4</v>
      </c>
      <c r="F44" s="2">
        <f>IFERROR(HLOOKUP(lapchart!F44,totallaptimes!$1:$1048576,ROW()-1)-HLOOKUP(lapchart!E44,totallaptimes!$1:$1048576,ROW()-1),"")</f>
        <v>-1.2148148148149324E-4</v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>
        <f>IFERROR(HLOOKUP(lapchart!I44,totallaptimes!$1:$1048576,ROW()-1)-HLOOKUP(lapchart!H44,totallaptimes!$1:$1048576,ROW()-1),"")</f>
        <v>2.7033564814813588E-4</v>
      </c>
      <c r="J44" s="2">
        <f>IFERROR(HLOOKUP(lapchart!J44,totallaptimes!$1:$1048576,ROW()-1)-HLOOKUP(lapchart!I44,totallaptimes!$1:$1048576,ROW()-1),"")</f>
        <v>1.3459490740741487E-4</v>
      </c>
      <c r="K44" s="2">
        <f>IFERROR(HLOOKUP(lapchart!K44,totallaptimes!$1:$1048576,ROW()-1)-HLOOKUP(lapchart!J44,totallaptimes!$1:$1048576,ROW()-1),"")</f>
        <v>-1.8490740740739753E-4</v>
      </c>
      <c r="L44" s="2">
        <f>IFERROR(HLOOKUP(lapchart!L44,totallaptimes!$1:$1048576,ROW()-1)-HLOOKUP(lapchart!K44,totallaptimes!$1:$1048576,ROW()-1),"")</f>
        <v>1.2559027777778176E-4</v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>
        <f>IFERROR(HLOOKUP(lapchart!S44,totallaptimes!$1:$1048576,ROW()-1)-HLOOKUP(lapchart!R44,totallaptimes!$1:$1048576,ROW()-1),"")</f>
        <v>-7.8206018518538201E-5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1.1046296296296498E-4</v>
      </c>
      <c r="D45" s="2">
        <f>IFERROR(HLOOKUP(lapchart!D45,totallaptimes!$1:$1048576,ROW()-1)-HLOOKUP(lapchart!C45,totallaptimes!$1:$1048576,ROW()-1),"")</f>
        <v>-5.9745370370373196E-5</v>
      </c>
      <c r="E45" s="2">
        <f>IFERROR(HLOOKUP(lapchart!E45,totallaptimes!$1:$1048576,ROW()-1)-HLOOKUP(lapchart!D45,totallaptimes!$1:$1048576,ROW()-1),"")</f>
        <v>4.6790509259260482E-4</v>
      </c>
      <c r="F45" s="2">
        <f>IFERROR(HLOOKUP(lapchart!F45,totallaptimes!$1:$1048576,ROW()-1)-HLOOKUP(lapchart!E45,totallaptimes!$1:$1048576,ROW()-1),"")</f>
        <v>-1.2736111111111975E-4</v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>
        <f>IFERROR(HLOOKUP(lapchart!I45,totallaptimes!$1:$1048576,ROW()-1)-HLOOKUP(lapchart!H45,totallaptimes!$1:$1048576,ROW()-1),"")</f>
        <v>2.8210648148147E-4</v>
      </c>
      <c r="J45" s="2">
        <f>IFERROR(HLOOKUP(lapchart!J45,totallaptimes!$1:$1048576,ROW()-1)-HLOOKUP(lapchart!I45,totallaptimes!$1:$1048576,ROW()-1),"")</f>
        <v>1.4770833333333649E-4</v>
      </c>
      <c r="K45" s="2">
        <f>IFERROR(HLOOKUP(lapchart!K45,totallaptimes!$1:$1048576,ROW()-1)-HLOOKUP(lapchart!J45,totallaptimes!$1:$1048576,ROW()-1),"")</f>
        <v>-1.8961805555554184E-4</v>
      </c>
      <c r="L45" s="2">
        <f>IFERROR(HLOOKUP(lapchart!L45,totallaptimes!$1:$1048576,ROW()-1)-HLOOKUP(lapchart!K45,totallaptimes!$1:$1048576,ROW()-1),"")</f>
        <v>1.2936342592592687E-4</v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>
        <f>IFERROR(HLOOKUP(lapchart!S45,totallaptimes!$1:$1048576,ROW()-1)-HLOOKUP(lapchart!R45,totallaptimes!$1:$1048576,ROW()-1),"")</f>
        <v>-7.6689814814831503E-5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1.1612268518518265E-4</v>
      </c>
      <c r="D46" s="2">
        <f>IFERROR(HLOOKUP(lapchart!D46,totallaptimes!$1:$1048576,ROW()-1)-HLOOKUP(lapchart!C46,totallaptimes!$1:$1048576,ROW()-1),"")</f>
        <v>-6.3703703703704706E-5</v>
      </c>
      <c r="E46" s="2">
        <f>IFERROR(HLOOKUP(lapchart!E46,totallaptimes!$1:$1048576,ROW()-1)-HLOOKUP(lapchart!D46,totallaptimes!$1:$1048576,ROW()-1),"")</f>
        <v>5.0010416666668167E-4</v>
      </c>
      <c r="F46" s="2">
        <f>IFERROR(HLOOKUP(lapchart!F46,totallaptimes!$1:$1048576,ROW()-1)-HLOOKUP(lapchart!E46,totallaptimes!$1:$1048576,ROW()-1),"")</f>
        <v>-1.4293981481482837E-4</v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>
        <f>IFERROR(HLOOKUP(lapchart!I46,totallaptimes!$1:$1048576,ROW()-1)-HLOOKUP(lapchart!H46,totallaptimes!$1:$1048576,ROW()-1),"")</f>
        <v>2.8862268518517475E-4</v>
      </c>
      <c r="J46" s="2">
        <f>IFERROR(HLOOKUP(lapchart!J46,totallaptimes!$1:$1048576,ROW()-1)-HLOOKUP(lapchart!I46,totallaptimes!$1:$1048576,ROW()-1),"")</f>
        <v>1.6199074074074726E-4</v>
      </c>
      <c r="K46" s="2">
        <f>IFERROR(HLOOKUP(lapchart!K46,totallaptimes!$1:$1048576,ROW()-1)-HLOOKUP(lapchart!J46,totallaptimes!$1:$1048576,ROW()-1),"")</f>
        <v>-1.9246527777776884E-4</v>
      </c>
      <c r="L46" s="2">
        <f>IFERROR(HLOOKUP(lapchart!L46,totallaptimes!$1:$1048576,ROW()-1)-HLOOKUP(lapchart!K46,totallaptimes!$1:$1048576,ROW()-1),"")</f>
        <v>1.3668981481481518E-4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>
        <f>IFERROR(HLOOKUP(lapchart!S46,totallaptimes!$1:$1048576,ROW()-1)-HLOOKUP(lapchart!R46,totallaptimes!$1:$1048576,ROW()-1),"")</f>
        <v>-4.8206018518535954E-5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1.2217592592592835E-4</v>
      </c>
      <c r="D47" s="2">
        <f>IFERROR(HLOOKUP(lapchart!D47,totallaptimes!$1:$1048576,ROW()-1)-HLOOKUP(lapchart!C47,totallaptimes!$1:$1048576,ROW()-1),"")</f>
        <v>-6.9942129629636807E-5</v>
      </c>
      <c r="E47" s="2">
        <f>IFERROR(HLOOKUP(lapchart!E47,totallaptimes!$1:$1048576,ROW()-1)-HLOOKUP(lapchart!D47,totallaptimes!$1:$1048576,ROW()-1),"")</f>
        <v>5.2593750000001771E-4</v>
      </c>
      <c r="F47" s="2">
        <f>IFERROR(HLOOKUP(lapchart!F47,totallaptimes!$1:$1048576,ROW()-1)-HLOOKUP(lapchart!E47,totallaptimes!$1:$1048576,ROW()-1),"")</f>
        <v>-1.5034722222223573E-4</v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>
        <f>IFERROR(HLOOKUP(lapchart!I47,totallaptimes!$1:$1048576,ROW()-1)-HLOOKUP(lapchart!H47,totallaptimes!$1:$1048576,ROW()-1),"")</f>
        <v>2.9509259259258291E-4</v>
      </c>
      <c r="J47" s="2">
        <f>IFERROR(HLOOKUP(lapchart!J47,totallaptimes!$1:$1048576,ROW()-1)-HLOOKUP(lapchart!I47,totallaptimes!$1:$1048576,ROW()-1),"")</f>
        <v>1.7500000000000154E-4</v>
      </c>
      <c r="K47" s="2">
        <f>IFERROR(HLOOKUP(lapchart!K47,totallaptimes!$1:$1048576,ROW()-1)-HLOOKUP(lapchart!J47,totallaptimes!$1:$1048576,ROW()-1),"")</f>
        <v>-1.9255787037036204E-4</v>
      </c>
      <c r="L47" s="2">
        <f>IFERROR(HLOOKUP(lapchart!L47,totallaptimes!$1:$1048576,ROW()-1)-HLOOKUP(lapchart!K47,totallaptimes!$1:$1048576,ROW()-1),"")</f>
        <v>1.4342592592592879E-4</v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>
        <f>IFERROR(HLOOKUP(lapchart!S47,totallaptimes!$1:$1048576,ROW()-1)-HLOOKUP(lapchart!R47,totallaptimes!$1:$1048576,ROW()-1),"")</f>
        <v>-5.1319444444468398E-5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1.3003472222222062E-4</v>
      </c>
      <c r="D48" s="2">
        <f>IFERROR(HLOOKUP(lapchart!D48,totallaptimes!$1:$1048576,ROW()-1)-HLOOKUP(lapchart!C48,totallaptimes!$1:$1048576,ROW()-1),"")</f>
        <v>-7.3020833333339863E-5</v>
      </c>
      <c r="E48" s="2">
        <f>IFERROR(HLOOKUP(lapchart!E48,totallaptimes!$1:$1048576,ROW()-1)-HLOOKUP(lapchart!D48,totallaptimes!$1:$1048576,ROW()-1),"")</f>
        <v>5.5475694444446361E-4</v>
      </c>
      <c r="F48" s="2">
        <f>IFERROR(HLOOKUP(lapchart!F48,totallaptimes!$1:$1048576,ROW()-1)-HLOOKUP(lapchart!E48,totallaptimes!$1:$1048576,ROW()-1),"")</f>
        <v>-1.619444444444576E-4</v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>
        <f>IFERROR(HLOOKUP(lapchart!I48,totallaptimes!$1:$1048576,ROW()-1)-HLOOKUP(lapchart!H48,totallaptimes!$1:$1048576,ROW()-1),"")</f>
        <v>3.1094907407406419E-4</v>
      </c>
      <c r="J48" s="2">
        <f>IFERROR(HLOOKUP(lapchart!J48,totallaptimes!$1:$1048576,ROW()-1)-HLOOKUP(lapchart!I48,totallaptimes!$1:$1048576,ROW()-1),"")</f>
        <v>1.8374999999999642E-4</v>
      </c>
      <c r="K48" s="2">
        <f>IFERROR(HLOOKUP(lapchart!K48,totallaptimes!$1:$1048576,ROW()-1)-HLOOKUP(lapchart!J48,totallaptimes!$1:$1048576,ROW()-1),"")</f>
        <v>-1.929745370370245E-4</v>
      </c>
      <c r="L48" s="2">
        <f>IFERROR(HLOOKUP(lapchart!L48,totallaptimes!$1:$1048576,ROW()-1)-HLOOKUP(lapchart!K48,totallaptimes!$1:$1048576,ROW()-1),"")</f>
        <v>1.449074074074061E-4</v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>
        <f>IFERROR(HLOOKUP(lapchart!S48,totallaptimes!$1:$1048576,ROW()-1)-HLOOKUP(lapchart!R48,totallaptimes!$1:$1048576,ROW()-1),"")</f>
        <v>-5.4513888888912954E-5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1.3634259259259068E-4</v>
      </c>
      <c r="D49" s="2">
        <f>IFERROR(HLOOKUP(lapchart!D49,totallaptimes!$1:$1048576,ROW()-1)-HLOOKUP(lapchart!C49,totallaptimes!$1:$1048576,ROW()-1),"")</f>
        <v>-7.4976851851857318E-5</v>
      </c>
      <c r="E49" s="2">
        <f>IFERROR(HLOOKUP(lapchart!E49,totallaptimes!$1:$1048576,ROW()-1)-HLOOKUP(lapchart!D49,totallaptimes!$1:$1048576,ROW()-1),"")</f>
        <v>5.8296296296297956E-4</v>
      </c>
      <c r="F49" s="2">
        <f>IFERROR(HLOOKUP(lapchart!F49,totallaptimes!$1:$1048576,ROW()-1)-HLOOKUP(lapchart!E49,totallaptimes!$1:$1048576,ROW()-1),"")</f>
        <v>-1.7502314814816372E-4</v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>
        <f>IFERROR(HLOOKUP(lapchart!I49,totallaptimes!$1:$1048576,ROW()-1)-HLOOKUP(lapchart!H49,totallaptimes!$1:$1048576,ROW()-1),"")</f>
        <v>3.3283564814814287E-4</v>
      </c>
      <c r="J49" s="2">
        <f>IFERROR(HLOOKUP(lapchart!J49,totallaptimes!$1:$1048576,ROW()-1)-HLOOKUP(lapchart!I49,totallaptimes!$1:$1048576,ROW()-1),"")</f>
        <v>1.8879629629629108E-4</v>
      </c>
      <c r="K49" s="2">
        <f>IFERROR(HLOOKUP(lapchart!K49,totallaptimes!$1:$1048576,ROW()-1)-HLOOKUP(lapchart!J49,totallaptimes!$1:$1048576,ROW()-1),"")</f>
        <v>-1.9703703703702335E-4</v>
      </c>
      <c r="L49" s="2">
        <f>IFERROR(HLOOKUP(lapchart!L49,totallaptimes!$1:$1048576,ROW()-1)-HLOOKUP(lapchart!K49,totallaptimes!$1:$1048576,ROW()-1),"")</f>
        <v>1.5034722222222185E-4</v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>
        <f>IFERROR(HLOOKUP(lapchart!S49,totallaptimes!$1:$1048576,ROW()-1)-HLOOKUP(lapchart!R49,totallaptimes!$1:$1048576,ROW()-1),"")</f>
        <v>-5.2766203703723258E-5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1.453356481481427E-4</v>
      </c>
      <c r="D50" s="2">
        <f>IFERROR(HLOOKUP(lapchart!D50,totallaptimes!$1:$1048576,ROW()-1)-HLOOKUP(lapchart!C50,totallaptimes!$1:$1048576,ROW()-1),"")</f>
        <v>-8.2349537037042231E-5</v>
      </c>
      <c r="E50" s="2">
        <f>IFERROR(HLOOKUP(lapchart!E50,totallaptimes!$1:$1048576,ROW()-1)-HLOOKUP(lapchart!D50,totallaptimes!$1:$1048576,ROW()-1),"")</f>
        <v>4.2856481481481912E-4</v>
      </c>
      <c r="F50" s="2">
        <f>IFERROR(HLOOKUP(lapchart!F50,totallaptimes!$1:$1048576,ROW()-1)-HLOOKUP(lapchart!E50,totallaptimes!$1:$1048576,ROW()-1),"")</f>
        <v>1.8907407407409149E-4</v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>
        <f>IFERROR(HLOOKUP(lapchart!I50,totallaptimes!$1:$1048576,ROW()-1)-HLOOKUP(lapchart!H50,totallaptimes!$1:$1048576,ROW()-1),"")</f>
        <v>3.4240740740740239E-4</v>
      </c>
      <c r="J50" s="2">
        <f>IFERROR(HLOOKUP(lapchart!J50,totallaptimes!$1:$1048576,ROW()-1)-HLOOKUP(lapchart!I50,totallaptimes!$1:$1048576,ROW()-1),"")</f>
        <v>2.2188657407407053E-4</v>
      </c>
      <c r="K50" s="2">
        <f>IFERROR(HLOOKUP(lapchart!K50,totallaptimes!$1:$1048576,ROW()-1)-HLOOKUP(lapchart!J50,totallaptimes!$1:$1048576,ROW()-1),"")</f>
        <v>-1.9013888888887165E-4</v>
      </c>
      <c r="L50" s="2">
        <f>IFERROR(HLOOKUP(lapchart!L50,totallaptimes!$1:$1048576,ROW()-1)-HLOOKUP(lapchart!K50,totallaptimes!$1:$1048576,ROW()-1),"")</f>
        <v>1.3082175925925588E-4</v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1.461458333333332E-4</v>
      </c>
      <c r="D51" s="2">
        <f>IFERROR(HLOOKUP(lapchart!D51,totallaptimes!$1:$1048576,ROW()-1)-HLOOKUP(lapchart!C51,totallaptimes!$1:$1048576,ROW()-1),"")</f>
        <v>-9.0833333333338595E-5</v>
      </c>
      <c r="E51" s="2">
        <f>IFERROR(HLOOKUP(lapchart!E51,totallaptimes!$1:$1048576,ROW()-1)-HLOOKUP(lapchart!D51,totallaptimes!$1:$1048576,ROW()-1),"")</f>
        <v>4.4750000000000345E-4</v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>
        <f>IFERROR(HLOOKUP(lapchart!H51,totallaptimes!$1:$1048576,ROW()-1)-HLOOKUP(lapchart!G51,totallaptimes!$1:$1048576,ROW()-1),"")</f>
        <v>3.4736111111110385E-4</v>
      </c>
      <c r="I51" s="2">
        <f>IFERROR(HLOOKUP(lapchart!I51,totallaptimes!$1:$1048576,ROW()-1)-HLOOKUP(lapchart!H51,totallaptimes!$1:$1048576,ROW()-1),"")</f>
        <v>2.3849537037036461E-4</v>
      </c>
      <c r="J51" s="2">
        <f>IFERROR(HLOOKUP(lapchart!J51,totallaptimes!$1:$1048576,ROW()-1)-HLOOKUP(lapchart!I51,totallaptimes!$1:$1048576,ROW()-1),"")</f>
        <v>-1.9052083333331166E-4</v>
      </c>
      <c r="K51" s="2">
        <f>IFERROR(HLOOKUP(lapchart!K51,totallaptimes!$1:$1048576,ROW()-1)-HLOOKUP(lapchart!J51,totallaptimes!$1:$1048576,ROW()-1),"")</f>
        <v>1.3287037037036653E-4</v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1.457291666666638E-4</v>
      </c>
      <c r="D52" s="2">
        <f>IFERROR(HLOOKUP(lapchart!D52,totallaptimes!$1:$1048576,ROW()-1)-HLOOKUP(lapchart!C52,totallaptimes!$1:$1048576,ROW()-1),"")</f>
        <v>-9.9444444444443669E-5</v>
      </c>
      <c r="E52" s="2">
        <f>IFERROR(HLOOKUP(lapchart!E52,totallaptimes!$1:$1048576,ROW()-1)-HLOOKUP(lapchart!D52,totallaptimes!$1:$1048576,ROW()-1),"")</f>
        <v>4.7056712962963154E-4</v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>
        <f>IFERROR(HLOOKUP(lapchart!H52,totallaptimes!$1:$1048576,ROW()-1)-HLOOKUP(lapchart!G52,totallaptimes!$1:$1048576,ROW()-1),"")</f>
        <v>3.4745370370369705E-4</v>
      </c>
      <c r="I52" s="2">
        <f>IFERROR(HLOOKUP(lapchart!I52,totallaptimes!$1:$1048576,ROW()-1)-HLOOKUP(lapchart!H52,totallaptimes!$1:$1048576,ROW()-1),"")</f>
        <v>2.595486111111045E-4</v>
      </c>
      <c r="J52" s="2">
        <f>IFERROR(HLOOKUP(lapchart!J52,totallaptimes!$1:$1048576,ROW()-1)-HLOOKUP(lapchart!I52,totallaptimes!$1:$1048576,ROW()-1),"")</f>
        <v>-1.923263888888721E-4</v>
      </c>
      <c r="K52" s="2">
        <f>IFERROR(HLOOKUP(lapchart!K52,totallaptimes!$1:$1048576,ROW()-1)-HLOOKUP(lapchart!J52,totallaptimes!$1:$1048576,ROW()-1),"")</f>
        <v>1.3454861111111133E-4</v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4.8730324074074127E-4</v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>
        <f>IFERROR(HLOOKUP(lapchart!G53,totallaptimes!$1:$1048576,ROW()-1)-HLOOKUP(lapchart!F53,totallaptimes!$1:$1048576,ROW()-1),"")</f>
        <v>3.6231481481480143E-4</v>
      </c>
      <c r="H53" s="2">
        <f>IFERROR(HLOOKUP(lapchart!H53,totallaptimes!$1:$1048576,ROW()-1)-HLOOKUP(lapchart!G53,totallaptimes!$1:$1048576,ROW()-1),"")</f>
        <v>2.0390046296298037E-4</v>
      </c>
      <c r="I53" s="2">
        <f>IFERROR(HLOOKUP(lapchart!I53,totallaptimes!$1:$1048576,ROW()-1)-HLOOKUP(lapchart!H53,totallaptimes!$1:$1048576,ROW()-1),"")</f>
        <v>5.6331018518498976E-5</v>
      </c>
      <c r="J53" s="2">
        <f>IFERROR(HLOOKUP(lapchart!J53,totallaptimes!$1:$1048576,ROW()-1)-HLOOKUP(lapchart!I53,totallaptimes!$1:$1048576,ROW()-1),"")</f>
        <v>-1.9108796296295194E-4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>
        <f>IFERROR(HLOOKUP(lapchart!M53,totallaptimes!$1:$1048576,ROW()-1)-HLOOKUP(lapchart!L53,totallaptimes!$1:$1048576,ROW()-1),"")</f>
        <v>4.7847222222202612E-5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>
        <f>IFERROR(HLOOKUP(lapchart!F54,totallaptimes!$1:$1048576,ROW()-1)-HLOOKUP(lapchart!E54,totallaptimes!$1:$1048576,ROW()-1),"")</f>
        <v>3.7932870370369076E-4</v>
      </c>
      <c r="G54" s="2">
        <f>IFERROR(HLOOKUP(lapchart!G54,totallaptimes!$1:$1048576,ROW()-1)-HLOOKUP(lapchart!F54,totallaptimes!$1:$1048576,ROW()-1),"")</f>
        <v>2.1128472222224637E-4</v>
      </c>
      <c r="H54" s="2">
        <f>IFERROR(HLOOKUP(lapchart!H54,totallaptimes!$1:$1048576,ROW()-1)-HLOOKUP(lapchart!G54,totallaptimes!$1:$1048576,ROW()-1),"")</f>
        <v>-1.0472222222222827E-4</v>
      </c>
      <c r="I54" s="2">
        <f>IFERROR(HLOOKUP(lapchart!I54,totallaptimes!$1:$1048576,ROW()-1)-HLOOKUP(lapchart!H54,totallaptimes!$1:$1048576,ROW()-1),"")</f>
        <v>1.602083333333143E-4</v>
      </c>
      <c r="J54" s="2">
        <f>IFERROR(HLOOKUP(lapchart!J54,totallaptimes!$1:$1048576,ROW()-1)-HLOOKUP(lapchart!I54,totallaptimes!$1:$1048576,ROW()-1),"")</f>
        <v>-1.877199074073882E-4</v>
      </c>
      <c r="K54" s="2">
        <f>IFERROR(HLOOKUP(lapchart!K54,totallaptimes!$1:$1048576,ROW()-1)-HLOOKUP(lapchart!J54,totallaptimes!$1:$1048576,ROW()-1),"")</f>
        <v>2.5384259259259023E-4</v>
      </c>
      <c r="L54" s="2">
        <f>IFERROR(HLOOKUP(lapchart!L54,totallaptimes!$1:$1048576,ROW()-1)-HLOOKUP(lapchart!K54,totallaptimes!$1:$1048576,ROW()-1),"")</f>
        <v>5.1481481481457925E-5</v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>
        <f>IFERROR(HLOOKUP(lapchart!F55,totallaptimes!$1:$1048576,ROW()-1)-HLOOKUP(lapchart!E55,totallaptimes!$1:$1048576,ROW()-1),"")</f>
        <v>3.8351851851850527E-4</v>
      </c>
      <c r="G55" s="2">
        <f>IFERROR(HLOOKUP(lapchart!G55,totallaptimes!$1:$1048576,ROW()-1)-HLOOKUP(lapchart!F55,totallaptimes!$1:$1048576,ROW()-1),"")</f>
        <v>2.2454861111113888E-4</v>
      </c>
      <c r="H55" s="2">
        <f>IFERROR(HLOOKUP(lapchart!H55,totallaptimes!$1:$1048576,ROW()-1)-HLOOKUP(lapchart!G55,totallaptimes!$1:$1048576,ROW()-1),"")</f>
        <v>-1.0440972222222622E-4</v>
      </c>
      <c r="I55" s="2">
        <f>IFERROR(HLOOKUP(lapchart!I55,totallaptimes!$1:$1048576,ROW()-1)-HLOOKUP(lapchart!H55,totallaptimes!$1:$1048576,ROW()-1),"")</f>
        <v>1.5935185185182721E-4</v>
      </c>
      <c r="J55" s="2">
        <f>IFERROR(HLOOKUP(lapchart!J55,totallaptimes!$1:$1048576,ROW()-1)-HLOOKUP(lapchart!I55,totallaptimes!$1:$1048576,ROW()-1),"")</f>
        <v>-1.922106481481306E-4</v>
      </c>
      <c r="K55" s="2">
        <f>IFERROR(HLOOKUP(lapchart!K55,totallaptimes!$1:$1048576,ROW()-1)-HLOOKUP(lapchart!J55,totallaptimes!$1:$1048576,ROW()-1),"")</f>
        <v>2.6644675925927008E-4</v>
      </c>
      <c r="L55" s="2">
        <f>IFERROR(HLOOKUP(lapchart!L55,totallaptimes!$1:$1048576,ROW()-1)-HLOOKUP(lapchart!K55,totallaptimes!$1:$1048576,ROW()-1),"")</f>
        <v>5.1342592592568126E-5</v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13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5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18</v>
      </c>
      <c r="E6" cm="1">
        <f t="array" aca="1" ref="E6" ca="1">IFERROR(IF(D6=1,"",INDEX(lapchart!$B:$U,B6+1,D6-1)),"")</f>
        <v>99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33</v>
      </c>
      <c r="F8">
        <f t="shared" ca="1" si="1"/>
        <v>3</v>
      </c>
      <c r="G8">
        <f t="shared" ca="1" si="2"/>
        <v>5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9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19</v>
      </c>
      <c r="E10" cm="1">
        <f t="array" aca="1" ref="E10" ca="1">IFERROR(IF(D10=1,"",INDEX(lapchart!$B:$U,B10+1,D10-1)),"")</f>
        <v>8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10</v>
      </c>
      <c r="E12" cm="1">
        <f t="array" aca="1" ref="E12" ca="1">IFERROR(IF(D12=1,"",INDEX(lapchart!$B:$U,B12+1,D12-1)),"")</f>
        <v>16</v>
      </c>
      <c r="F12">
        <f t="shared" ca="1" si="1"/>
        <v>9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11</v>
      </c>
      <c r="E13" cm="1">
        <f t="array" aca="1" ref="E13" ca="1">IFERROR(IF(D13=1,"",INDEX(lapchart!$B:$U,B13+1,D13-1)),"")</f>
        <v>23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26</v>
      </c>
      <c r="F17">
        <f t="shared" ca="1" si="1"/>
        <v>11</v>
      </c>
      <c r="G17">
        <f t="shared" ca="1" si="2"/>
        <v>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4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17</v>
      </c>
      <c r="E21" cm="1">
        <f t="array" aca="1" ref="E21" ca="1">IFERROR(IF(D21=1,"",INDEX(lapchart!$B:$U,B21+1,D21-1)),"")</f>
        <v>31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142</v>
      </c>
    </row>
    <row r="2" spans="1:2" x14ac:dyDescent="0.25">
      <c r="A2" t="s">
        <v>102</v>
      </c>
      <c r="B2" t="s">
        <v>143</v>
      </c>
    </row>
    <row r="3" spans="1:2" x14ac:dyDescent="0.25">
      <c r="A3" t="s">
        <v>103</v>
      </c>
      <c r="B3" s="4">
        <v>0.73</v>
      </c>
    </row>
    <row r="4" spans="1:2" x14ac:dyDescent="0.25">
      <c r="A4" t="s">
        <v>104</v>
      </c>
      <c r="B4" s="4" t="s">
        <v>144</v>
      </c>
    </row>
    <row r="5" spans="1:2" x14ac:dyDescent="0.25">
      <c r="A5" t="s">
        <v>105</v>
      </c>
      <c r="B5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26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6</v>
      </c>
      <c r="K12" s="1"/>
    </row>
    <row r="13" spans="1:11" x14ac:dyDescent="0.25">
      <c r="A13">
        <v>12</v>
      </c>
      <c r="B13">
        <v>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 t="s">
        <v>109</v>
      </c>
      <c r="B17">
        <v>63</v>
      </c>
      <c r="K17" s="1"/>
    </row>
    <row r="18" spans="1:11" x14ac:dyDescent="0.25">
      <c r="A18" t="s">
        <v>109</v>
      </c>
      <c r="B18">
        <v>33</v>
      </c>
      <c r="K18" s="1"/>
    </row>
    <row r="19" spans="1:11" x14ac:dyDescent="0.25">
      <c r="A19" t="s">
        <v>109</v>
      </c>
      <c r="B19">
        <v>20</v>
      </c>
      <c r="K19" s="1"/>
    </row>
    <row r="20" spans="1:11" x14ac:dyDescent="0.25">
      <c r="A20" t="s">
        <v>109</v>
      </c>
      <c r="B20">
        <v>31</v>
      </c>
      <c r="K20" s="1"/>
    </row>
    <row r="21" spans="1:11" x14ac:dyDescent="0.25">
      <c r="A21" t="s">
        <v>109</v>
      </c>
      <c r="B21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</row>
    <row r="2" spans="1:15" x14ac:dyDescent="0.25">
      <c r="A2">
        <v>3</v>
      </c>
      <c r="B2" t="s">
        <v>86</v>
      </c>
      <c r="C2">
        <f>MATCH(A2,lapchart!$B$2:$U$2,0)</f>
        <v>5</v>
      </c>
      <c r="D2">
        <f>INDEX(finalstanding!A:A,MATCH(compoundchange!A2,finalstanding!B:B,0))</f>
        <v>3</v>
      </c>
      <c r="E2">
        <v>1</v>
      </c>
      <c r="F2">
        <v>4</v>
      </c>
      <c r="G2">
        <v>2</v>
      </c>
      <c r="H2">
        <v>2</v>
      </c>
      <c r="I2">
        <v>14</v>
      </c>
      <c r="J2">
        <v>49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6.1652199074074071E-2</v>
      </c>
    </row>
    <row r="3" spans="1:15" x14ac:dyDescent="0.25">
      <c r="A3">
        <v>4</v>
      </c>
      <c r="B3" t="s">
        <v>78</v>
      </c>
      <c r="C3">
        <f>MATCH(A3,lapchart!$B$2:$U$2,0)</f>
        <v>9</v>
      </c>
      <c r="D3">
        <f>INDEX(finalstanding!A:A,MATCH(compoundchange!A3,finalstanding!B:B,0))</f>
        <v>8</v>
      </c>
      <c r="E3">
        <v>2</v>
      </c>
      <c r="F3">
        <v>4</v>
      </c>
      <c r="G3">
        <v>3</v>
      </c>
      <c r="H3">
        <v>4</v>
      </c>
      <c r="I3">
        <v>13</v>
      </c>
      <c r="J3">
        <v>40</v>
      </c>
      <c r="K3">
        <v>10</v>
      </c>
      <c r="L3">
        <v>1</v>
      </c>
      <c r="M3">
        <f t="shared" ref="M3:M21" si="1">IFERROR((D3-C3)*-1,"")</f>
        <v>1</v>
      </c>
      <c r="N3">
        <f t="shared" si="0"/>
        <v>4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6.1731030092592593E-2</v>
      </c>
    </row>
    <row r="4" spans="1:15" x14ac:dyDescent="0.25">
      <c r="A4">
        <v>5</v>
      </c>
      <c r="B4" t="s">
        <v>77</v>
      </c>
      <c r="C4">
        <f>MATCH(A4,lapchart!$B$2:$U$2,0)</f>
        <v>14</v>
      </c>
      <c r="D4">
        <f>INDEX(finalstanding!A:A,MATCH(compoundchange!A4,finalstanding!B:B,0))</f>
        <v>12</v>
      </c>
      <c r="E4">
        <v>2</v>
      </c>
      <c r="F4">
        <v>3</v>
      </c>
      <c r="G4">
        <v>2</v>
      </c>
      <c r="H4">
        <v>4</v>
      </c>
      <c r="I4">
        <v>39</v>
      </c>
      <c r="J4">
        <v>12</v>
      </c>
      <c r="K4">
        <v>12</v>
      </c>
      <c r="L4">
        <v>1</v>
      </c>
      <c r="M4">
        <f t="shared" si="1"/>
        <v>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6.1815775462962963E-2</v>
      </c>
    </row>
    <row r="5" spans="1:15" x14ac:dyDescent="0.25">
      <c r="A5">
        <v>6</v>
      </c>
      <c r="B5" t="s">
        <v>130</v>
      </c>
      <c r="C5">
        <f>MATCH(A5,lapchart!$B$2:$U$2,0)</f>
        <v>19</v>
      </c>
      <c r="D5">
        <f>INDEX(finalstanding!A:A,MATCH(compoundchange!A5,finalstanding!B:B,0))</f>
        <v>11</v>
      </c>
      <c r="E5">
        <v>1</v>
      </c>
      <c r="F5">
        <v>3</v>
      </c>
      <c r="G5">
        <v>2</v>
      </c>
      <c r="H5">
        <v>2</v>
      </c>
      <c r="I5">
        <v>34</v>
      </c>
      <c r="J5">
        <v>29</v>
      </c>
      <c r="K5">
        <v>0</v>
      </c>
      <c r="L5">
        <v>0</v>
      </c>
      <c r="M5">
        <f t="shared" si="1"/>
        <v>8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6.1800520833333338E-2</v>
      </c>
    </row>
    <row r="6" spans="1:15" x14ac:dyDescent="0.25">
      <c r="A6">
        <v>7</v>
      </c>
      <c r="B6" t="s">
        <v>81</v>
      </c>
      <c r="C6">
        <f>MATCH(A6,lapchart!$B$2:$U$2,0)</f>
        <v>18</v>
      </c>
      <c r="D6">
        <f>INDEX(finalstanding!A:A,MATCH(compoundchange!A6,finalstanding!B:B,0))</f>
        <v>9</v>
      </c>
      <c r="E6">
        <v>1</v>
      </c>
      <c r="F6">
        <v>3</v>
      </c>
      <c r="G6">
        <v>4</v>
      </c>
      <c r="H6">
        <v>4</v>
      </c>
      <c r="I6">
        <v>48</v>
      </c>
      <c r="J6">
        <v>15</v>
      </c>
      <c r="K6">
        <v>0</v>
      </c>
      <c r="L6">
        <v>0</v>
      </c>
      <c r="M6">
        <f t="shared" si="1"/>
        <v>9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6.1743680555555562E-2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14</v>
      </c>
      <c r="E7">
        <v>2</v>
      </c>
      <c r="F7">
        <v>3</v>
      </c>
      <c r="G7">
        <v>2</v>
      </c>
      <c r="H7">
        <v>4</v>
      </c>
      <c r="I7">
        <v>9</v>
      </c>
      <c r="J7">
        <v>41</v>
      </c>
      <c r="K7">
        <v>13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6.1867650462962963E-2</v>
      </c>
    </row>
    <row r="8" spans="1:15" x14ac:dyDescent="0.25">
      <c r="A8">
        <v>10</v>
      </c>
      <c r="B8" t="s">
        <v>83</v>
      </c>
      <c r="C8">
        <f>MATCH(A8,lapchart!$B$2:$U$2,0)</f>
        <v>4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7.6017013888888887E-3</v>
      </c>
    </row>
    <row r="9" spans="1:15" x14ac:dyDescent="0.25">
      <c r="A9">
        <v>11</v>
      </c>
      <c r="B9" t="s">
        <v>71</v>
      </c>
      <c r="C9">
        <f>MATCH(A9,lapchart!$B$2:$U$2,0)</f>
        <v>11</v>
      </c>
      <c r="D9">
        <f>INDEX(finalstanding!A:A,MATCH(compoundchange!A9,finalstanding!B:B,0))</f>
        <v>6</v>
      </c>
      <c r="E9">
        <v>2</v>
      </c>
      <c r="F9">
        <v>3</v>
      </c>
      <c r="G9">
        <v>2</v>
      </c>
      <c r="H9">
        <v>4</v>
      </c>
      <c r="I9">
        <v>27</v>
      </c>
      <c r="J9">
        <v>24</v>
      </c>
      <c r="K9">
        <v>12</v>
      </c>
      <c r="L9">
        <v>1</v>
      </c>
      <c r="M9">
        <f t="shared" si="1"/>
        <v>5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6.1713912037037043E-2</v>
      </c>
    </row>
    <row r="10" spans="1:15" x14ac:dyDescent="0.25">
      <c r="A10">
        <v>16</v>
      </c>
      <c r="B10" t="s">
        <v>63</v>
      </c>
      <c r="C10">
        <f>MATCH(A10,lapchart!$B$2:$U$2,0)</f>
        <v>7</v>
      </c>
      <c r="D10">
        <f>INDEX(finalstanding!A:A,MATCH(compoundchange!A10,finalstanding!B:B,0))</f>
        <v>5</v>
      </c>
      <c r="E10">
        <v>1</v>
      </c>
      <c r="F10">
        <v>4</v>
      </c>
      <c r="G10">
        <v>2</v>
      </c>
      <c r="H10">
        <v>2</v>
      </c>
      <c r="I10">
        <v>13</v>
      </c>
      <c r="J10">
        <v>50</v>
      </c>
      <c r="K10">
        <v>0</v>
      </c>
      <c r="L10">
        <v>0</v>
      </c>
      <c r="M10">
        <f t="shared" si="1"/>
        <v>2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6.1707650462962969E-2</v>
      </c>
    </row>
    <row r="11" spans="1:15" x14ac:dyDescent="0.25">
      <c r="A11">
        <v>18</v>
      </c>
      <c r="B11" t="s">
        <v>84</v>
      </c>
      <c r="C11">
        <f>MATCH(A11,lapchart!$B$2:$U$2,0)</f>
        <v>15</v>
      </c>
      <c r="D11">
        <f>INDEX(finalstanding!A:A,MATCH(compoundchange!A11,finalstanding!B:B,0))</f>
        <v>13</v>
      </c>
      <c r="E11">
        <v>3</v>
      </c>
      <c r="L11">
        <v>1</v>
      </c>
      <c r="M11">
        <f t="shared" si="1"/>
        <v>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6.1823993055555554E-2</v>
      </c>
    </row>
    <row r="12" spans="1:15" x14ac:dyDescent="0.25">
      <c r="A12">
        <v>20</v>
      </c>
      <c r="B12" t="s">
        <v>73</v>
      </c>
      <c r="C12">
        <f>MATCH(A12,lapchart!$B$2:$U$2,0)</f>
        <v>17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4.4617719907407406E-2</v>
      </c>
    </row>
    <row r="13" spans="1:15" x14ac:dyDescent="0.25">
      <c r="A13">
        <v>23</v>
      </c>
      <c r="B13" t="s">
        <v>66</v>
      </c>
      <c r="C13">
        <f>MATCH(A13,lapchart!$B$2:$U$2,0)</f>
        <v>6</v>
      </c>
      <c r="D13">
        <f>INDEX(finalstanding!A:A,MATCH(compoundchange!A13,finalstanding!B:B,0))</f>
        <v>15</v>
      </c>
      <c r="E13">
        <v>2</v>
      </c>
      <c r="F13">
        <v>4</v>
      </c>
      <c r="G13">
        <v>2</v>
      </c>
      <c r="H13">
        <v>4</v>
      </c>
      <c r="I13">
        <v>14</v>
      </c>
      <c r="J13">
        <v>45</v>
      </c>
      <c r="K13">
        <v>4</v>
      </c>
      <c r="L13">
        <v>0</v>
      </c>
      <c r="M13">
        <f t="shared" si="1"/>
        <v>-9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6.2149467592592593E-2</v>
      </c>
    </row>
    <row r="14" spans="1:15" x14ac:dyDescent="0.25">
      <c r="A14">
        <v>26</v>
      </c>
      <c r="B14" t="s">
        <v>75</v>
      </c>
      <c r="C14">
        <f>MATCH(A14,lapchart!$B$2:$U$2,0)</f>
        <v>8</v>
      </c>
      <c r="D14">
        <f>INDEX(finalstanding!A:A,MATCH(compoundchange!A14,finalstanding!B:B,0))</f>
        <v>4</v>
      </c>
      <c r="E14">
        <v>2</v>
      </c>
      <c r="F14">
        <v>4</v>
      </c>
      <c r="G14">
        <v>2</v>
      </c>
      <c r="H14">
        <v>4</v>
      </c>
      <c r="I14">
        <v>14</v>
      </c>
      <c r="J14">
        <v>37</v>
      </c>
      <c r="K14">
        <v>12</v>
      </c>
      <c r="L14">
        <v>1</v>
      </c>
      <c r="M14">
        <f t="shared" si="1"/>
        <v>4</v>
      </c>
      <c r="N14">
        <f t="shared" si="0"/>
        <v>12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6.1661701388888886E-2</v>
      </c>
    </row>
    <row r="15" spans="1:15" x14ac:dyDescent="0.25">
      <c r="A15">
        <v>31</v>
      </c>
      <c r="B15" t="s">
        <v>128</v>
      </c>
      <c r="C15">
        <f>MATCH(A15,lapchart!$B$2:$U$2,0)</f>
        <v>12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2.5677037037037036E-2</v>
      </c>
    </row>
    <row r="16" spans="1:15" x14ac:dyDescent="0.25">
      <c r="A16">
        <v>33</v>
      </c>
      <c r="B16" t="s">
        <v>68</v>
      </c>
      <c r="C16">
        <f>MATCH(A16,lapchart!$B$2:$U$2,0)</f>
        <v>3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4.6107037037037037E-2</v>
      </c>
    </row>
    <row r="17" spans="1:15" x14ac:dyDescent="0.25">
      <c r="A17">
        <v>44</v>
      </c>
      <c r="B17" t="s">
        <v>61</v>
      </c>
      <c r="C17">
        <f>MATCH(A17,lapchart!$B$2:$U$2,0)</f>
        <v>2</v>
      </c>
      <c r="D17">
        <f>INDEX(finalstanding!A:A,MATCH(compoundchange!A17,finalstanding!B:B,0))</f>
        <v>1</v>
      </c>
      <c r="E17">
        <v>2</v>
      </c>
      <c r="F17">
        <v>3</v>
      </c>
      <c r="G17">
        <v>2</v>
      </c>
      <c r="H17">
        <v>4</v>
      </c>
      <c r="I17">
        <v>30</v>
      </c>
      <c r="J17">
        <v>22</v>
      </c>
      <c r="K17">
        <v>11</v>
      </c>
      <c r="L17">
        <v>2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6.1486458333333334E-2</v>
      </c>
    </row>
    <row r="18" spans="1:15" x14ac:dyDescent="0.25">
      <c r="A18">
        <v>55</v>
      </c>
      <c r="B18" t="s">
        <v>69</v>
      </c>
      <c r="C18">
        <f>MATCH(A18,lapchart!$B$2:$U$2,0)</f>
        <v>10</v>
      </c>
      <c r="D18">
        <f>INDEX(finalstanding!A:A,MATCH(compoundchange!A18,finalstanding!B:B,0))</f>
        <v>7</v>
      </c>
      <c r="E18">
        <v>2</v>
      </c>
      <c r="F18">
        <v>4</v>
      </c>
      <c r="G18">
        <v>3</v>
      </c>
      <c r="H18">
        <v>4</v>
      </c>
      <c r="I18">
        <v>17</v>
      </c>
      <c r="J18">
        <v>34</v>
      </c>
      <c r="K18">
        <v>12</v>
      </c>
      <c r="L18">
        <v>1</v>
      </c>
      <c r="M18">
        <f t="shared" si="1"/>
        <v>3</v>
      </c>
      <c r="N18">
        <f t="shared" si="0"/>
        <v>6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6.1720601851851853E-2</v>
      </c>
    </row>
    <row r="19" spans="1:15" x14ac:dyDescent="0.25">
      <c r="A19">
        <v>63</v>
      </c>
      <c r="B19" t="s">
        <v>87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4.8427650462962962E-2</v>
      </c>
    </row>
    <row r="20" spans="1:15" x14ac:dyDescent="0.25">
      <c r="A20">
        <v>77</v>
      </c>
      <c r="B20" t="s">
        <v>65</v>
      </c>
      <c r="C20">
        <f>MATCH(A20,lapchart!$B$2:$U$2,0)</f>
        <v>1</v>
      </c>
      <c r="D20">
        <f>INDEX(finalstanding!A:A,MATCH(compoundchange!A20,finalstanding!B:B,0))</f>
        <v>2</v>
      </c>
      <c r="E20">
        <v>2</v>
      </c>
      <c r="F20">
        <v>3</v>
      </c>
      <c r="G20">
        <v>2</v>
      </c>
      <c r="H20">
        <v>4</v>
      </c>
      <c r="I20">
        <v>19</v>
      </c>
      <c r="J20">
        <v>32</v>
      </c>
      <c r="K20">
        <v>12</v>
      </c>
      <c r="L20">
        <v>1</v>
      </c>
      <c r="M20">
        <f t="shared" si="1"/>
        <v>-1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6.1553391203703706E-2</v>
      </c>
    </row>
    <row r="21" spans="1:15" x14ac:dyDescent="0.25">
      <c r="A21">
        <v>99</v>
      </c>
      <c r="B21" t="s">
        <v>85</v>
      </c>
      <c r="C21">
        <f>MATCH(A21,lapchart!$B$2:$U$2,0)</f>
        <v>20</v>
      </c>
      <c r="D21">
        <f>INDEX(finalstanding!A:A,MATCH(compoundchange!A21,finalstanding!B:B,0))</f>
        <v>10</v>
      </c>
      <c r="E21">
        <v>1</v>
      </c>
      <c r="F21">
        <v>4</v>
      </c>
      <c r="G21">
        <v>3</v>
      </c>
      <c r="H21">
        <v>3</v>
      </c>
      <c r="I21">
        <v>10</v>
      </c>
      <c r="J21">
        <v>53</v>
      </c>
      <c r="K21">
        <v>0</v>
      </c>
      <c r="L21">
        <v>0</v>
      </c>
      <c r="M21">
        <f t="shared" si="1"/>
        <v>10</v>
      </c>
      <c r="N21">
        <f t="shared" si="0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6.1791990740740745E-2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81CF-9D58-422C-AE5B-9CD35EDEA73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146</v>
      </c>
      <c r="E1" t="s">
        <v>58</v>
      </c>
      <c r="F1" t="s">
        <v>147</v>
      </c>
      <c r="G1" t="s">
        <v>59</v>
      </c>
      <c r="H1" t="s">
        <v>60</v>
      </c>
      <c r="I1" t="s">
        <v>148</v>
      </c>
      <c r="J1" t="s">
        <v>149</v>
      </c>
      <c r="K1" t="s">
        <v>150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151</v>
      </c>
      <c r="E2" t="s">
        <v>122</v>
      </c>
      <c r="F2">
        <v>63</v>
      </c>
      <c r="G2" s="1">
        <v>6.1486458333333334E-2</v>
      </c>
      <c r="J2">
        <v>209.428</v>
      </c>
      <c r="K2" s="1">
        <v>8.736574074074073E-4</v>
      </c>
      <c r="L2">
        <v>63</v>
      </c>
    </row>
    <row r="3" spans="1:12" x14ac:dyDescent="0.25">
      <c r="A3">
        <v>2</v>
      </c>
      <c r="B3">
        <v>77</v>
      </c>
      <c r="C3" t="s">
        <v>65</v>
      </c>
      <c r="D3" t="s">
        <v>152</v>
      </c>
      <c r="E3" t="s">
        <v>122</v>
      </c>
      <c r="F3">
        <v>63</v>
      </c>
      <c r="G3" s="1">
        <v>6.1553391203703706E-2</v>
      </c>
      <c r="H3">
        <v>5.7830000000000004</v>
      </c>
      <c r="I3">
        <v>5.7830000000000004</v>
      </c>
      <c r="J3">
        <v>209.20099999999999</v>
      </c>
      <c r="K3" s="1">
        <v>8.784953703703703E-4</v>
      </c>
      <c r="L3">
        <v>63</v>
      </c>
    </row>
    <row r="4" spans="1:12" x14ac:dyDescent="0.25">
      <c r="A4">
        <v>3</v>
      </c>
      <c r="B4">
        <v>3</v>
      </c>
      <c r="C4" t="s">
        <v>86</v>
      </c>
      <c r="D4" t="s">
        <v>153</v>
      </c>
      <c r="E4" t="s">
        <v>125</v>
      </c>
      <c r="F4">
        <v>63</v>
      </c>
      <c r="G4" s="1">
        <v>6.1652199074074071E-2</v>
      </c>
      <c r="H4">
        <v>14.32</v>
      </c>
      <c r="I4">
        <v>8.5370000000000008</v>
      </c>
      <c r="J4">
        <v>208.86500000000001</v>
      </c>
      <c r="K4" s="1">
        <v>8.9759259259259263E-4</v>
      </c>
      <c r="L4">
        <v>62</v>
      </c>
    </row>
    <row r="5" spans="1:12" x14ac:dyDescent="0.25">
      <c r="A5">
        <v>4</v>
      </c>
      <c r="B5">
        <v>26</v>
      </c>
      <c r="C5" t="s">
        <v>75</v>
      </c>
      <c r="D5" t="s">
        <v>154</v>
      </c>
      <c r="E5" t="s">
        <v>123</v>
      </c>
      <c r="F5">
        <v>63</v>
      </c>
      <c r="G5" s="1">
        <v>6.1661701388888886E-2</v>
      </c>
      <c r="H5">
        <v>15.141</v>
      </c>
      <c r="I5">
        <v>0.82099999999999995</v>
      </c>
      <c r="J5">
        <v>208.833</v>
      </c>
      <c r="K5" s="1">
        <v>8.9891203703703704E-4</v>
      </c>
      <c r="L5">
        <v>62</v>
      </c>
    </row>
    <row r="6" spans="1:12" x14ac:dyDescent="0.25">
      <c r="A6">
        <v>5</v>
      </c>
      <c r="B6">
        <v>16</v>
      </c>
      <c r="C6" t="s">
        <v>63</v>
      </c>
      <c r="D6" t="s">
        <v>155</v>
      </c>
      <c r="E6" t="s">
        <v>64</v>
      </c>
      <c r="F6">
        <v>63</v>
      </c>
      <c r="G6" s="1">
        <v>6.1707650462962969E-2</v>
      </c>
      <c r="H6">
        <v>19.111000000000001</v>
      </c>
      <c r="I6">
        <v>3.97</v>
      </c>
      <c r="J6">
        <v>208.678</v>
      </c>
      <c r="K6" s="1">
        <v>9.0478009259259255E-4</v>
      </c>
      <c r="L6">
        <v>62</v>
      </c>
    </row>
    <row r="7" spans="1:12" x14ac:dyDescent="0.25">
      <c r="A7">
        <v>6</v>
      </c>
      <c r="B7">
        <v>11</v>
      </c>
      <c r="C7" t="s">
        <v>71</v>
      </c>
      <c r="D7" t="s">
        <v>156</v>
      </c>
      <c r="E7" t="s">
        <v>126</v>
      </c>
      <c r="F7">
        <v>63</v>
      </c>
      <c r="G7" s="1">
        <v>6.1713912037037043E-2</v>
      </c>
      <c r="H7">
        <v>19.652000000000001</v>
      </c>
      <c r="I7">
        <v>0.54100000000000004</v>
      </c>
      <c r="J7">
        <v>208.65700000000001</v>
      </c>
      <c r="K7" s="1">
        <v>9.0375000000000004E-4</v>
      </c>
      <c r="L7">
        <v>49</v>
      </c>
    </row>
    <row r="8" spans="1:12" x14ac:dyDescent="0.25">
      <c r="A8">
        <v>7</v>
      </c>
      <c r="B8">
        <v>55</v>
      </c>
      <c r="C8" t="s">
        <v>69</v>
      </c>
      <c r="D8" t="s">
        <v>157</v>
      </c>
      <c r="E8" t="s">
        <v>70</v>
      </c>
      <c r="F8">
        <v>63</v>
      </c>
      <c r="G8" s="1">
        <v>6.1720601851851853E-2</v>
      </c>
      <c r="H8">
        <v>20.23</v>
      </c>
      <c r="I8">
        <v>0.57799999999999996</v>
      </c>
      <c r="J8">
        <v>208.63399999999999</v>
      </c>
      <c r="K8" s="1">
        <v>9.0414351851851853E-4</v>
      </c>
      <c r="L8">
        <v>62</v>
      </c>
    </row>
    <row r="9" spans="1:12" x14ac:dyDescent="0.25">
      <c r="A9">
        <v>8</v>
      </c>
      <c r="B9">
        <v>4</v>
      </c>
      <c r="C9" t="s">
        <v>78</v>
      </c>
      <c r="D9" t="s">
        <v>151</v>
      </c>
      <c r="E9" t="s">
        <v>70</v>
      </c>
      <c r="F9">
        <v>63</v>
      </c>
      <c r="G9" s="1">
        <v>6.1731030092592593E-2</v>
      </c>
      <c r="H9">
        <v>21.131</v>
      </c>
      <c r="I9">
        <v>0.90100000000000002</v>
      </c>
      <c r="J9">
        <v>208.59899999999999</v>
      </c>
      <c r="K9" s="1">
        <v>9.0357638888888898E-4</v>
      </c>
      <c r="L9">
        <v>63</v>
      </c>
    </row>
    <row r="10" spans="1:12" x14ac:dyDescent="0.25">
      <c r="A10">
        <v>9</v>
      </c>
      <c r="B10">
        <v>7</v>
      </c>
      <c r="C10" t="s">
        <v>81</v>
      </c>
      <c r="D10" t="s">
        <v>152</v>
      </c>
      <c r="E10" t="s">
        <v>127</v>
      </c>
      <c r="F10">
        <v>63</v>
      </c>
      <c r="G10" s="1">
        <v>6.1743680555555562E-2</v>
      </c>
      <c r="H10">
        <v>22.224</v>
      </c>
      <c r="I10">
        <v>1.093</v>
      </c>
      <c r="J10">
        <v>208.55600000000001</v>
      </c>
      <c r="K10" s="1">
        <v>9.0379629629629631E-4</v>
      </c>
      <c r="L10">
        <v>63</v>
      </c>
    </row>
    <row r="11" spans="1:12" x14ac:dyDescent="0.25">
      <c r="A11">
        <v>10</v>
      </c>
      <c r="B11">
        <v>99</v>
      </c>
      <c r="C11" t="s">
        <v>85</v>
      </c>
      <c r="D11" t="s">
        <v>158</v>
      </c>
      <c r="E11" t="s">
        <v>127</v>
      </c>
      <c r="F11">
        <v>63</v>
      </c>
      <c r="G11" s="1">
        <v>6.1791990740740745E-2</v>
      </c>
      <c r="H11">
        <v>26.398</v>
      </c>
      <c r="I11">
        <v>4.1740000000000004</v>
      </c>
      <c r="J11">
        <v>208.393</v>
      </c>
      <c r="K11" s="1">
        <v>9.1196759259259258E-4</v>
      </c>
      <c r="L11">
        <v>61</v>
      </c>
    </row>
    <row r="12" spans="1:12" x14ac:dyDescent="0.25">
      <c r="A12">
        <v>11</v>
      </c>
      <c r="B12">
        <v>6</v>
      </c>
      <c r="C12" t="s">
        <v>130</v>
      </c>
      <c r="D12" t="s">
        <v>159</v>
      </c>
      <c r="E12" t="s">
        <v>124</v>
      </c>
      <c r="F12">
        <v>63</v>
      </c>
      <c r="G12" s="1">
        <v>6.1800520833333338E-2</v>
      </c>
      <c r="H12">
        <v>27.135000000000002</v>
      </c>
      <c r="I12">
        <v>0.73699999999999999</v>
      </c>
      <c r="J12">
        <v>208.364</v>
      </c>
      <c r="K12" s="1">
        <v>9.1109953703703698E-4</v>
      </c>
      <c r="L12">
        <v>37</v>
      </c>
    </row>
    <row r="13" spans="1:12" x14ac:dyDescent="0.25">
      <c r="A13">
        <v>12</v>
      </c>
      <c r="B13">
        <v>5</v>
      </c>
      <c r="C13" t="s">
        <v>77</v>
      </c>
      <c r="D13" t="s">
        <v>160</v>
      </c>
      <c r="E13" t="s">
        <v>64</v>
      </c>
      <c r="F13">
        <v>63</v>
      </c>
      <c r="G13" s="1">
        <v>6.1815775462962963E-2</v>
      </c>
      <c r="H13">
        <v>28.452999999999999</v>
      </c>
      <c r="I13">
        <v>1.3180000000000001</v>
      </c>
      <c r="J13">
        <v>208.31299999999999</v>
      </c>
      <c r="K13" s="1">
        <v>9.0008101851851848E-4</v>
      </c>
      <c r="L13">
        <v>44</v>
      </c>
    </row>
    <row r="14" spans="1:12" x14ac:dyDescent="0.25">
      <c r="A14">
        <v>13</v>
      </c>
      <c r="B14">
        <v>18</v>
      </c>
      <c r="C14" t="s">
        <v>84</v>
      </c>
      <c r="D14" t="s">
        <v>159</v>
      </c>
      <c r="E14" t="s">
        <v>126</v>
      </c>
      <c r="F14">
        <v>63</v>
      </c>
      <c r="G14" s="1">
        <v>6.1823993055555554E-2</v>
      </c>
      <c r="H14">
        <v>29.163</v>
      </c>
      <c r="I14">
        <v>0.71</v>
      </c>
      <c r="J14">
        <v>208.285</v>
      </c>
      <c r="K14" s="1">
        <v>9.0694444444444449E-4</v>
      </c>
      <c r="L14">
        <v>46</v>
      </c>
    </row>
    <row r="15" spans="1:12" x14ac:dyDescent="0.25">
      <c r="A15">
        <v>14</v>
      </c>
      <c r="B15">
        <v>8</v>
      </c>
      <c r="C15" t="s">
        <v>129</v>
      </c>
      <c r="D15" t="s">
        <v>161</v>
      </c>
      <c r="E15" t="s">
        <v>74</v>
      </c>
      <c r="F15">
        <v>63</v>
      </c>
      <c r="G15" s="1">
        <v>6.1867650462962963E-2</v>
      </c>
      <c r="H15">
        <v>32.935000000000002</v>
      </c>
      <c r="I15">
        <v>3.7719999999999998</v>
      </c>
      <c r="J15">
        <v>208.13800000000001</v>
      </c>
      <c r="K15" s="1">
        <v>9.1229166666666661E-4</v>
      </c>
      <c r="L15">
        <v>45</v>
      </c>
    </row>
    <row r="16" spans="1:12" x14ac:dyDescent="0.25">
      <c r="A16">
        <v>15</v>
      </c>
      <c r="B16">
        <v>23</v>
      </c>
      <c r="C16" t="s">
        <v>66</v>
      </c>
      <c r="D16" t="s">
        <v>162</v>
      </c>
      <c r="E16" t="s">
        <v>67</v>
      </c>
      <c r="F16">
        <v>63</v>
      </c>
      <c r="G16" s="1">
        <v>6.2149467592592593E-2</v>
      </c>
      <c r="H16">
        <v>57.283999999999999</v>
      </c>
      <c r="I16">
        <v>24.349</v>
      </c>
      <c r="J16">
        <v>207.19399999999999</v>
      </c>
      <c r="K16" s="1">
        <v>8.8167824074074071E-4</v>
      </c>
      <c r="L16">
        <v>63</v>
      </c>
    </row>
    <row r="17" spans="1:12" x14ac:dyDescent="0.25">
      <c r="A17" t="s">
        <v>109</v>
      </c>
      <c r="B17">
        <v>63</v>
      </c>
      <c r="C17" t="s">
        <v>87</v>
      </c>
      <c r="D17" t="s">
        <v>151</v>
      </c>
      <c r="E17" t="s">
        <v>124</v>
      </c>
      <c r="F17">
        <v>51</v>
      </c>
      <c r="G17" s="1">
        <v>4.8427650462962962E-2</v>
      </c>
      <c r="J17">
        <v>215.21799999999999</v>
      </c>
      <c r="K17" s="1">
        <v>9.1216435185185183E-4</v>
      </c>
      <c r="L17">
        <v>43</v>
      </c>
    </row>
    <row r="18" spans="1:12" x14ac:dyDescent="0.25">
      <c r="A18" t="s">
        <v>109</v>
      </c>
      <c r="B18">
        <v>33</v>
      </c>
      <c r="C18" t="s">
        <v>68</v>
      </c>
      <c r="D18" t="s">
        <v>163</v>
      </c>
      <c r="E18" t="s">
        <v>67</v>
      </c>
      <c r="F18">
        <v>50</v>
      </c>
      <c r="G18" s="1">
        <v>4.6107037037037037E-2</v>
      </c>
      <c r="J18">
        <v>221.614</v>
      </c>
      <c r="K18" s="1">
        <v>8.9857638888888886E-4</v>
      </c>
      <c r="L18">
        <v>44</v>
      </c>
    </row>
    <row r="19" spans="1:12" x14ac:dyDescent="0.25">
      <c r="A19" t="s">
        <v>109</v>
      </c>
      <c r="B19">
        <v>20</v>
      </c>
      <c r="C19" t="s">
        <v>73</v>
      </c>
      <c r="D19" t="s">
        <v>164</v>
      </c>
      <c r="E19" t="s">
        <v>74</v>
      </c>
      <c r="F19">
        <v>47</v>
      </c>
      <c r="G19" s="1">
        <v>4.4617719907407406E-2</v>
      </c>
      <c r="J19">
        <v>215.25899999999999</v>
      </c>
      <c r="K19" s="1">
        <v>9.1751157407407406E-4</v>
      </c>
      <c r="L19">
        <v>45</v>
      </c>
    </row>
    <row r="20" spans="1:12" x14ac:dyDescent="0.25">
      <c r="A20" t="s">
        <v>109</v>
      </c>
      <c r="B20">
        <v>31</v>
      </c>
      <c r="C20" t="s">
        <v>128</v>
      </c>
      <c r="D20" t="s">
        <v>161</v>
      </c>
      <c r="E20" t="s">
        <v>125</v>
      </c>
      <c r="F20">
        <v>27</v>
      </c>
      <c r="G20" s="1">
        <v>2.5677037037037036E-2</v>
      </c>
      <c r="J20">
        <v>214.726</v>
      </c>
      <c r="K20" s="1">
        <v>9.2136574074074072E-4</v>
      </c>
      <c r="L20">
        <v>22</v>
      </c>
    </row>
    <row r="21" spans="1:12" x14ac:dyDescent="0.25">
      <c r="A21" t="s">
        <v>109</v>
      </c>
      <c r="B21">
        <v>10</v>
      </c>
      <c r="C21" t="s">
        <v>83</v>
      </c>
      <c r="D21" t="s">
        <v>161</v>
      </c>
      <c r="E21" t="s">
        <v>123</v>
      </c>
      <c r="F21">
        <v>8</v>
      </c>
      <c r="G21" s="1">
        <v>7.6017013888888887E-3</v>
      </c>
      <c r="J21">
        <v>214.06299999999999</v>
      </c>
      <c r="K21" s="1">
        <v>9.3059027777777769E-4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2021-03-03T18:47:04Z</dcterms:modified>
</cp:coreProperties>
</file>