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D9FA046B-D677-4AEE-A9B2-EFAF2371467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6" l="1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M14" i="16" s="1"/>
  <c r="D13" i="16"/>
  <c r="N13" i="16" s="1"/>
  <c r="D12" i="16"/>
  <c r="D11" i="16"/>
  <c r="N11" i="16" s="1"/>
  <c r="D10" i="16"/>
  <c r="N10" i="16" s="1"/>
  <c r="D9" i="16"/>
  <c r="N9" i="16" s="1"/>
  <c r="D8" i="16"/>
  <c r="N8" i="16" s="1"/>
  <c r="D7" i="16"/>
  <c r="N7" i="16" s="1"/>
  <c r="D6" i="16"/>
  <c r="M6" i="16" s="1"/>
  <c r="D5" i="16"/>
  <c r="N5" i="16" s="1"/>
  <c r="D4" i="16"/>
  <c r="D3" i="16"/>
  <c r="N3" i="16" s="1"/>
  <c r="D2" i="16"/>
  <c r="N6" i="16" l="1"/>
  <c r="M4" i="16"/>
  <c r="M12" i="16"/>
  <c r="M17" i="16"/>
  <c r="N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S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J23" i="10" s="1"/>
  <c r="M22" i="9"/>
  <c r="N22" i="9"/>
  <c r="O22" i="9"/>
  <c r="F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J24" i="10" s="1"/>
  <c r="M23" i="9"/>
  <c r="R24" i="10" s="1"/>
  <c r="N23" i="9"/>
  <c r="O23" i="9"/>
  <c r="F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Q25" i="10" s="1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O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Q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Q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68" i="10" l="1"/>
  <c r="O66" i="10"/>
  <c r="O64" i="10"/>
  <c r="K62" i="10"/>
  <c r="O62" i="10"/>
  <c r="Q47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6" i="11"/>
  <c r="D9" i="11"/>
  <c r="D20" i="11"/>
  <c r="D18" i="11"/>
  <c r="D4" i="11"/>
  <c r="D3" i="11"/>
  <c r="D8" i="11"/>
  <c r="D5" i="11"/>
  <c r="D14" i="11"/>
  <c r="D17" i="11"/>
  <c r="D19" i="11"/>
  <c r="D2" i="11"/>
  <c r="D21" i="11"/>
  <c r="D13" i="11"/>
  <c r="D15" i="11"/>
  <c r="D7" i="11"/>
  <c r="D12" i="11"/>
  <c r="D10" i="11"/>
  <c r="D11" i="11"/>
  <c r="D6" i="11"/>
  <c r="E8" i="11" l="1" a="1"/>
  <c r="E8" i="11" s="1"/>
  <c r="F8" i="11" s="1"/>
  <c r="E14" i="11" a="1"/>
  <c r="E14" i="11" s="1"/>
  <c r="E13" i="11" a="1"/>
  <c r="E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F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E15" i="11" a="1"/>
  <c r="E15" i="11" s="1"/>
  <c r="E10" i="11" a="1"/>
  <c r="E10" i="11" s="1"/>
  <c r="E2" i="11" a="1"/>
  <c r="E2" i="11" s="1"/>
  <c r="F12" i="11"/>
  <c r="F4" i="11"/>
  <c r="F13" i="11"/>
  <c r="F19" i="11"/>
  <c r="F2" i="11"/>
  <c r="F14" i="11"/>
  <c r="F3" i="11"/>
  <c r="F10" i="11"/>
  <c r="F21" i="11"/>
  <c r="F15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<sst xmlns="http://schemas.openxmlformats.org/spreadsheetml/2006/main" count="345" uniqueCount="153">
  <si>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</si>
  <si>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</si>
  <si>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</si>
  <si>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</si>
  <si>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</si>
  <si>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</si>
  <si>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</si>
  <si>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</si>
  <si>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</si>
  <si>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</si>
  <si>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</si>
  <si>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</si>
  <si>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</si>
  <si>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</si>
  <si>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</si>
  <si>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</si>
  <si>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</si>
  <si>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</si>
  <si>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</si>
  <si>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</si>
  <si>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</si>
  <si>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</si>
  <si>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</si>
  <si>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</si>
  <si>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</si>
  <si>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</si>
  <si>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</si>
  <si>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</si>
  <si>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</si>
  <si>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</si>
  <si>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</si>
  <si>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</si>
  <si>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</si>
  <si>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</si>
  <si>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</si>
  <si>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</si>
  <si>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</si>
  <si>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</si>
  <si>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</si>
  <si>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</si>
  <si>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</si>
  <si>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</si>
  <si>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</si>
  <si>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</si>
  <si>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</si>
  <si>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</si>
  <si>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</si>
  <si>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</si>
  <si>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</si>
  <si>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</si>
  <si>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</si>
  <si>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</si>
  <si>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</si>
  <si>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</si>
  <si>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</si>
  <si>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</si>
  <si>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</si>
  <si>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</si>
  <si>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</si>
  <si>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</si>
  <si>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</si>
  <si>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</si>
  <si>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</si>
  <si>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</si>
  <si>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</si>
  <si>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</si>
  <si>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</si>
  <si>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</si>
  <si>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</si>
  <si>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</si>
  <si>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</si>
  <si>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</si>
  <si>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</si>
  <si>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</si>
  <si>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</si>
  <si>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</si>
  <si>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</si>
  <si>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</si>
  <si>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</si>
  <si>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</si>
  <si>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</si>
  <si>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</si>
  <si>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</si>
  <si>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</si>
  <si>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</si>
  <si>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</si>
  <si>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</si>
  <si>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</si>
  <si>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</si>
  <si>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</si>
  <si>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</si>
  <si>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</si>
  <si>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</si>
  <si>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</si>
  <si>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</si>
  <si>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</si>
  <si>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</si>
  <si>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</si>
  <si>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</si>
  <si>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</si>
  <si>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</si>
  <si>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</si>
  <si>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</si>
  <si>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</si>
  <si>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</si>
  <si>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</si>
  <si>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</si>
  <si>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</si>
  <si>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</si>
  <si>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</si>
  <si>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</si>
  <si>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</si>
  <si>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</si>
  <si>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</si>
  <si>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</si>
  <si>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</si>
  <si>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</si>
  <si>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</si>
  <si>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</si>
  <si>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</si>
  <si>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</si>
  <si>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</si>
  <si>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</si>
  <si>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</si>
  <si>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</si>
  <si>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</si>
  <si>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</si>
  <si>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</si>
  <si>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</si>
  <si>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</si>
  <si>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</si>
  <si>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</si>
  <si>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</si>
  <si>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</si>
  <si>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</si>
  <si>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</si>
  <si>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</si>
  <si>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Haas F1 Team</t>
  </si>
  <si>
    <t>Alfa Romeo Racing ORLEN</t>
  </si>
  <si>
    <t>BWT Racing Point F1 Team</t>
  </si>
  <si>
    <t>Nicholas Latifi</t>
  </si>
  <si>
    <t>Williams Racing</t>
  </si>
  <si>
    <t>Esteban Ocon</t>
  </si>
  <si>
    <t>Renault DP World F1 Team</t>
  </si>
  <si>
    <t>Scuderia AlphaTauri Honda</t>
  </si>
  <si>
    <t>Scuderia Ferrari</t>
  </si>
  <si>
    <t/>
  </si>
  <si>
    <t>Partly Cloudy</t>
  </si>
  <si>
    <t>Precipation type</t>
  </si>
  <si>
    <t>rain</t>
  </si>
  <si>
    <t>85.11°F</t>
  </si>
  <si>
    <t>9.26 mph</t>
  </si>
  <si>
    <t>149°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</si>
</sst>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136</v>
      </c>
      <c r="E2" s="1">
        <v>9.048958333333334E-4</v>
      </c>
      <c r="F2">
        <v>66</v>
      </c>
    </row>
    <row r="3" spans="1:7" x14ac:dyDescent="0.25">
      <c r="A3">
        <v>2</v>
      </c>
      <c r="B3">
        <v>44</v>
      </c>
      <c r="C3" t="s">
        <v>82</v>
      </c>
      <c r="D3" t="s">
        <v>136</v>
      </c>
      <c r="E3" s="1">
        <v>9.2386574074074072E-4</v>
      </c>
      <c r="F3">
        <v>63</v>
      </c>
      <c r="G3">
        <v>1.639</v>
      </c>
    </row>
    <row r="4" spans="1:7" x14ac:dyDescent="0.25">
      <c r="A4">
        <v>3</v>
      </c>
      <c r="B4">
        <v>8</v>
      </c>
      <c r="C4" t="s">
        <v>72</v>
      </c>
      <c r="D4" t="s">
        <v>137</v>
      </c>
      <c r="E4" s="1">
        <v>9.3065972222222215E-4</v>
      </c>
      <c r="F4">
        <v>64</v>
      </c>
      <c r="G4">
        <v>2.226</v>
      </c>
    </row>
    <row r="5" spans="1:7" x14ac:dyDescent="0.25">
      <c r="A5">
        <v>4</v>
      </c>
      <c r="B5">
        <v>33</v>
      </c>
      <c r="C5" t="s">
        <v>81</v>
      </c>
      <c r="D5" t="s">
        <v>74</v>
      </c>
      <c r="E5" s="1">
        <v>9.4302083333333336E-4</v>
      </c>
      <c r="F5">
        <v>53</v>
      </c>
      <c r="G5">
        <v>3.294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9.4642361111111099E-4</v>
      </c>
      <c r="F6">
        <v>59</v>
      </c>
      <c r="G6">
        <v>3.5880000000000001</v>
      </c>
    </row>
    <row r="7" spans="1:7" x14ac:dyDescent="0.25">
      <c r="A7">
        <v>6</v>
      </c>
      <c r="B7">
        <v>99</v>
      </c>
      <c r="C7" t="s">
        <v>85</v>
      </c>
      <c r="D7" t="s">
        <v>138</v>
      </c>
      <c r="E7" s="1">
        <v>9.4677083333333332E-4</v>
      </c>
      <c r="F7">
        <v>47</v>
      </c>
      <c r="G7">
        <v>3.6179999999999999</v>
      </c>
    </row>
    <row r="8" spans="1:7" x14ac:dyDescent="0.25">
      <c r="A8">
        <v>7</v>
      </c>
      <c r="B8">
        <v>7</v>
      </c>
      <c r="C8" t="s">
        <v>71</v>
      </c>
      <c r="D8" t="s">
        <v>138</v>
      </c>
      <c r="E8" s="1">
        <v>9.4777777777777785E-4</v>
      </c>
      <c r="F8">
        <v>47</v>
      </c>
      <c r="G8">
        <v>3.7050000000000001</v>
      </c>
    </row>
    <row r="9" spans="1:7" x14ac:dyDescent="0.25">
      <c r="A9">
        <v>8</v>
      </c>
      <c r="B9">
        <v>18</v>
      </c>
      <c r="C9" t="s">
        <v>90</v>
      </c>
      <c r="D9" t="s">
        <v>139</v>
      </c>
      <c r="E9" s="1">
        <v>9.4935185185185183E-4</v>
      </c>
      <c r="F9">
        <v>56</v>
      </c>
      <c r="G9">
        <v>3.8410000000000002</v>
      </c>
    </row>
    <row r="10" spans="1:7" x14ac:dyDescent="0.25">
      <c r="A10">
        <v>9</v>
      </c>
      <c r="B10">
        <v>6</v>
      </c>
      <c r="C10" t="s">
        <v>140</v>
      </c>
      <c r="D10" t="s">
        <v>141</v>
      </c>
      <c r="E10" s="1">
        <v>9.494212962962963E-4</v>
      </c>
      <c r="F10">
        <v>60</v>
      </c>
      <c r="G10">
        <v>3.847</v>
      </c>
    </row>
    <row r="11" spans="1:7" x14ac:dyDescent="0.25">
      <c r="A11">
        <v>10</v>
      </c>
      <c r="B11">
        <v>31</v>
      </c>
      <c r="C11" t="s">
        <v>142</v>
      </c>
      <c r="D11" t="s">
        <v>143</v>
      </c>
      <c r="E11" s="1">
        <v>9.5108796296296293E-4</v>
      </c>
      <c r="F11">
        <v>65</v>
      </c>
      <c r="G11">
        <v>3.9910000000000001</v>
      </c>
    </row>
    <row r="12" spans="1:7" x14ac:dyDescent="0.25">
      <c r="A12">
        <v>11</v>
      </c>
      <c r="B12">
        <v>23</v>
      </c>
      <c r="C12" t="s">
        <v>78</v>
      </c>
      <c r="D12" t="s">
        <v>74</v>
      </c>
      <c r="E12" s="1">
        <v>9.513194444444443E-4</v>
      </c>
      <c r="F12">
        <v>41</v>
      </c>
      <c r="G12">
        <v>4.0110000000000001</v>
      </c>
    </row>
    <row r="13" spans="1:7" x14ac:dyDescent="0.25">
      <c r="A13">
        <v>12</v>
      </c>
      <c r="B13">
        <v>26</v>
      </c>
      <c r="C13" t="s">
        <v>79</v>
      </c>
      <c r="D13" t="s">
        <v>144</v>
      </c>
      <c r="E13" s="1">
        <v>9.5296296296296286E-4</v>
      </c>
      <c r="F13">
        <v>47</v>
      </c>
      <c r="G13">
        <v>4.1529999999999996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9.5361111111111113E-4</v>
      </c>
      <c r="F14">
        <v>56</v>
      </c>
      <c r="G14">
        <v>4.2089999999999996</v>
      </c>
    </row>
    <row r="15" spans="1:7" x14ac:dyDescent="0.25">
      <c r="A15">
        <v>14</v>
      </c>
      <c r="B15">
        <v>3</v>
      </c>
      <c r="C15" t="s">
        <v>67</v>
      </c>
      <c r="D15" t="s">
        <v>143</v>
      </c>
      <c r="E15" s="1">
        <v>9.544444444444445E-4</v>
      </c>
      <c r="F15">
        <v>51</v>
      </c>
      <c r="G15">
        <v>4.2809999999999997</v>
      </c>
    </row>
    <row r="16" spans="1:7" x14ac:dyDescent="0.25">
      <c r="A16">
        <v>15</v>
      </c>
      <c r="B16">
        <v>63</v>
      </c>
      <c r="C16" t="s">
        <v>83</v>
      </c>
      <c r="D16" t="s">
        <v>141</v>
      </c>
      <c r="E16" s="1">
        <v>9.548958333333332E-4</v>
      </c>
      <c r="F16">
        <v>37</v>
      </c>
      <c r="G16">
        <v>4.32</v>
      </c>
    </row>
    <row r="17" spans="1:7" x14ac:dyDescent="0.25">
      <c r="A17">
        <v>16</v>
      </c>
      <c r="B17">
        <v>11</v>
      </c>
      <c r="C17" t="s">
        <v>75</v>
      </c>
      <c r="D17" t="s">
        <v>139</v>
      </c>
      <c r="E17" s="1">
        <v>9.5503472222222224E-4</v>
      </c>
      <c r="F17">
        <v>58</v>
      </c>
      <c r="G17">
        <v>4.3319999999999999</v>
      </c>
    </row>
    <row r="18" spans="1:7" x14ac:dyDescent="0.25">
      <c r="A18">
        <v>17</v>
      </c>
      <c r="B18">
        <v>10</v>
      </c>
      <c r="C18" t="s">
        <v>73</v>
      </c>
      <c r="D18" t="s">
        <v>144</v>
      </c>
      <c r="E18" s="1">
        <v>9.5535879629629627E-4</v>
      </c>
      <c r="F18">
        <v>44</v>
      </c>
      <c r="G18">
        <v>4.3600000000000003</v>
      </c>
    </row>
    <row r="19" spans="1:7" x14ac:dyDescent="0.25">
      <c r="A19">
        <v>18</v>
      </c>
      <c r="B19">
        <v>5</v>
      </c>
      <c r="C19" t="s">
        <v>70</v>
      </c>
      <c r="D19" t="s">
        <v>145</v>
      </c>
      <c r="E19" s="1">
        <v>9.572569444444445E-4</v>
      </c>
      <c r="F19">
        <v>48</v>
      </c>
      <c r="G19">
        <v>4.524</v>
      </c>
    </row>
    <row r="20" spans="1:7" x14ac:dyDescent="0.25">
      <c r="A20">
        <v>19</v>
      </c>
      <c r="B20">
        <v>20</v>
      </c>
      <c r="C20" t="s">
        <v>77</v>
      </c>
      <c r="D20" t="s">
        <v>137</v>
      </c>
      <c r="E20" s="1">
        <v>9.6613425925925935E-4</v>
      </c>
      <c r="F20">
        <v>64</v>
      </c>
      <c r="G20">
        <v>5.2910000000000004</v>
      </c>
    </row>
    <row r="21" spans="1:7" x14ac:dyDescent="0.25">
      <c r="A21">
        <v>20</v>
      </c>
      <c r="B21">
        <v>16</v>
      </c>
      <c r="C21" t="s">
        <v>76</v>
      </c>
      <c r="D21" t="s">
        <v>145</v>
      </c>
      <c r="E21" s="1">
        <v>9.7185185185185178E-4</v>
      </c>
      <c r="F21">
        <v>35</v>
      </c>
      <c r="G21">
        <v>5.7850000000000001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topLeftCell="A4" workbookViewId="0">
      <selection activeCell="B2" sqref="B2:U6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11</v>
      </c>
      <c r="F2">
        <v>18</v>
      </c>
      <c r="G2">
        <v>23</v>
      </c>
      <c r="H2">
        <v>55</v>
      </c>
      <c r="I2">
        <v>4</v>
      </c>
      <c r="J2">
        <v>16</v>
      </c>
      <c r="K2">
        <v>10</v>
      </c>
      <c r="L2">
        <v>5</v>
      </c>
      <c r="M2">
        <v>26</v>
      </c>
      <c r="N2">
        <v>3</v>
      </c>
      <c r="O2">
        <v>7</v>
      </c>
      <c r="P2">
        <v>31</v>
      </c>
      <c r="Q2">
        <v>20</v>
      </c>
      <c r="R2">
        <v>8</v>
      </c>
      <c r="S2">
        <v>63</v>
      </c>
      <c r="T2">
        <v>6</v>
      </c>
      <c r="U2">
        <v>99</v>
      </c>
    </row>
    <row r="3" spans="1:21" x14ac:dyDescent="0.25">
      <c r="A3" t="s">
        <v>2</v>
      </c>
      <c r="B3">
        <v>44</v>
      </c>
      <c r="C3">
        <v>33</v>
      </c>
      <c r="D3">
        <v>18</v>
      </c>
      <c r="E3">
        <v>77</v>
      </c>
      <c r="F3">
        <v>11</v>
      </c>
      <c r="G3">
        <v>23</v>
      </c>
      <c r="H3">
        <v>55</v>
      </c>
      <c r="I3">
        <v>10</v>
      </c>
      <c r="J3">
        <v>16</v>
      </c>
      <c r="K3">
        <v>4</v>
      </c>
      <c r="L3">
        <v>5</v>
      </c>
      <c r="M3">
        <v>3</v>
      </c>
      <c r="N3">
        <v>26</v>
      </c>
      <c r="O3">
        <v>20</v>
      </c>
      <c r="P3">
        <v>7</v>
      </c>
      <c r="Q3">
        <v>31</v>
      </c>
      <c r="R3">
        <v>8</v>
      </c>
      <c r="S3">
        <v>63</v>
      </c>
      <c r="T3">
        <v>99</v>
      </c>
      <c r="U3">
        <v>6</v>
      </c>
    </row>
    <row r="4" spans="1:21" x14ac:dyDescent="0.25">
      <c r="A4" t="s">
        <v>3</v>
      </c>
      <c r="B4">
        <v>44</v>
      </c>
      <c r="C4">
        <v>33</v>
      </c>
      <c r="D4">
        <v>18</v>
      </c>
      <c r="E4">
        <v>77</v>
      </c>
      <c r="F4">
        <v>11</v>
      </c>
      <c r="G4">
        <v>23</v>
      </c>
      <c r="H4">
        <v>55</v>
      </c>
      <c r="I4">
        <v>10</v>
      </c>
      <c r="J4">
        <v>16</v>
      </c>
      <c r="K4">
        <v>4</v>
      </c>
      <c r="L4">
        <v>5</v>
      </c>
      <c r="M4">
        <v>26</v>
      </c>
      <c r="N4">
        <v>3</v>
      </c>
      <c r="O4">
        <v>20</v>
      </c>
      <c r="P4">
        <v>7</v>
      </c>
      <c r="Q4">
        <v>31</v>
      </c>
      <c r="R4">
        <v>8</v>
      </c>
      <c r="S4">
        <v>63</v>
      </c>
      <c r="T4">
        <v>99</v>
      </c>
      <c r="U4">
        <v>6</v>
      </c>
    </row>
    <row r="5" spans="1:21" x14ac:dyDescent="0.25">
      <c r="A5" t="s">
        <v>4</v>
      </c>
      <c r="B5">
        <v>44</v>
      </c>
      <c r="C5">
        <v>33</v>
      </c>
      <c r="D5">
        <v>18</v>
      </c>
      <c r="E5">
        <v>77</v>
      </c>
      <c r="F5">
        <v>11</v>
      </c>
      <c r="G5">
        <v>23</v>
      </c>
      <c r="H5">
        <v>55</v>
      </c>
      <c r="I5">
        <v>10</v>
      </c>
      <c r="J5">
        <v>16</v>
      </c>
      <c r="K5">
        <v>4</v>
      </c>
      <c r="L5">
        <v>5</v>
      </c>
      <c r="M5">
        <v>26</v>
      </c>
      <c r="N5">
        <v>3</v>
      </c>
      <c r="O5">
        <v>20</v>
      </c>
      <c r="P5">
        <v>7</v>
      </c>
      <c r="Q5">
        <v>31</v>
      </c>
      <c r="R5">
        <v>8</v>
      </c>
      <c r="S5">
        <v>63</v>
      </c>
      <c r="T5">
        <v>99</v>
      </c>
      <c r="U5">
        <v>6</v>
      </c>
    </row>
    <row r="6" spans="1:21" x14ac:dyDescent="0.25">
      <c r="A6" t="s">
        <v>5</v>
      </c>
      <c r="B6">
        <v>44</v>
      </c>
      <c r="C6">
        <v>33</v>
      </c>
      <c r="D6">
        <v>18</v>
      </c>
      <c r="E6">
        <v>77</v>
      </c>
      <c r="F6">
        <v>11</v>
      </c>
      <c r="G6">
        <v>23</v>
      </c>
      <c r="H6">
        <v>55</v>
      </c>
      <c r="I6">
        <v>10</v>
      </c>
      <c r="J6">
        <v>16</v>
      </c>
      <c r="K6">
        <v>4</v>
      </c>
      <c r="L6">
        <v>5</v>
      </c>
      <c r="M6">
        <v>26</v>
      </c>
      <c r="N6">
        <v>3</v>
      </c>
      <c r="O6">
        <v>20</v>
      </c>
      <c r="P6">
        <v>7</v>
      </c>
      <c r="Q6">
        <v>31</v>
      </c>
      <c r="R6">
        <v>8</v>
      </c>
      <c r="S6">
        <v>63</v>
      </c>
      <c r="T6">
        <v>99</v>
      </c>
      <c r="U6">
        <v>6</v>
      </c>
    </row>
    <row r="7" spans="1:21" x14ac:dyDescent="0.25">
      <c r="A7" t="s">
        <v>6</v>
      </c>
      <c r="B7">
        <v>44</v>
      </c>
      <c r="C7">
        <v>33</v>
      </c>
      <c r="D7">
        <v>77</v>
      </c>
      <c r="E7">
        <v>18</v>
      </c>
      <c r="F7">
        <v>11</v>
      </c>
      <c r="G7">
        <v>23</v>
      </c>
      <c r="H7">
        <v>55</v>
      </c>
      <c r="I7">
        <v>10</v>
      </c>
      <c r="J7">
        <v>16</v>
      </c>
      <c r="K7">
        <v>4</v>
      </c>
      <c r="L7">
        <v>5</v>
      </c>
      <c r="M7">
        <v>26</v>
      </c>
      <c r="N7">
        <v>3</v>
      </c>
      <c r="O7">
        <v>20</v>
      </c>
      <c r="P7">
        <v>7</v>
      </c>
      <c r="Q7">
        <v>31</v>
      </c>
      <c r="R7">
        <v>63</v>
      </c>
      <c r="S7">
        <v>8</v>
      </c>
      <c r="T7">
        <v>99</v>
      </c>
      <c r="U7">
        <v>6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18</v>
      </c>
      <c r="F8">
        <v>11</v>
      </c>
      <c r="G8">
        <v>23</v>
      </c>
      <c r="H8">
        <v>55</v>
      </c>
      <c r="I8">
        <v>10</v>
      </c>
      <c r="J8">
        <v>16</v>
      </c>
      <c r="K8">
        <v>4</v>
      </c>
      <c r="L8">
        <v>5</v>
      </c>
      <c r="M8">
        <v>26</v>
      </c>
      <c r="N8">
        <v>3</v>
      </c>
      <c r="O8">
        <v>20</v>
      </c>
      <c r="P8">
        <v>7</v>
      </c>
      <c r="Q8">
        <v>31</v>
      </c>
      <c r="R8">
        <v>63</v>
      </c>
      <c r="S8">
        <v>8</v>
      </c>
      <c r="T8">
        <v>99</v>
      </c>
      <c r="U8">
        <v>6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18</v>
      </c>
      <c r="F9">
        <v>11</v>
      </c>
      <c r="G9">
        <v>23</v>
      </c>
      <c r="H9">
        <v>55</v>
      </c>
      <c r="I9">
        <v>10</v>
      </c>
      <c r="J9">
        <v>16</v>
      </c>
      <c r="K9">
        <v>4</v>
      </c>
      <c r="L9">
        <v>5</v>
      </c>
      <c r="M9">
        <v>26</v>
      </c>
      <c r="N9">
        <v>3</v>
      </c>
      <c r="O9">
        <v>20</v>
      </c>
      <c r="P9">
        <v>7</v>
      </c>
      <c r="Q9">
        <v>31</v>
      </c>
      <c r="R9">
        <v>63</v>
      </c>
      <c r="S9">
        <v>8</v>
      </c>
      <c r="T9">
        <v>99</v>
      </c>
      <c r="U9">
        <v>6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18</v>
      </c>
      <c r="F10">
        <v>11</v>
      </c>
      <c r="G10">
        <v>23</v>
      </c>
      <c r="H10">
        <v>55</v>
      </c>
      <c r="I10">
        <v>10</v>
      </c>
      <c r="J10">
        <v>16</v>
      </c>
      <c r="K10">
        <v>4</v>
      </c>
      <c r="L10">
        <v>5</v>
      </c>
      <c r="M10">
        <v>26</v>
      </c>
      <c r="N10">
        <v>3</v>
      </c>
      <c r="O10">
        <v>20</v>
      </c>
      <c r="P10">
        <v>7</v>
      </c>
      <c r="Q10">
        <v>31</v>
      </c>
      <c r="R10">
        <v>63</v>
      </c>
      <c r="S10">
        <v>8</v>
      </c>
      <c r="T10">
        <v>99</v>
      </c>
      <c r="U10">
        <v>6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18</v>
      </c>
      <c r="F11">
        <v>11</v>
      </c>
      <c r="G11">
        <v>23</v>
      </c>
      <c r="H11">
        <v>55</v>
      </c>
      <c r="I11">
        <v>10</v>
      </c>
      <c r="J11">
        <v>16</v>
      </c>
      <c r="K11">
        <v>4</v>
      </c>
      <c r="L11">
        <v>5</v>
      </c>
      <c r="M11">
        <v>26</v>
      </c>
      <c r="N11">
        <v>3</v>
      </c>
      <c r="O11">
        <v>20</v>
      </c>
      <c r="P11">
        <v>7</v>
      </c>
      <c r="Q11">
        <v>31</v>
      </c>
      <c r="R11">
        <v>63</v>
      </c>
      <c r="S11">
        <v>8</v>
      </c>
      <c r="T11">
        <v>99</v>
      </c>
      <c r="U11">
        <v>6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18</v>
      </c>
      <c r="F12">
        <v>11</v>
      </c>
      <c r="G12">
        <v>23</v>
      </c>
      <c r="H12">
        <v>55</v>
      </c>
      <c r="I12">
        <v>10</v>
      </c>
      <c r="J12">
        <v>16</v>
      </c>
      <c r="K12">
        <v>4</v>
      </c>
      <c r="L12">
        <v>5</v>
      </c>
      <c r="M12">
        <v>26</v>
      </c>
      <c r="N12">
        <v>3</v>
      </c>
      <c r="O12">
        <v>20</v>
      </c>
      <c r="P12">
        <v>7</v>
      </c>
      <c r="Q12">
        <v>31</v>
      </c>
      <c r="R12">
        <v>63</v>
      </c>
      <c r="S12">
        <v>8</v>
      </c>
      <c r="T12">
        <v>99</v>
      </c>
      <c r="U12">
        <v>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18</v>
      </c>
      <c r="F13">
        <v>11</v>
      </c>
      <c r="G13">
        <v>23</v>
      </c>
      <c r="H13">
        <v>55</v>
      </c>
      <c r="I13">
        <v>10</v>
      </c>
      <c r="J13">
        <v>16</v>
      </c>
      <c r="K13">
        <v>4</v>
      </c>
      <c r="L13">
        <v>5</v>
      </c>
      <c r="M13">
        <v>26</v>
      </c>
      <c r="N13">
        <v>3</v>
      </c>
      <c r="O13">
        <v>20</v>
      </c>
      <c r="P13">
        <v>7</v>
      </c>
      <c r="Q13">
        <v>31</v>
      </c>
      <c r="R13">
        <v>63</v>
      </c>
      <c r="S13">
        <v>8</v>
      </c>
      <c r="T13">
        <v>99</v>
      </c>
      <c r="U13">
        <v>6</v>
      </c>
    </row>
    <row r="14" spans="1:21" x14ac:dyDescent="0.25">
      <c r="A14" t="s">
        <v>13</v>
      </c>
      <c r="B14">
        <v>44</v>
      </c>
      <c r="C14">
        <v>33</v>
      </c>
      <c r="D14">
        <v>77</v>
      </c>
      <c r="E14">
        <v>18</v>
      </c>
      <c r="F14">
        <v>11</v>
      </c>
      <c r="G14">
        <v>23</v>
      </c>
      <c r="H14">
        <v>55</v>
      </c>
      <c r="I14">
        <v>10</v>
      </c>
      <c r="J14">
        <v>16</v>
      </c>
      <c r="K14">
        <v>4</v>
      </c>
      <c r="L14">
        <v>5</v>
      </c>
      <c r="M14">
        <v>26</v>
      </c>
      <c r="N14">
        <v>3</v>
      </c>
      <c r="O14">
        <v>20</v>
      </c>
      <c r="P14">
        <v>7</v>
      </c>
      <c r="Q14">
        <v>31</v>
      </c>
      <c r="R14">
        <v>63</v>
      </c>
      <c r="S14">
        <v>8</v>
      </c>
      <c r="T14">
        <v>99</v>
      </c>
      <c r="U14">
        <v>6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18</v>
      </c>
      <c r="F15">
        <v>11</v>
      </c>
      <c r="G15">
        <v>23</v>
      </c>
      <c r="H15">
        <v>55</v>
      </c>
      <c r="I15">
        <v>10</v>
      </c>
      <c r="J15">
        <v>16</v>
      </c>
      <c r="K15">
        <v>4</v>
      </c>
      <c r="L15">
        <v>5</v>
      </c>
      <c r="M15">
        <v>26</v>
      </c>
      <c r="N15">
        <v>3</v>
      </c>
      <c r="O15">
        <v>20</v>
      </c>
      <c r="P15">
        <v>7</v>
      </c>
      <c r="Q15">
        <v>31</v>
      </c>
      <c r="R15">
        <v>63</v>
      </c>
      <c r="S15">
        <v>8</v>
      </c>
      <c r="T15">
        <v>99</v>
      </c>
      <c r="U15">
        <v>6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18</v>
      </c>
      <c r="F16">
        <v>11</v>
      </c>
      <c r="G16">
        <v>23</v>
      </c>
      <c r="H16">
        <v>55</v>
      </c>
      <c r="I16">
        <v>10</v>
      </c>
      <c r="J16">
        <v>16</v>
      </c>
      <c r="K16">
        <v>4</v>
      </c>
      <c r="L16">
        <v>5</v>
      </c>
      <c r="M16">
        <v>26</v>
      </c>
      <c r="N16">
        <v>3</v>
      </c>
      <c r="O16">
        <v>20</v>
      </c>
      <c r="P16">
        <v>7</v>
      </c>
      <c r="Q16">
        <v>31</v>
      </c>
      <c r="R16">
        <v>63</v>
      </c>
      <c r="S16">
        <v>8</v>
      </c>
      <c r="T16">
        <v>99</v>
      </c>
      <c r="U16">
        <v>6</v>
      </c>
    </row>
    <row r="17" spans="1:21" x14ac:dyDescent="0.25">
      <c r="A17" t="s">
        <v>16</v>
      </c>
      <c r="B17">
        <v>44</v>
      </c>
      <c r="C17">
        <v>33</v>
      </c>
      <c r="D17">
        <v>77</v>
      </c>
      <c r="E17">
        <v>18</v>
      </c>
      <c r="F17">
        <v>11</v>
      </c>
      <c r="G17">
        <v>23</v>
      </c>
      <c r="H17">
        <v>55</v>
      </c>
      <c r="I17">
        <v>10</v>
      </c>
      <c r="J17">
        <v>16</v>
      </c>
      <c r="K17">
        <v>4</v>
      </c>
      <c r="L17">
        <v>5</v>
      </c>
      <c r="M17">
        <v>26</v>
      </c>
      <c r="N17">
        <v>3</v>
      </c>
      <c r="O17">
        <v>20</v>
      </c>
      <c r="P17">
        <v>7</v>
      </c>
      <c r="Q17">
        <v>31</v>
      </c>
      <c r="R17">
        <v>63</v>
      </c>
      <c r="S17">
        <v>8</v>
      </c>
      <c r="T17">
        <v>99</v>
      </c>
      <c r="U17">
        <v>6</v>
      </c>
    </row>
    <row r="18" spans="1:21" x14ac:dyDescent="0.25">
      <c r="A18" t="s">
        <v>17</v>
      </c>
      <c r="B18">
        <v>44</v>
      </c>
      <c r="C18">
        <v>33</v>
      </c>
      <c r="D18">
        <v>77</v>
      </c>
      <c r="E18">
        <v>18</v>
      </c>
      <c r="F18">
        <v>11</v>
      </c>
      <c r="G18">
        <v>23</v>
      </c>
      <c r="H18">
        <v>55</v>
      </c>
      <c r="I18">
        <v>10</v>
      </c>
      <c r="J18">
        <v>16</v>
      </c>
      <c r="K18">
        <v>4</v>
      </c>
      <c r="L18">
        <v>5</v>
      </c>
      <c r="M18">
        <v>26</v>
      </c>
      <c r="N18">
        <v>3</v>
      </c>
      <c r="O18">
        <v>20</v>
      </c>
      <c r="P18">
        <v>7</v>
      </c>
      <c r="Q18">
        <v>31</v>
      </c>
      <c r="R18">
        <v>63</v>
      </c>
      <c r="S18">
        <v>8</v>
      </c>
      <c r="T18">
        <v>99</v>
      </c>
      <c r="U18">
        <v>6</v>
      </c>
    </row>
    <row r="19" spans="1:21" x14ac:dyDescent="0.25">
      <c r="A19" t="s">
        <v>18</v>
      </c>
      <c r="B19">
        <v>44</v>
      </c>
      <c r="C19">
        <v>33</v>
      </c>
      <c r="D19">
        <v>77</v>
      </c>
      <c r="E19">
        <v>18</v>
      </c>
      <c r="F19">
        <v>11</v>
      </c>
      <c r="G19">
        <v>55</v>
      </c>
      <c r="H19">
        <v>10</v>
      </c>
      <c r="I19">
        <v>23</v>
      </c>
      <c r="J19">
        <v>16</v>
      </c>
      <c r="K19">
        <v>4</v>
      </c>
      <c r="L19">
        <v>5</v>
      </c>
      <c r="M19">
        <v>26</v>
      </c>
      <c r="N19">
        <v>3</v>
      </c>
      <c r="O19">
        <v>20</v>
      </c>
      <c r="P19">
        <v>7</v>
      </c>
      <c r="Q19">
        <v>31</v>
      </c>
      <c r="R19">
        <v>63</v>
      </c>
      <c r="S19">
        <v>8</v>
      </c>
      <c r="T19">
        <v>99</v>
      </c>
      <c r="U19">
        <v>6</v>
      </c>
    </row>
    <row r="20" spans="1:21" x14ac:dyDescent="0.25">
      <c r="A20" t="s">
        <v>19</v>
      </c>
      <c r="B20">
        <v>44</v>
      </c>
      <c r="C20">
        <v>33</v>
      </c>
      <c r="D20">
        <v>77</v>
      </c>
      <c r="E20">
        <v>18</v>
      </c>
      <c r="F20">
        <v>11</v>
      </c>
      <c r="G20">
        <v>55</v>
      </c>
      <c r="H20">
        <v>10</v>
      </c>
      <c r="I20">
        <v>16</v>
      </c>
      <c r="J20">
        <v>4</v>
      </c>
      <c r="K20">
        <v>5</v>
      </c>
      <c r="L20">
        <v>26</v>
      </c>
      <c r="M20">
        <v>3</v>
      </c>
      <c r="N20">
        <v>20</v>
      </c>
      <c r="O20">
        <v>7</v>
      </c>
      <c r="P20">
        <v>31</v>
      </c>
      <c r="Q20">
        <v>23</v>
      </c>
      <c r="R20">
        <v>63</v>
      </c>
      <c r="S20">
        <v>8</v>
      </c>
      <c r="T20">
        <v>99</v>
      </c>
      <c r="U20">
        <v>6</v>
      </c>
    </row>
    <row r="21" spans="1:21" x14ac:dyDescent="0.25">
      <c r="A21" t="s">
        <v>20</v>
      </c>
      <c r="B21">
        <v>44</v>
      </c>
      <c r="C21">
        <v>33</v>
      </c>
      <c r="D21">
        <v>77</v>
      </c>
      <c r="E21">
        <v>18</v>
      </c>
      <c r="F21">
        <v>11</v>
      </c>
      <c r="G21">
        <v>55</v>
      </c>
      <c r="H21">
        <v>10</v>
      </c>
      <c r="I21">
        <v>16</v>
      </c>
      <c r="J21">
        <v>4</v>
      </c>
      <c r="K21">
        <v>5</v>
      </c>
      <c r="L21">
        <v>26</v>
      </c>
      <c r="M21">
        <v>3</v>
      </c>
      <c r="N21">
        <v>20</v>
      </c>
      <c r="O21">
        <v>7</v>
      </c>
      <c r="P21">
        <v>31</v>
      </c>
      <c r="Q21">
        <v>23</v>
      </c>
      <c r="R21">
        <v>8</v>
      </c>
      <c r="S21">
        <v>63</v>
      </c>
      <c r="T21">
        <v>99</v>
      </c>
      <c r="U21">
        <v>6</v>
      </c>
    </row>
    <row r="22" spans="1:21" x14ac:dyDescent="0.25">
      <c r="A22" t="s">
        <v>21</v>
      </c>
      <c r="B22">
        <v>44</v>
      </c>
      <c r="C22">
        <v>33</v>
      </c>
      <c r="D22">
        <v>77</v>
      </c>
      <c r="E22">
        <v>18</v>
      </c>
      <c r="F22">
        <v>11</v>
      </c>
      <c r="G22">
        <v>55</v>
      </c>
      <c r="H22">
        <v>10</v>
      </c>
      <c r="I22">
        <v>16</v>
      </c>
      <c r="J22">
        <v>4</v>
      </c>
      <c r="K22">
        <v>5</v>
      </c>
      <c r="L22">
        <v>26</v>
      </c>
      <c r="M22">
        <v>3</v>
      </c>
      <c r="N22">
        <v>20</v>
      </c>
      <c r="O22">
        <v>31</v>
      </c>
      <c r="P22">
        <v>23</v>
      </c>
      <c r="Q22">
        <v>7</v>
      </c>
      <c r="R22">
        <v>8</v>
      </c>
      <c r="S22">
        <v>99</v>
      </c>
      <c r="T22">
        <v>6</v>
      </c>
      <c r="U22">
        <v>63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18</v>
      </c>
      <c r="F23">
        <v>11</v>
      </c>
      <c r="G23">
        <v>55</v>
      </c>
      <c r="H23">
        <v>16</v>
      </c>
      <c r="I23">
        <v>10</v>
      </c>
      <c r="J23">
        <v>4</v>
      </c>
      <c r="K23">
        <v>5</v>
      </c>
      <c r="L23">
        <v>3</v>
      </c>
      <c r="M23">
        <v>26</v>
      </c>
      <c r="N23">
        <v>20</v>
      </c>
      <c r="O23">
        <v>31</v>
      </c>
      <c r="P23">
        <v>23</v>
      </c>
      <c r="Q23">
        <v>8</v>
      </c>
      <c r="R23">
        <v>6</v>
      </c>
      <c r="S23">
        <v>99</v>
      </c>
      <c r="T23">
        <v>63</v>
      </c>
      <c r="U23">
        <v>7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18</v>
      </c>
      <c r="F24">
        <v>11</v>
      </c>
      <c r="G24">
        <v>16</v>
      </c>
      <c r="H24">
        <v>55</v>
      </c>
      <c r="I24">
        <v>5</v>
      </c>
      <c r="J24">
        <v>3</v>
      </c>
      <c r="K24">
        <v>20</v>
      </c>
      <c r="L24">
        <v>31</v>
      </c>
      <c r="M24">
        <v>23</v>
      </c>
      <c r="N24">
        <v>10</v>
      </c>
      <c r="O24">
        <v>4</v>
      </c>
      <c r="P24">
        <v>8</v>
      </c>
      <c r="Q24">
        <v>6</v>
      </c>
      <c r="R24">
        <v>26</v>
      </c>
      <c r="S24">
        <v>63</v>
      </c>
      <c r="T24">
        <v>7</v>
      </c>
      <c r="U24">
        <v>99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18</v>
      </c>
      <c r="F25">
        <v>11</v>
      </c>
      <c r="G25">
        <v>16</v>
      </c>
      <c r="H25">
        <v>5</v>
      </c>
      <c r="I25">
        <v>3</v>
      </c>
      <c r="J25">
        <v>20</v>
      </c>
      <c r="K25">
        <v>31</v>
      </c>
      <c r="L25">
        <v>23</v>
      </c>
      <c r="M25">
        <v>55</v>
      </c>
      <c r="N25">
        <v>10</v>
      </c>
      <c r="O25">
        <v>4</v>
      </c>
      <c r="P25">
        <v>8</v>
      </c>
      <c r="Q25">
        <v>26</v>
      </c>
      <c r="R25">
        <v>6</v>
      </c>
      <c r="S25">
        <v>63</v>
      </c>
      <c r="T25">
        <v>7</v>
      </c>
      <c r="U25">
        <v>99</v>
      </c>
    </row>
    <row r="26" spans="1:21" x14ac:dyDescent="0.25">
      <c r="A26" t="s">
        <v>25</v>
      </c>
      <c r="B26">
        <v>44</v>
      </c>
      <c r="C26">
        <v>33</v>
      </c>
      <c r="D26">
        <v>77</v>
      </c>
      <c r="E26">
        <v>18</v>
      </c>
      <c r="F26">
        <v>11</v>
      </c>
      <c r="G26">
        <v>16</v>
      </c>
      <c r="H26">
        <v>5</v>
      </c>
      <c r="I26">
        <v>3</v>
      </c>
      <c r="J26">
        <v>20</v>
      </c>
      <c r="K26">
        <v>31</v>
      </c>
      <c r="L26">
        <v>23</v>
      </c>
      <c r="M26">
        <v>55</v>
      </c>
      <c r="N26">
        <v>10</v>
      </c>
      <c r="O26">
        <v>4</v>
      </c>
      <c r="P26">
        <v>8</v>
      </c>
      <c r="Q26">
        <v>26</v>
      </c>
      <c r="R26">
        <v>6</v>
      </c>
      <c r="S26">
        <v>63</v>
      </c>
      <c r="T26">
        <v>7</v>
      </c>
      <c r="U26">
        <v>99</v>
      </c>
    </row>
    <row r="27" spans="1:21" x14ac:dyDescent="0.25">
      <c r="A27" t="s">
        <v>26</v>
      </c>
      <c r="B27">
        <v>44</v>
      </c>
      <c r="C27">
        <v>33</v>
      </c>
      <c r="D27">
        <v>77</v>
      </c>
      <c r="E27">
        <v>18</v>
      </c>
      <c r="F27">
        <v>11</v>
      </c>
      <c r="G27">
        <v>16</v>
      </c>
      <c r="H27">
        <v>5</v>
      </c>
      <c r="I27">
        <v>3</v>
      </c>
      <c r="J27">
        <v>20</v>
      </c>
      <c r="K27">
        <v>31</v>
      </c>
      <c r="L27">
        <v>23</v>
      </c>
      <c r="M27">
        <v>55</v>
      </c>
      <c r="N27">
        <v>10</v>
      </c>
      <c r="O27">
        <v>4</v>
      </c>
      <c r="P27">
        <v>8</v>
      </c>
      <c r="Q27">
        <v>26</v>
      </c>
      <c r="R27">
        <v>63</v>
      </c>
      <c r="S27">
        <v>6</v>
      </c>
      <c r="T27">
        <v>7</v>
      </c>
      <c r="U27">
        <v>99</v>
      </c>
    </row>
    <row r="28" spans="1:21" x14ac:dyDescent="0.25">
      <c r="A28" t="s">
        <v>27</v>
      </c>
      <c r="B28">
        <v>44</v>
      </c>
      <c r="C28">
        <v>33</v>
      </c>
      <c r="D28">
        <v>77</v>
      </c>
      <c r="E28">
        <v>18</v>
      </c>
      <c r="F28">
        <v>11</v>
      </c>
      <c r="G28">
        <v>16</v>
      </c>
      <c r="H28">
        <v>5</v>
      </c>
      <c r="I28">
        <v>3</v>
      </c>
      <c r="J28">
        <v>20</v>
      </c>
      <c r="K28">
        <v>31</v>
      </c>
      <c r="L28">
        <v>23</v>
      </c>
      <c r="M28">
        <v>55</v>
      </c>
      <c r="N28">
        <v>10</v>
      </c>
      <c r="O28">
        <v>4</v>
      </c>
      <c r="P28">
        <v>26</v>
      </c>
      <c r="Q28">
        <v>8</v>
      </c>
      <c r="R28">
        <v>63</v>
      </c>
      <c r="S28">
        <v>7</v>
      </c>
      <c r="T28">
        <v>6</v>
      </c>
      <c r="U28">
        <v>99</v>
      </c>
    </row>
    <row r="29" spans="1:21" x14ac:dyDescent="0.25">
      <c r="A29" t="s">
        <v>28</v>
      </c>
      <c r="B29">
        <v>44</v>
      </c>
      <c r="C29">
        <v>33</v>
      </c>
      <c r="D29">
        <v>77</v>
      </c>
      <c r="E29">
        <v>11</v>
      </c>
      <c r="F29">
        <v>18</v>
      </c>
      <c r="G29">
        <v>16</v>
      </c>
      <c r="H29">
        <v>5</v>
      </c>
      <c r="I29">
        <v>3</v>
      </c>
      <c r="J29">
        <v>20</v>
      </c>
      <c r="K29">
        <v>31</v>
      </c>
      <c r="L29">
        <v>23</v>
      </c>
      <c r="M29">
        <v>55</v>
      </c>
      <c r="N29">
        <v>10</v>
      </c>
      <c r="O29">
        <v>4</v>
      </c>
      <c r="P29">
        <v>26</v>
      </c>
      <c r="Q29">
        <v>8</v>
      </c>
      <c r="R29">
        <v>63</v>
      </c>
      <c r="S29">
        <v>7</v>
      </c>
      <c r="T29">
        <v>6</v>
      </c>
      <c r="U29">
        <v>99</v>
      </c>
    </row>
    <row r="30" spans="1:21" x14ac:dyDescent="0.25">
      <c r="A30" t="s">
        <v>29</v>
      </c>
      <c r="B30">
        <v>44</v>
      </c>
      <c r="C30">
        <v>33</v>
      </c>
      <c r="D30">
        <v>77</v>
      </c>
      <c r="E30">
        <v>11</v>
      </c>
      <c r="F30">
        <v>16</v>
      </c>
      <c r="G30">
        <v>5</v>
      </c>
      <c r="H30">
        <v>3</v>
      </c>
      <c r="I30">
        <v>18</v>
      </c>
      <c r="J30">
        <v>31</v>
      </c>
      <c r="K30">
        <v>23</v>
      </c>
      <c r="L30">
        <v>55</v>
      </c>
      <c r="M30">
        <v>10</v>
      </c>
      <c r="N30">
        <v>4</v>
      </c>
      <c r="O30">
        <v>26</v>
      </c>
      <c r="P30">
        <v>8</v>
      </c>
      <c r="Q30">
        <v>20</v>
      </c>
      <c r="R30">
        <v>63</v>
      </c>
      <c r="S30">
        <v>7</v>
      </c>
      <c r="T30">
        <v>99</v>
      </c>
      <c r="U30">
        <v>6</v>
      </c>
    </row>
    <row r="31" spans="1:21" x14ac:dyDescent="0.25">
      <c r="A31" t="s">
        <v>30</v>
      </c>
      <c r="B31">
        <v>44</v>
      </c>
      <c r="C31">
        <v>33</v>
      </c>
      <c r="D31">
        <v>77</v>
      </c>
      <c r="E31">
        <v>11</v>
      </c>
      <c r="F31">
        <v>16</v>
      </c>
      <c r="G31">
        <v>3</v>
      </c>
      <c r="H31">
        <v>5</v>
      </c>
      <c r="I31">
        <v>18</v>
      </c>
      <c r="J31">
        <v>31</v>
      </c>
      <c r="K31">
        <v>55</v>
      </c>
      <c r="L31">
        <v>23</v>
      </c>
      <c r="M31">
        <v>10</v>
      </c>
      <c r="N31">
        <v>4</v>
      </c>
      <c r="O31">
        <v>26</v>
      </c>
      <c r="P31">
        <v>8</v>
      </c>
      <c r="Q31">
        <v>63</v>
      </c>
      <c r="R31">
        <v>7</v>
      </c>
      <c r="S31">
        <v>99</v>
      </c>
      <c r="T31">
        <v>20</v>
      </c>
      <c r="U31">
        <v>6</v>
      </c>
    </row>
    <row r="32" spans="1:21" x14ac:dyDescent="0.25">
      <c r="A32" t="s">
        <v>31</v>
      </c>
      <c r="B32">
        <v>44</v>
      </c>
      <c r="C32">
        <v>33</v>
      </c>
      <c r="D32">
        <v>77</v>
      </c>
      <c r="E32">
        <v>3</v>
      </c>
      <c r="F32">
        <v>18</v>
      </c>
      <c r="G32">
        <v>55</v>
      </c>
      <c r="H32">
        <v>11</v>
      </c>
      <c r="I32">
        <v>31</v>
      </c>
      <c r="J32">
        <v>23</v>
      </c>
      <c r="K32">
        <v>10</v>
      </c>
      <c r="L32">
        <v>4</v>
      </c>
      <c r="M32">
        <v>16</v>
      </c>
      <c r="N32">
        <v>26</v>
      </c>
      <c r="O32">
        <v>5</v>
      </c>
      <c r="P32">
        <v>8</v>
      </c>
      <c r="Q32">
        <v>63</v>
      </c>
      <c r="R32">
        <v>7</v>
      </c>
      <c r="S32">
        <v>99</v>
      </c>
      <c r="T32">
        <v>20</v>
      </c>
      <c r="U32">
        <v>6</v>
      </c>
    </row>
    <row r="33" spans="1:21" x14ac:dyDescent="0.25">
      <c r="A33" t="s">
        <v>32</v>
      </c>
      <c r="B33">
        <v>44</v>
      </c>
      <c r="C33">
        <v>33</v>
      </c>
      <c r="D33">
        <v>77</v>
      </c>
      <c r="E33">
        <v>3</v>
      </c>
      <c r="F33">
        <v>18</v>
      </c>
      <c r="G33">
        <v>11</v>
      </c>
      <c r="H33">
        <v>55</v>
      </c>
      <c r="I33">
        <v>31</v>
      </c>
      <c r="J33">
        <v>23</v>
      </c>
      <c r="K33">
        <v>10</v>
      </c>
      <c r="L33">
        <v>4</v>
      </c>
      <c r="M33">
        <v>16</v>
      </c>
      <c r="N33">
        <v>26</v>
      </c>
      <c r="O33">
        <v>5</v>
      </c>
      <c r="P33">
        <v>63</v>
      </c>
      <c r="Q33">
        <v>8</v>
      </c>
      <c r="R33">
        <v>7</v>
      </c>
      <c r="S33">
        <v>99</v>
      </c>
      <c r="T33">
        <v>20</v>
      </c>
      <c r="U33">
        <v>6</v>
      </c>
    </row>
    <row r="34" spans="1:21" x14ac:dyDescent="0.25">
      <c r="A34" t="s">
        <v>33</v>
      </c>
      <c r="B34">
        <v>44</v>
      </c>
      <c r="C34">
        <v>33</v>
      </c>
      <c r="D34">
        <v>77</v>
      </c>
      <c r="E34">
        <v>3</v>
      </c>
      <c r="F34">
        <v>18</v>
      </c>
      <c r="G34">
        <v>11</v>
      </c>
      <c r="H34">
        <v>55</v>
      </c>
      <c r="I34">
        <v>31</v>
      </c>
      <c r="J34">
        <v>23</v>
      </c>
      <c r="K34">
        <v>10</v>
      </c>
      <c r="L34">
        <v>4</v>
      </c>
      <c r="M34">
        <v>16</v>
      </c>
      <c r="N34">
        <v>26</v>
      </c>
      <c r="O34">
        <v>5</v>
      </c>
      <c r="P34">
        <v>63</v>
      </c>
      <c r="Q34">
        <v>7</v>
      </c>
      <c r="R34">
        <v>99</v>
      </c>
      <c r="S34">
        <v>20</v>
      </c>
      <c r="T34">
        <v>8</v>
      </c>
      <c r="U34">
        <v>6</v>
      </c>
    </row>
    <row r="35" spans="1:21" x14ac:dyDescent="0.25">
      <c r="A35" t="s">
        <v>34</v>
      </c>
      <c r="B35">
        <v>44</v>
      </c>
      <c r="C35">
        <v>33</v>
      </c>
      <c r="D35">
        <v>77</v>
      </c>
      <c r="E35">
        <v>3</v>
      </c>
      <c r="F35">
        <v>18</v>
      </c>
      <c r="G35">
        <v>11</v>
      </c>
      <c r="H35">
        <v>55</v>
      </c>
      <c r="I35">
        <v>23</v>
      </c>
      <c r="J35">
        <v>31</v>
      </c>
      <c r="K35">
        <v>10</v>
      </c>
      <c r="L35">
        <v>4</v>
      </c>
      <c r="M35">
        <v>16</v>
      </c>
      <c r="N35">
        <v>26</v>
      </c>
      <c r="O35">
        <v>5</v>
      </c>
      <c r="P35">
        <v>63</v>
      </c>
      <c r="Q35">
        <v>7</v>
      </c>
      <c r="R35">
        <v>99</v>
      </c>
      <c r="S35">
        <v>20</v>
      </c>
      <c r="T35">
        <v>8</v>
      </c>
      <c r="U35">
        <v>6</v>
      </c>
    </row>
    <row r="36" spans="1:21" x14ac:dyDescent="0.25">
      <c r="A36" t="s">
        <v>35</v>
      </c>
      <c r="B36">
        <v>44</v>
      </c>
      <c r="C36">
        <v>33</v>
      </c>
      <c r="D36">
        <v>77</v>
      </c>
      <c r="E36">
        <v>3</v>
      </c>
      <c r="F36">
        <v>18</v>
      </c>
      <c r="G36">
        <v>11</v>
      </c>
      <c r="H36">
        <v>55</v>
      </c>
      <c r="I36">
        <v>23</v>
      </c>
      <c r="J36">
        <v>10</v>
      </c>
      <c r="K36">
        <v>4</v>
      </c>
      <c r="L36">
        <v>16</v>
      </c>
      <c r="M36">
        <v>26</v>
      </c>
      <c r="N36">
        <v>31</v>
      </c>
      <c r="O36">
        <v>5</v>
      </c>
      <c r="P36">
        <v>63</v>
      </c>
      <c r="Q36">
        <v>7</v>
      </c>
      <c r="R36">
        <v>99</v>
      </c>
      <c r="S36">
        <v>20</v>
      </c>
      <c r="T36">
        <v>8</v>
      </c>
      <c r="U36">
        <v>6</v>
      </c>
    </row>
    <row r="37" spans="1:21" x14ac:dyDescent="0.25">
      <c r="A37" t="s">
        <v>36</v>
      </c>
      <c r="B37">
        <v>44</v>
      </c>
      <c r="C37">
        <v>33</v>
      </c>
      <c r="D37">
        <v>77</v>
      </c>
      <c r="E37">
        <v>18</v>
      </c>
      <c r="F37">
        <v>11</v>
      </c>
      <c r="G37">
        <v>55</v>
      </c>
      <c r="H37">
        <v>3</v>
      </c>
      <c r="I37">
        <v>23</v>
      </c>
      <c r="J37">
        <v>10</v>
      </c>
      <c r="K37">
        <v>4</v>
      </c>
      <c r="L37">
        <v>16</v>
      </c>
      <c r="M37">
        <v>26</v>
      </c>
      <c r="N37">
        <v>5</v>
      </c>
      <c r="O37">
        <v>7</v>
      </c>
      <c r="P37">
        <v>63</v>
      </c>
      <c r="Q37">
        <v>99</v>
      </c>
      <c r="R37">
        <v>20</v>
      </c>
      <c r="S37">
        <v>31</v>
      </c>
      <c r="T37">
        <v>8</v>
      </c>
      <c r="U37">
        <v>6</v>
      </c>
    </row>
    <row r="38" spans="1:21" x14ac:dyDescent="0.25">
      <c r="A38" t="s">
        <v>37</v>
      </c>
      <c r="B38">
        <v>44</v>
      </c>
      <c r="C38">
        <v>33</v>
      </c>
      <c r="D38">
        <v>77</v>
      </c>
      <c r="E38">
        <v>18</v>
      </c>
      <c r="F38">
        <v>11</v>
      </c>
      <c r="G38">
        <v>55</v>
      </c>
      <c r="H38">
        <v>23</v>
      </c>
      <c r="I38">
        <v>10</v>
      </c>
      <c r="J38">
        <v>4</v>
      </c>
      <c r="K38">
        <v>26</v>
      </c>
      <c r="L38">
        <v>5</v>
      </c>
      <c r="M38">
        <v>3</v>
      </c>
      <c r="N38">
        <v>7</v>
      </c>
      <c r="O38">
        <v>99</v>
      </c>
      <c r="P38">
        <v>20</v>
      </c>
      <c r="Q38">
        <v>31</v>
      </c>
      <c r="R38">
        <v>63</v>
      </c>
      <c r="S38">
        <v>8</v>
      </c>
      <c r="T38">
        <v>6</v>
      </c>
      <c r="U38">
        <v>16</v>
      </c>
    </row>
    <row r="39" spans="1:21" x14ac:dyDescent="0.25">
      <c r="A39" t="s">
        <v>38</v>
      </c>
      <c r="B39">
        <v>44</v>
      </c>
      <c r="C39">
        <v>33</v>
      </c>
      <c r="D39">
        <v>77</v>
      </c>
      <c r="E39">
        <v>18</v>
      </c>
      <c r="F39">
        <v>11</v>
      </c>
      <c r="G39">
        <v>55</v>
      </c>
      <c r="H39">
        <v>23</v>
      </c>
      <c r="I39">
        <v>10</v>
      </c>
      <c r="J39">
        <v>4</v>
      </c>
      <c r="K39">
        <v>26</v>
      </c>
      <c r="L39">
        <v>5</v>
      </c>
      <c r="M39">
        <v>3</v>
      </c>
      <c r="N39">
        <v>7</v>
      </c>
      <c r="O39">
        <v>99</v>
      </c>
      <c r="P39">
        <v>20</v>
      </c>
      <c r="Q39">
        <v>31</v>
      </c>
      <c r="R39">
        <v>63</v>
      </c>
      <c r="S39">
        <v>8</v>
      </c>
      <c r="T39">
        <v>6</v>
      </c>
      <c r="U39">
        <v>16</v>
      </c>
    </row>
    <row r="40" spans="1:21" x14ac:dyDescent="0.25">
      <c r="A40" t="s">
        <v>39</v>
      </c>
      <c r="B40">
        <v>44</v>
      </c>
      <c r="C40">
        <v>33</v>
      </c>
      <c r="D40">
        <v>77</v>
      </c>
      <c r="E40">
        <v>18</v>
      </c>
      <c r="F40">
        <v>11</v>
      </c>
      <c r="G40">
        <v>55</v>
      </c>
      <c r="H40">
        <v>23</v>
      </c>
      <c r="I40">
        <v>10</v>
      </c>
      <c r="J40">
        <v>4</v>
      </c>
      <c r="K40">
        <v>26</v>
      </c>
      <c r="L40">
        <v>5</v>
      </c>
      <c r="M40">
        <v>3</v>
      </c>
      <c r="N40">
        <v>7</v>
      </c>
      <c r="O40">
        <v>99</v>
      </c>
      <c r="P40">
        <v>20</v>
      </c>
      <c r="Q40">
        <v>31</v>
      </c>
      <c r="R40">
        <v>63</v>
      </c>
      <c r="S40">
        <v>8</v>
      </c>
      <c r="T40">
        <v>6</v>
      </c>
      <c r="U40">
        <v>16</v>
      </c>
    </row>
    <row r="41" spans="1:21" x14ac:dyDescent="0.25">
      <c r="A41" t="s">
        <v>40</v>
      </c>
      <c r="B41">
        <v>44</v>
      </c>
      <c r="C41">
        <v>33</v>
      </c>
      <c r="D41">
        <v>77</v>
      </c>
      <c r="E41">
        <v>18</v>
      </c>
      <c r="F41">
        <v>11</v>
      </c>
      <c r="G41">
        <v>55</v>
      </c>
      <c r="H41">
        <v>10</v>
      </c>
      <c r="I41">
        <v>4</v>
      </c>
      <c r="J41">
        <v>23</v>
      </c>
      <c r="K41">
        <v>26</v>
      </c>
      <c r="L41">
        <v>5</v>
      </c>
      <c r="M41">
        <v>3</v>
      </c>
      <c r="N41">
        <v>7</v>
      </c>
      <c r="O41">
        <v>99</v>
      </c>
      <c r="P41">
        <v>20</v>
      </c>
      <c r="Q41">
        <v>31</v>
      </c>
      <c r="R41">
        <v>63</v>
      </c>
      <c r="S41">
        <v>8</v>
      </c>
      <c r="T41">
        <v>6</v>
      </c>
    </row>
    <row r="42" spans="1:21" x14ac:dyDescent="0.25">
      <c r="A42" t="s">
        <v>41</v>
      </c>
      <c r="B42">
        <v>44</v>
      </c>
      <c r="C42">
        <v>33</v>
      </c>
      <c r="D42">
        <v>77</v>
      </c>
      <c r="E42">
        <v>18</v>
      </c>
      <c r="F42">
        <v>11</v>
      </c>
      <c r="G42">
        <v>55</v>
      </c>
      <c r="H42">
        <v>10</v>
      </c>
      <c r="I42">
        <v>4</v>
      </c>
      <c r="J42">
        <v>26</v>
      </c>
      <c r="K42">
        <v>5</v>
      </c>
      <c r="L42">
        <v>23</v>
      </c>
      <c r="M42">
        <v>3</v>
      </c>
      <c r="N42">
        <v>7</v>
      </c>
      <c r="O42">
        <v>99</v>
      </c>
      <c r="P42">
        <v>20</v>
      </c>
      <c r="Q42">
        <v>31</v>
      </c>
      <c r="R42">
        <v>63</v>
      </c>
      <c r="S42">
        <v>8</v>
      </c>
      <c r="T42">
        <v>6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18</v>
      </c>
      <c r="F43">
        <v>11</v>
      </c>
      <c r="G43">
        <v>10</v>
      </c>
      <c r="H43">
        <v>55</v>
      </c>
      <c r="I43">
        <v>4</v>
      </c>
      <c r="J43">
        <v>26</v>
      </c>
      <c r="K43">
        <v>5</v>
      </c>
      <c r="L43">
        <v>23</v>
      </c>
      <c r="M43">
        <v>3</v>
      </c>
      <c r="N43">
        <v>7</v>
      </c>
      <c r="O43">
        <v>20</v>
      </c>
      <c r="P43">
        <v>99</v>
      </c>
      <c r="Q43">
        <v>31</v>
      </c>
      <c r="R43">
        <v>63</v>
      </c>
      <c r="S43">
        <v>8</v>
      </c>
      <c r="T43">
        <v>6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11</v>
      </c>
      <c r="F44">
        <v>18</v>
      </c>
      <c r="G44">
        <v>4</v>
      </c>
      <c r="H44">
        <v>10</v>
      </c>
      <c r="I44">
        <v>26</v>
      </c>
      <c r="J44">
        <v>5</v>
      </c>
      <c r="K44">
        <v>55</v>
      </c>
      <c r="L44">
        <v>23</v>
      </c>
      <c r="M44">
        <v>3</v>
      </c>
      <c r="N44">
        <v>7</v>
      </c>
      <c r="O44">
        <v>20</v>
      </c>
      <c r="P44">
        <v>99</v>
      </c>
      <c r="Q44">
        <v>31</v>
      </c>
      <c r="R44">
        <v>63</v>
      </c>
      <c r="S44">
        <v>8</v>
      </c>
      <c r="T44">
        <v>6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11</v>
      </c>
      <c r="F45">
        <v>4</v>
      </c>
      <c r="G45">
        <v>26</v>
      </c>
      <c r="H45">
        <v>5</v>
      </c>
      <c r="I45">
        <v>18</v>
      </c>
      <c r="J45">
        <v>55</v>
      </c>
      <c r="K45">
        <v>23</v>
      </c>
      <c r="L45">
        <v>10</v>
      </c>
      <c r="M45">
        <v>3</v>
      </c>
      <c r="N45">
        <v>7</v>
      </c>
      <c r="O45">
        <v>20</v>
      </c>
      <c r="P45">
        <v>99</v>
      </c>
      <c r="Q45">
        <v>31</v>
      </c>
      <c r="R45">
        <v>63</v>
      </c>
      <c r="S45">
        <v>8</v>
      </c>
      <c r="T45">
        <v>6</v>
      </c>
    </row>
    <row r="46" spans="1:21" x14ac:dyDescent="0.25">
      <c r="A46" t="s">
        <v>45</v>
      </c>
      <c r="B46">
        <v>44</v>
      </c>
      <c r="C46">
        <v>77</v>
      </c>
      <c r="D46">
        <v>33</v>
      </c>
      <c r="E46">
        <v>11</v>
      </c>
      <c r="F46">
        <v>4</v>
      </c>
      <c r="G46">
        <v>26</v>
      </c>
      <c r="H46">
        <v>5</v>
      </c>
      <c r="I46">
        <v>18</v>
      </c>
      <c r="J46">
        <v>55</v>
      </c>
      <c r="K46">
        <v>23</v>
      </c>
      <c r="L46">
        <v>10</v>
      </c>
      <c r="M46">
        <v>3</v>
      </c>
      <c r="N46">
        <v>20</v>
      </c>
      <c r="O46">
        <v>99</v>
      </c>
      <c r="P46">
        <v>7</v>
      </c>
      <c r="Q46">
        <v>31</v>
      </c>
      <c r="R46">
        <v>63</v>
      </c>
      <c r="S46">
        <v>8</v>
      </c>
      <c r="T46">
        <v>6</v>
      </c>
    </row>
    <row r="47" spans="1:21" x14ac:dyDescent="0.25">
      <c r="A47" t="s">
        <v>46</v>
      </c>
      <c r="B47">
        <v>44</v>
      </c>
      <c r="C47">
        <v>77</v>
      </c>
      <c r="D47">
        <v>33</v>
      </c>
      <c r="E47">
        <v>11</v>
      </c>
      <c r="F47">
        <v>5</v>
      </c>
      <c r="G47">
        <v>26</v>
      </c>
      <c r="H47">
        <v>18</v>
      </c>
      <c r="I47">
        <v>55</v>
      </c>
      <c r="J47">
        <v>23</v>
      </c>
      <c r="K47">
        <v>10</v>
      </c>
      <c r="L47">
        <v>4</v>
      </c>
      <c r="M47">
        <v>3</v>
      </c>
      <c r="N47">
        <v>20</v>
      </c>
      <c r="O47">
        <v>31</v>
      </c>
      <c r="P47">
        <v>63</v>
      </c>
      <c r="Q47">
        <v>8</v>
      </c>
      <c r="R47">
        <v>99</v>
      </c>
      <c r="S47">
        <v>6</v>
      </c>
      <c r="T47">
        <v>7</v>
      </c>
    </row>
    <row r="48" spans="1:21" x14ac:dyDescent="0.25">
      <c r="A48" t="s">
        <v>47</v>
      </c>
      <c r="B48">
        <v>44</v>
      </c>
      <c r="C48">
        <v>77</v>
      </c>
      <c r="D48">
        <v>33</v>
      </c>
      <c r="E48">
        <v>11</v>
      </c>
      <c r="F48">
        <v>5</v>
      </c>
      <c r="G48">
        <v>18</v>
      </c>
      <c r="H48">
        <v>55</v>
      </c>
      <c r="I48">
        <v>23</v>
      </c>
      <c r="J48">
        <v>10</v>
      </c>
      <c r="K48">
        <v>4</v>
      </c>
      <c r="L48">
        <v>3</v>
      </c>
      <c r="M48">
        <v>26</v>
      </c>
      <c r="N48">
        <v>20</v>
      </c>
      <c r="O48">
        <v>31</v>
      </c>
      <c r="P48">
        <v>63</v>
      </c>
      <c r="Q48">
        <v>8</v>
      </c>
      <c r="R48">
        <v>6</v>
      </c>
      <c r="S48">
        <v>7</v>
      </c>
      <c r="T48">
        <v>99</v>
      </c>
    </row>
    <row r="49" spans="1:20" x14ac:dyDescent="0.25">
      <c r="A49" t="s">
        <v>48</v>
      </c>
      <c r="B49">
        <v>44</v>
      </c>
      <c r="C49">
        <v>77</v>
      </c>
      <c r="D49">
        <v>33</v>
      </c>
      <c r="E49">
        <v>11</v>
      </c>
      <c r="F49">
        <v>5</v>
      </c>
      <c r="G49">
        <v>18</v>
      </c>
      <c r="H49">
        <v>55</v>
      </c>
      <c r="I49">
        <v>23</v>
      </c>
      <c r="J49">
        <v>10</v>
      </c>
      <c r="K49">
        <v>4</v>
      </c>
      <c r="L49">
        <v>3</v>
      </c>
      <c r="M49">
        <v>26</v>
      </c>
      <c r="N49">
        <v>20</v>
      </c>
      <c r="O49">
        <v>31</v>
      </c>
      <c r="P49">
        <v>63</v>
      </c>
      <c r="Q49">
        <v>8</v>
      </c>
      <c r="R49">
        <v>6</v>
      </c>
      <c r="S49">
        <v>7</v>
      </c>
      <c r="T49">
        <v>99</v>
      </c>
    </row>
    <row r="50" spans="1:20" x14ac:dyDescent="0.25">
      <c r="A50" t="s">
        <v>49</v>
      </c>
      <c r="B50">
        <v>44</v>
      </c>
      <c r="C50">
        <v>77</v>
      </c>
      <c r="D50">
        <v>33</v>
      </c>
      <c r="E50">
        <v>11</v>
      </c>
      <c r="F50">
        <v>5</v>
      </c>
      <c r="G50">
        <v>18</v>
      </c>
      <c r="H50">
        <v>55</v>
      </c>
      <c r="I50">
        <v>23</v>
      </c>
      <c r="J50">
        <v>10</v>
      </c>
      <c r="K50">
        <v>4</v>
      </c>
      <c r="L50">
        <v>3</v>
      </c>
      <c r="M50">
        <v>26</v>
      </c>
      <c r="N50">
        <v>20</v>
      </c>
      <c r="O50">
        <v>31</v>
      </c>
      <c r="P50">
        <v>63</v>
      </c>
      <c r="Q50">
        <v>8</v>
      </c>
      <c r="R50">
        <v>6</v>
      </c>
      <c r="S50">
        <v>7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77</v>
      </c>
      <c r="E51">
        <v>11</v>
      </c>
      <c r="F51">
        <v>5</v>
      </c>
      <c r="G51">
        <v>18</v>
      </c>
      <c r="H51">
        <v>55</v>
      </c>
      <c r="I51">
        <v>23</v>
      </c>
      <c r="J51">
        <v>10</v>
      </c>
      <c r="K51">
        <v>4</v>
      </c>
      <c r="L51">
        <v>3</v>
      </c>
      <c r="M51">
        <v>26</v>
      </c>
      <c r="N51">
        <v>20</v>
      </c>
      <c r="O51">
        <v>31</v>
      </c>
      <c r="P51">
        <v>63</v>
      </c>
      <c r="Q51">
        <v>8</v>
      </c>
      <c r="R51">
        <v>7</v>
      </c>
      <c r="S51">
        <v>99</v>
      </c>
      <c r="T51">
        <v>6</v>
      </c>
    </row>
    <row r="52" spans="1:20" x14ac:dyDescent="0.25">
      <c r="A52" t="s">
        <v>51</v>
      </c>
      <c r="B52">
        <v>44</v>
      </c>
      <c r="C52">
        <v>33</v>
      </c>
      <c r="D52">
        <v>77</v>
      </c>
      <c r="E52">
        <v>11</v>
      </c>
      <c r="F52">
        <v>5</v>
      </c>
      <c r="G52">
        <v>18</v>
      </c>
      <c r="H52">
        <v>55</v>
      </c>
      <c r="I52">
        <v>23</v>
      </c>
      <c r="J52">
        <v>10</v>
      </c>
      <c r="K52">
        <v>4</v>
      </c>
      <c r="L52">
        <v>3</v>
      </c>
      <c r="M52">
        <v>26</v>
      </c>
      <c r="N52">
        <v>20</v>
      </c>
      <c r="O52">
        <v>31</v>
      </c>
      <c r="P52">
        <v>63</v>
      </c>
      <c r="Q52">
        <v>8</v>
      </c>
      <c r="R52">
        <v>7</v>
      </c>
      <c r="S52">
        <v>99</v>
      </c>
      <c r="T52">
        <v>6</v>
      </c>
    </row>
    <row r="53" spans="1:20" x14ac:dyDescent="0.25">
      <c r="A53" t="s">
        <v>52</v>
      </c>
      <c r="B53">
        <v>44</v>
      </c>
      <c r="C53">
        <v>33</v>
      </c>
      <c r="D53">
        <v>77</v>
      </c>
      <c r="E53">
        <v>11</v>
      </c>
      <c r="F53">
        <v>5</v>
      </c>
      <c r="G53">
        <v>18</v>
      </c>
      <c r="H53">
        <v>55</v>
      </c>
      <c r="I53">
        <v>23</v>
      </c>
      <c r="J53">
        <v>10</v>
      </c>
      <c r="K53">
        <v>4</v>
      </c>
      <c r="L53">
        <v>3</v>
      </c>
      <c r="M53">
        <v>26</v>
      </c>
      <c r="N53">
        <v>20</v>
      </c>
      <c r="O53">
        <v>31</v>
      </c>
      <c r="P53">
        <v>63</v>
      </c>
      <c r="Q53">
        <v>8</v>
      </c>
      <c r="R53">
        <v>7</v>
      </c>
      <c r="S53">
        <v>99</v>
      </c>
      <c r="T53">
        <v>6</v>
      </c>
    </row>
    <row r="54" spans="1:20" x14ac:dyDescent="0.25">
      <c r="A54" t="s">
        <v>53</v>
      </c>
      <c r="B54">
        <v>44</v>
      </c>
      <c r="C54">
        <v>33</v>
      </c>
      <c r="D54">
        <v>77</v>
      </c>
      <c r="E54">
        <v>11</v>
      </c>
      <c r="F54">
        <v>5</v>
      </c>
      <c r="G54">
        <v>18</v>
      </c>
      <c r="H54">
        <v>55</v>
      </c>
      <c r="I54">
        <v>23</v>
      </c>
      <c r="J54">
        <v>10</v>
      </c>
      <c r="K54">
        <v>4</v>
      </c>
      <c r="L54">
        <v>3</v>
      </c>
      <c r="M54">
        <v>26</v>
      </c>
      <c r="N54">
        <v>20</v>
      </c>
      <c r="O54">
        <v>31</v>
      </c>
      <c r="P54">
        <v>63</v>
      </c>
      <c r="Q54">
        <v>8</v>
      </c>
      <c r="R54">
        <v>7</v>
      </c>
      <c r="S54">
        <v>99</v>
      </c>
      <c r="T54">
        <v>6</v>
      </c>
    </row>
    <row r="55" spans="1:20" x14ac:dyDescent="0.25">
      <c r="A55" t="s">
        <v>54</v>
      </c>
      <c r="B55">
        <v>44</v>
      </c>
      <c r="C55">
        <v>33</v>
      </c>
      <c r="D55">
        <v>77</v>
      </c>
      <c r="E55">
        <v>11</v>
      </c>
      <c r="F55">
        <v>5</v>
      </c>
      <c r="G55">
        <v>18</v>
      </c>
      <c r="H55">
        <v>55</v>
      </c>
      <c r="I55">
        <v>23</v>
      </c>
      <c r="J55">
        <v>10</v>
      </c>
      <c r="K55">
        <v>4</v>
      </c>
      <c r="L55">
        <v>3</v>
      </c>
      <c r="M55">
        <v>26</v>
      </c>
      <c r="N55">
        <v>20</v>
      </c>
      <c r="O55">
        <v>31</v>
      </c>
      <c r="P55">
        <v>63</v>
      </c>
      <c r="Q55">
        <v>8</v>
      </c>
      <c r="R55">
        <v>7</v>
      </c>
      <c r="S55">
        <v>99</v>
      </c>
      <c r="T55">
        <v>6</v>
      </c>
    </row>
    <row r="56" spans="1:20" x14ac:dyDescent="0.25">
      <c r="A56" t="s">
        <v>55</v>
      </c>
      <c r="B56">
        <v>44</v>
      </c>
      <c r="C56">
        <v>33</v>
      </c>
      <c r="D56">
        <v>77</v>
      </c>
      <c r="E56">
        <v>11</v>
      </c>
      <c r="F56">
        <v>5</v>
      </c>
      <c r="G56">
        <v>18</v>
      </c>
      <c r="H56">
        <v>55</v>
      </c>
      <c r="I56">
        <v>23</v>
      </c>
      <c r="J56">
        <v>10</v>
      </c>
      <c r="K56">
        <v>4</v>
      </c>
      <c r="L56">
        <v>3</v>
      </c>
      <c r="M56">
        <v>26</v>
      </c>
      <c r="N56">
        <v>20</v>
      </c>
      <c r="O56">
        <v>31</v>
      </c>
      <c r="P56">
        <v>63</v>
      </c>
      <c r="Q56">
        <v>8</v>
      </c>
      <c r="R56">
        <v>7</v>
      </c>
      <c r="S56">
        <v>99</v>
      </c>
      <c r="T56">
        <v>6</v>
      </c>
    </row>
    <row r="57" spans="1:20" x14ac:dyDescent="0.25">
      <c r="A57" t="s">
        <v>56</v>
      </c>
      <c r="B57">
        <v>44</v>
      </c>
      <c r="C57">
        <v>33</v>
      </c>
      <c r="D57">
        <v>77</v>
      </c>
      <c r="E57">
        <v>11</v>
      </c>
      <c r="F57">
        <v>5</v>
      </c>
      <c r="G57">
        <v>18</v>
      </c>
      <c r="H57">
        <v>55</v>
      </c>
      <c r="I57">
        <v>23</v>
      </c>
      <c r="J57">
        <v>10</v>
      </c>
      <c r="K57">
        <v>4</v>
      </c>
      <c r="L57">
        <v>3</v>
      </c>
      <c r="M57">
        <v>26</v>
      </c>
      <c r="N57">
        <v>20</v>
      </c>
      <c r="O57">
        <v>31</v>
      </c>
      <c r="P57">
        <v>63</v>
      </c>
      <c r="Q57">
        <v>7</v>
      </c>
      <c r="R57">
        <v>8</v>
      </c>
      <c r="S57">
        <v>99</v>
      </c>
      <c r="T57">
        <v>6</v>
      </c>
    </row>
    <row r="58" spans="1:20" x14ac:dyDescent="0.25">
      <c r="A58" t="s">
        <v>57</v>
      </c>
      <c r="B58">
        <v>44</v>
      </c>
      <c r="C58">
        <v>33</v>
      </c>
      <c r="D58">
        <v>77</v>
      </c>
      <c r="E58">
        <v>11</v>
      </c>
      <c r="F58">
        <v>18</v>
      </c>
      <c r="G58">
        <v>5</v>
      </c>
      <c r="H58">
        <v>55</v>
      </c>
      <c r="I58">
        <v>23</v>
      </c>
      <c r="J58">
        <v>10</v>
      </c>
      <c r="K58">
        <v>4</v>
      </c>
      <c r="L58">
        <v>3</v>
      </c>
      <c r="M58">
        <v>26</v>
      </c>
      <c r="N58">
        <v>31</v>
      </c>
      <c r="O58">
        <v>20</v>
      </c>
      <c r="P58">
        <v>63</v>
      </c>
      <c r="Q58">
        <v>7</v>
      </c>
      <c r="R58">
        <v>8</v>
      </c>
      <c r="S58">
        <v>99</v>
      </c>
      <c r="T58">
        <v>6</v>
      </c>
    </row>
    <row r="59" spans="1:20" x14ac:dyDescent="0.25">
      <c r="A59" t="s">
        <v>58</v>
      </c>
      <c r="B59">
        <v>44</v>
      </c>
      <c r="C59">
        <v>33</v>
      </c>
      <c r="D59">
        <v>77</v>
      </c>
      <c r="E59">
        <v>11</v>
      </c>
      <c r="F59">
        <v>18</v>
      </c>
      <c r="G59">
        <v>5</v>
      </c>
      <c r="H59">
        <v>55</v>
      </c>
      <c r="I59">
        <v>23</v>
      </c>
      <c r="J59">
        <v>10</v>
      </c>
      <c r="K59">
        <v>4</v>
      </c>
      <c r="L59">
        <v>3</v>
      </c>
      <c r="M59">
        <v>26</v>
      </c>
      <c r="N59">
        <v>31</v>
      </c>
      <c r="O59">
        <v>20</v>
      </c>
      <c r="P59">
        <v>63</v>
      </c>
      <c r="Q59">
        <v>7</v>
      </c>
      <c r="R59">
        <v>8</v>
      </c>
      <c r="S59">
        <v>99</v>
      </c>
      <c r="T59">
        <v>6</v>
      </c>
    </row>
    <row r="60" spans="1:20" x14ac:dyDescent="0.25">
      <c r="A60" t="s">
        <v>59</v>
      </c>
      <c r="B60">
        <v>44</v>
      </c>
      <c r="C60">
        <v>33</v>
      </c>
      <c r="D60">
        <v>77</v>
      </c>
      <c r="E60">
        <v>11</v>
      </c>
      <c r="F60">
        <v>18</v>
      </c>
      <c r="G60">
        <v>5</v>
      </c>
      <c r="H60">
        <v>55</v>
      </c>
      <c r="I60">
        <v>23</v>
      </c>
      <c r="J60">
        <v>10</v>
      </c>
      <c r="K60">
        <v>4</v>
      </c>
      <c r="L60">
        <v>3</v>
      </c>
      <c r="M60">
        <v>26</v>
      </c>
      <c r="N60">
        <v>31</v>
      </c>
      <c r="O60">
        <v>20</v>
      </c>
      <c r="P60">
        <v>7</v>
      </c>
      <c r="Q60">
        <v>63</v>
      </c>
      <c r="R60">
        <v>8</v>
      </c>
      <c r="S60">
        <v>99</v>
      </c>
      <c r="T60">
        <v>6</v>
      </c>
    </row>
    <row r="61" spans="1:20" x14ac:dyDescent="0.25">
      <c r="A61" t="s">
        <v>98</v>
      </c>
      <c r="B61">
        <v>44</v>
      </c>
      <c r="C61">
        <v>33</v>
      </c>
      <c r="D61">
        <v>77</v>
      </c>
      <c r="E61">
        <v>11</v>
      </c>
      <c r="F61">
        <v>18</v>
      </c>
      <c r="G61">
        <v>55</v>
      </c>
      <c r="H61">
        <v>5</v>
      </c>
      <c r="I61">
        <v>23</v>
      </c>
      <c r="J61">
        <v>10</v>
      </c>
      <c r="K61">
        <v>4</v>
      </c>
      <c r="L61">
        <v>3</v>
      </c>
      <c r="M61">
        <v>26</v>
      </c>
      <c r="N61">
        <v>31</v>
      </c>
      <c r="O61">
        <v>20</v>
      </c>
      <c r="P61">
        <v>7</v>
      </c>
      <c r="Q61">
        <v>63</v>
      </c>
      <c r="R61">
        <v>99</v>
      </c>
      <c r="S61">
        <v>8</v>
      </c>
      <c r="T61">
        <v>6</v>
      </c>
    </row>
    <row r="62" spans="1:20" x14ac:dyDescent="0.25">
      <c r="A62" t="s">
        <v>99</v>
      </c>
      <c r="B62">
        <v>44</v>
      </c>
      <c r="C62">
        <v>33</v>
      </c>
      <c r="D62">
        <v>77</v>
      </c>
      <c r="E62">
        <v>11</v>
      </c>
      <c r="F62">
        <v>18</v>
      </c>
      <c r="G62">
        <v>55</v>
      </c>
      <c r="H62">
        <v>5</v>
      </c>
      <c r="I62">
        <v>23</v>
      </c>
      <c r="J62">
        <v>10</v>
      </c>
      <c r="K62">
        <v>4</v>
      </c>
      <c r="L62">
        <v>3</v>
      </c>
      <c r="M62">
        <v>26</v>
      </c>
      <c r="N62">
        <v>31</v>
      </c>
      <c r="O62">
        <v>7</v>
      </c>
      <c r="P62">
        <v>20</v>
      </c>
      <c r="Q62">
        <v>63</v>
      </c>
      <c r="R62">
        <v>99</v>
      </c>
      <c r="S62">
        <v>8</v>
      </c>
      <c r="T62">
        <v>6</v>
      </c>
    </row>
    <row r="63" spans="1:20" x14ac:dyDescent="0.25">
      <c r="A63" t="s">
        <v>100</v>
      </c>
      <c r="B63">
        <v>44</v>
      </c>
      <c r="C63">
        <v>33</v>
      </c>
      <c r="D63">
        <v>77</v>
      </c>
      <c r="E63">
        <v>11</v>
      </c>
      <c r="F63">
        <v>18</v>
      </c>
      <c r="G63">
        <v>55</v>
      </c>
      <c r="H63">
        <v>5</v>
      </c>
      <c r="I63">
        <v>23</v>
      </c>
      <c r="J63">
        <v>10</v>
      </c>
      <c r="K63">
        <v>4</v>
      </c>
      <c r="L63">
        <v>3</v>
      </c>
      <c r="M63">
        <v>26</v>
      </c>
      <c r="N63">
        <v>31</v>
      </c>
      <c r="O63">
        <v>7</v>
      </c>
      <c r="P63">
        <v>20</v>
      </c>
      <c r="Q63">
        <v>99</v>
      </c>
      <c r="R63">
        <v>63</v>
      </c>
      <c r="S63">
        <v>8</v>
      </c>
      <c r="T63">
        <v>6</v>
      </c>
    </row>
    <row r="64" spans="1:20" x14ac:dyDescent="0.25">
      <c r="A64" t="s">
        <v>101</v>
      </c>
      <c r="B64">
        <v>44</v>
      </c>
      <c r="C64">
        <v>33</v>
      </c>
      <c r="D64">
        <v>77</v>
      </c>
      <c r="E64">
        <v>11</v>
      </c>
      <c r="F64">
        <v>18</v>
      </c>
      <c r="G64">
        <v>55</v>
      </c>
      <c r="H64">
        <v>5</v>
      </c>
      <c r="I64">
        <v>23</v>
      </c>
      <c r="J64">
        <v>10</v>
      </c>
      <c r="K64">
        <v>4</v>
      </c>
      <c r="L64">
        <v>3</v>
      </c>
      <c r="M64">
        <v>26</v>
      </c>
      <c r="N64">
        <v>31</v>
      </c>
      <c r="O64">
        <v>7</v>
      </c>
      <c r="P64">
        <v>20</v>
      </c>
      <c r="Q64">
        <v>99</v>
      </c>
      <c r="R64">
        <v>63</v>
      </c>
      <c r="S64">
        <v>6</v>
      </c>
      <c r="T64">
        <v>8</v>
      </c>
    </row>
    <row r="65" spans="1:21" x14ac:dyDescent="0.25">
      <c r="A65" t="s">
        <v>102</v>
      </c>
      <c r="B65">
        <v>44</v>
      </c>
      <c r="C65">
        <v>33</v>
      </c>
      <c r="D65">
        <v>77</v>
      </c>
      <c r="E65">
        <v>11</v>
      </c>
      <c r="F65">
        <v>18</v>
      </c>
      <c r="G65">
        <v>55</v>
      </c>
      <c r="H65">
        <v>5</v>
      </c>
      <c r="I65">
        <v>23</v>
      </c>
      <c r="J65">
        <v>10</v>
      </c>
      <c r="K65">
        <v>4</v>
      </c>
      <c r="L65">
        <v>3</v>
      </c>
      <c r="M65">
        <v>26</v>
      </c>
      <c r="N65">
        <v>31</v>
      </c>
      <c r="O65">
        <v>7</v>
      </c>
      <c r="P65">
        <v>20</v>
      </c>
      <c r="Q65">
        <v>99</v>
      </c>
      <c r="R65">
        <v>63</v>
      </c>
      <c r="S65">
        <v>6</v>
      </c>
      <c r="T65">
        <v>8</v>
      </c>
    </row>
    <row r="66" spans="1:21" x14ac:dyDescent="0.25">
      <c r="A66" t="s">
        <v>103</v>
      </c>
      <c r="B66">
        <v>44</v>
      </c>
      <c r="C66">
        <v>33</v>
      </c>
      <c r="D66">
        <v>77</v>
      </c>
      <c r="E66">
        <v>11</v>
      </c>
      <c r="F66">
        <v>18</v>
      </c>
      <c r="G66">
        <v>55</v>
      </c>
      <c r="H66">
        <v>5</v>
      </c>
      <c r="I66">
        <v>23</v>
      </c>
      <c r="J66">
        <v>10</v>
      </c>
      <c r="K66">
        <v>4</v>
      </c>
      <c r="L66">
        <v>3</v>
      </c>
      <c r="M66">
        <v>26</v>
      </c>
      <c r="N66">
        <v>31</v>
      </c>
      <c r="O66">
        <v>7</v>
      </c>
      <c r="P66">
        <v>20</v>
      </c>
      <c r="Q66">
        <v>99</v>
      </c>
      <c r="R66">
        <v>63</v>
      </c>
      <c r="S66">
        <v>6</v>
      </c>
      <c r="T66">
        <v>8</v>
      </c>
    </row>
    <row r="67" spans="1:21" x14ac:dyDescent="0.25">
      <c r="A67" t="s">
        <v>104</v>
      </c>
      <c r="B67">
        <v>44</v>
      </c>
      <c r="C67">
        <v>33</v>
      </c>
      <c r="D67">
        <v>77</v>
      </c>
      <c r="E67">
        <v>11</v>
      </c>
      <c r="F67">
        <v>18</v>
      </c>
      <c r="G67">
        <v>55</v>
      </c>
      <c r="H67">
        <v>5</v>
      </c>
      <c r="I67">
        <v>23</v>
      </c>
      <c r="J67">
        <v>10</v>
      </c>
      <c r="K67">
        <v>4</v>
      </c>
      <c r="L67">
        <v>3</v>
      </c>
      <c r="M67">
        <v>26</v>
      </c>
      <c r="N67">
        <v>31</v>
      </c>
      <c r="O67">
        <v>7</v>
      </c>
      <c r="P67">
        <v>20</v>
      </c>
      <c r="Q67">
        <v>99</v>
      </c>
      <c r="R67">
        <v>63</v>
      </c>
    </row>
    <row r="68" spans="1:21" x14ac:dyDescent="0.25">
      <c r="A68" t="s">
        <v>105</v>
      </c>
      <c r="B68">
        <v>44</v>
      </c>
      <c r="C68">
        <v>33</v>
      </c>
      <c r="D68">
        <v>77</v>
      </c>
    </row>
    <row r="69" spans="1:21" x14ac:dyDescent="0.25">
      <c r="B69" t="s">
        <v>146</v>
      </c>
      <c r="C69" t="s">
        <v>146</v>
      </c>
      <c r="D69" t="s">
        <v>146</v>
      </c>
      <c r="E69" t="s">
        <v>146</v>
      </c>
      <c r="F69" t="s">
        <v>146</v>
      </c>
      <c r="G69" t="s">
        <v>146</v>
      </c>
      <c r="H69" t="s">
        <v>146</v>
      </c>
      <c r="I69" t="s">
        <v>146</v>
      </c>
      <c r="J69" t="s">
        <v>146</v>
      </c>
      <c r="K69" t="s">
        <v>146</v>
      </c>
      <c r="L69" t="s">
        <v>146</v>
      </c>
      <c r="M69" t="s">
        <v>146</v>
      </c>
      <c r="N69" t="s">
        <v>146</v>
      </c>
      <c r="O69" t="s">
        <v>146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113</v>
      </c>
      <c r="I1" t="s">
        <v>114</v>
      </c>
    </row>
    <row r="2" spans="1:9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  <c r="H2">
        <v>3</v>
      </c>
      <c r="I2">
        <v>1</v>
      </c>
    </row>
    <row r="3" spans="1:9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  <c r="H3">
        <v>1</v>
      </c>
      <c r="I3">
        <v>2</v>
      </c>
    </row>
    <row r="4" spans="1:9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  <c r="H4">
        <v>3</v>
      </c>
      <c r="I4">
        <v>2</v>
      </c>
    </row>
    <row r="5" spans="1:9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  <c r="H5">
        <v>3</v>
      </c>
      <c r="I5">
        <v>2</v>
      </c>
    </row>
    <row r="6" spans="1:9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  <c r="H6">
        <v>2</v>
      </c>
      <c r="I6">
        <v>2</v>
      </c>
    </row>
    <row r="7" spans="1:9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  <c r="H7">
        <v>2</v>
      </c>
      <c r="I7">
        <v>1</v>
      </c>
    </row>
    <row r="8" spans="1:9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  <c r="H8">
        <v>1</v>
      </c>
      <c r="I8">
        <v>3</v>
      </c>
    </row>
    <row r="9" spans="1:9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  <c r="H9">
        <v>3</v>
      </c>
      <c r="I9">
        <v>2</v>
      </c>
    </row>
    <row r="10" spans="1:9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  <c r="H10">
        <v>2</v>
      </c>
      <c r="I10">
        <v>3</v>
      </c>
    </row>
    <row r="11" spans="1:9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  <c r="H11">
        <v>3</v>
      </c>
      <c r="I11">
        <v>2</v>
      </c>
    </row>
    <row r="12" spans="1:9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  <c r="H12">
        <v>2</v>
      </c>
      <c r="I12">
        <v>3</v>
      </c>
    </row>
    <row r="13" spans="1:9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  <c r="H13">
        <v>3</v>
      </c>
      <c r="I13">
        <v>2</v>
      </c>
    </row>
    <row r="14" spans="1:9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  <c r="H14">
        <v>2</v>
      </c>
      <c r="I14">
        <v>3</v>
      </c>
    </row>
    <row r="15" spans="1:9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  <c r="H15">
        <v>3</v>
      </c>
      <c r="I15">
        <v>1</v>
      </c>
    </row>
    <row r="16" spans="1:9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  <c r="H16">
        <v>1</v>
      </c>
      <c r="I16">
        <v>2</v>
      </c>
    </row>
    <row r="17" spans="1:9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  <c r="H17">
        <v>2</v>
      </c>
      <c r="I17">
        <v>3</v>
      </c>
    </row>
    <row r="18" spans="1:9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  <c r="H18">
        <v>3</v>
      </c>
      <c r="I18">
        <v>2</v>
      </c>
    </row>
    <row r="19" spans="1:9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  <c r="H19">
        <v>2</v>
      </c>
      <c r="I19">
        <v>3</v>
      </c>
    </row>
    <row r="20" spans="1:9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  <c r="H20">
        <v>3</v>
      </c>
      <c r="I20">
        <v>2</v>
      </c>
    </row>
    <row r="21" spans="1:9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  <c r="H21">
        <v>2</v>
      </c>
      <c r="I21">
        <v>2</v>
      </c>
    </row>
    <row r="22" spans="1:9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  <c r="H22">
        <v>3</v>
      </c>
      <c r="I22">
        <v>2</v>
      </c>
    </row>
    <row r="23" spans="1:9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  <c r="H23">
        <v>2</v>
      </c>
      <c r="I23">
        <v>2</v>
      </c>
    </row>
    <row r="24" spans="1:9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  <c r="H24">
        <v>2</v>
      </c>
      <c r="I24">
        <v>3</v>
      </c>
    </row>
    <row r="25" spans="1:9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  <c r="H25">
        <v>3</v>
      </c>
      <c r="I25">
        <v>3</v>
      </c>
    </row>
    <row r="26" spans="1:9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  <c r="H26">
        <v>3</v>
      </c>
      <c r="I26">
        <v>2</v>
      </c>
    </row>
    <row r="27" spans="1:9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  <c r="H27">
        <v>3</v>
      </c>
      <c r="I27">
        <v>2</v>
      </c>
    </row>
    <row r="28" spans="1:9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  <c r="H28">
        <v>2</v>
      </c>
      <c r="I28">
        <v>3</v>
      </c>
    </row>
    <row r="29" spans="1:9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  <c r="H29">
        <v>3</v>
      </c>
      <c r="I29">
        <v>2</v>
      </c>
    </row>
    <row r="30" spans="1:9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  <c r="H30">
        <v>2</v>
      </c>
      <c r="I30">
        <v>3</v>
      </c>
    </row>
    <row r="31" spans="1:9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  <c r="H31">
        <v>2</v>
      </c>
      <c r="I31">
        <v>3</v>
      </c>
    </row>
    <row r="32" spans="1:9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  <c r="H32">
        <v>3</v>
      </c>
      <c r="I32">
        <v>2</v>
      </c>
    </row>
    <row r="33" spans="1:9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  <c r="H33">
        <v>3</v>
      </c>
      <c r="I33">
        <v>2</v>
      </c>
    </row>
    <row r="34" spans="1:9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  <c r="H34">
        <v>2</v>
      </c>
      <c r="I34">
        <v>3</v>
      </c>
    </row>
    <row r="35" spans="1:9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  <c r="H35">
        <v>2</v>
      </c>
      <c r="I35">
        <v>3</v>
      </c>
    </row>
    <row r="36" spans="1:9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  <c r="H36">
        <v>3</v>
      </c>
      <c r="I36">
        <v>2</v>
      </c>
    </row>
    <row r="37" spans="1:9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  <c r="H37">
        <v>3</v>
      </c>
      <c r="I37">
        <v>1</v>
      </c>
    </row>
    <row r="38" spans="1:9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  <c r="H38">
        <v>1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3.4490740740740532E-5</v>
      </c>
      <c r="D3" s="2">
        <f>IFERROR(HLOOKUP(lapchart!D3,totallaptimes!$1:$1048576,ROW()-1)-HLOOKUP(lapchart!C3,totallaptimes!$1:$1048576,ROW()-1),"")</f>
        <v>8.4571759259259279E-5</v>
      </c>
      <c r="E3" s="2">
        <f>IFERROR(HLOOKUP(lapchart!E3,totallaptimes!$1:$1048576,ROW()-1)-HLOOKUP(lapchart!D3,totallaptimes!$1:$1048576,ROW()-1),"")</f>
        <v>-9.4930555555555567E-5</v>
      </c>
      <c r="F3" s="2">
        <f>IFERROR(HLOOKUP(lapchart!F3,totallaptimes!$1:$1048576,ROW()-1)-HLOOKUP(lapchart!E3,totallaptimes!$1:$1048576,ROW()-1),"")</f>
        <v>9.1041666666666571E-5</v>
      </c>
      <c r="G3" s="2">
        <f>IFERROR(HLOOKUP(lapchart!G3,totallaptimes!$1:$1048576,ROW()-1)-HLOOKUP(lapchart!F3,totallaptimes!$1:$1048576,ROW()-1),"")</f>
        <v>-2.1365740740740633E-5</v>
      </c>
      <c r="H3" s="2">
        <f>IFERROR(HLOOKUP(lapchart!H3,totallaptimes!$1:$1048576,ROW()-1)-HLOOKUP(lapchart!G3,totallaptimes!$1:$1048576,ROW()-1),"")</f>
        <v>6.9328703703704694E-6</v>
      </c>
      <c r="I3" s="2">
        <f>IFERROR(HLOOKUP(lapchart!I3,totallaptimes!$1:$1048576,ROW()-1)-HLOOKUP(lapchart!H3,totallaptimes!$1:$1048576,ROW()-1),"")</f>
        <v>-3.7650462962963071E-5</v>
      </c>
      <c r="J3" s="2">
        <f>IFERROR(HLOOKUP(lapchart!J3,totallaptimes!$1:$1048576,ROW()-1)-HLOOKUP(lapchart!I3,totallaptimes!$1:$1048576,ROW()-1),"")</f>
        <v>-7.7662037037036242E-6</v>
      </c>
      <c r="K3" s="2">
        <f>IFERROR(HLOOKUP(lapchart!K3,totallaptimes!$1:$1048576,ROW()-1)-HLOOKUP(lapchart!J3,totallaptimes!$1:$1048576,ROW()-1),"")</f>
        <v>7.3958333333333211E-5</v>
      </c>
      <c r="L3" s="2">
        <f>IFERROR(HLOOKUP(lapchart!L3,totallaptimes!$1:$1048576,ROW()-1)-HLOOKUP(lapchart!K3,totallaptimes!$1:$1048576,ROW()-1),"")</f>
        <v>-8.2766203703703604E-5</v>
      </c>
      <c r="M3" s="2">
        <f>IFERROR(HLOOKUP(lapchart!M3,totallaptimes!$1:$1048576,ROW()-1)-HLOOKUP(lapchart!L3,totallaptimes!$1:$1048576,ROW()-1),"")</f>
        <v>6.1377314814814888E-5</v>
      </c>
      <c r="N3" s="2">
        <f>IFERROR(HLOOKUP(lapchart!N3,totallaptimes!$1:$1048576,ROW()-1)-HLOOKUP(lapchart!M3,totallaptimes!$1:$1048576,ROW()-1),"")</f>
        <v>-2.1574074074074247E-5</v>
      </c>
      <c r="O3" s="2">
        <f>IFERROR(HLOOKUP(lapchart!O3,totallaptimes!$1:$1048576,ROW()-1)-HLOOKUP(lapchart!N3,totallaptimes!$1:$1048576,ROW()-1),"")</f>
        <v>-9.4560185185184505E-6</v>
      </c>
      <c r="P3" s="2">
        <f>IFERROR(HLOOKUP(lapchart!P3,totallaptimes!$1:$1048576,ROW()-1)-HLOOKUP(lapchart!O3,totallaptimes!$1:$1048576,ROW()-1),"")</f>
        <v>1.1520833333333348E-4</v>
      </c>
      <c r="Q3" s="2">
        <f>IFERROR(HLOOKUP(lapchart!Q3,totallaptimes!$1:$1048576,ROW()-1)-HLOOKUP(lapchart!P3,totallaptimes!$1:$1048576,ROW()-1),"")</f>
        <v>-5.0254629629629911E-5</v>
      </c>
      <c r="R3" s="2">
        <f>IFERROR(HLOOKUP(lapchart!R3,totallaptimes!$1:$1048576,ROW()-1)-HLOOKUP(lapchart!Q3,totallaptimes!$1:$1048576,ROW()-1),"")</f>
        <v>-2.0405092592592578E-4</v>
      </c>
      <c r="S3" s="2">
        <f>IFERROR(HLOOKUP(lapchart!S3,totallaptimes!$1:$1048576,ROW()-1)-HLOOKUP(lapchart!R3,totallaptimes!$1:$1048576,ROW()-1),"")</f>
        <v>2.1296296296296308E-4</v>
      </c>
      <c r="T3" s="2">
        <f>IFERROR(HLOOKUP(lapchart!T3,totallaptimes!$1:$1048576,ROW()-1)-HLOOKUP(lapchart!S3,totallaptimes!$1:$1048576,ROW()-1),"")</f>
        <v>-2.5532407407407708E-5</v>
      </c>
      <c r="U3" s="2">
        <f>IFERROR(HLOOKUP(lapchart!U3,totallaptimes!$1:$1048576,ROW()-1)-HLOOKUP(lapchart!T3,totallaptimes!$1:$1048576,ROW()-1),"")</f>
        <v>-7.8680555555555361E-5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3.3773148148148226E-5</v>
      </c>
      <c r="D4" s="2">
        <f>IFERROR(HLOOKUP(lapchart!D4,totallaptimes!$1:$1048576,ROW()-1)-HLOOKUP(lapchart!C4,totallaptimes!$1:$1048576,ROW()-1),"")</f>
        <v>1.2302083333333306E-4</v>
      </c>
      <c r="E4" s="2">
        <f>IFERROR(HLOOKUP(lapchart!E4,totallaptimes!$1:$1048576,ROW()-1)-HLOOKUP(lapchart!D4,totallaptimes!$1:$1048576,ROW()-1),"")</f>
        <v>-1.3453703703703674E-4</v>
      </c>
      <c r="F4" s="2">
        <f>IFERROR(HLOOKUP(lapchart!F4,totallaptimes!$1:$1048576,ROW()-1)-HLOOKUP(lapchart!E4,totallaptimes!$1:$1048576,ROW()-1),"")</f>
        <v>1.2638888888888856E-4</v>
      </c>
      <c r="G4" s="2">
        <f>IFERROR(HLOOKUP(lapchart!G4,totallaptimes!$1:$1048576,ROW()-1)-HLOOKUP(lapchart!F4,totallaptimes!$1:$1048576,ROW()-1),"")</f>
        <v>-2.7615740740740812E-5</v>
      </c>
      <c r="H4" s="2">
        <f>IFERROR(HLOOKUP(lapchart!H4,totallaptimes!$1:$1048576,ROW()-1)-HLOOKUP(lapchart!G4,totallaptimes!$1:$1048576,ROW()-1),"")</f>
        <v>1.0567129629629902E-5</v>
      </c>
      <c r="I4" s="2">
        <f>IFERROR(HLOOKUP(lapchart!I4,totallaptimes!$1:$1048576,ROW()-1)-HLOOKUP(lapchart!H4,totallaptimes!$1:$1048576,ROW()-1),"")</f>
        <v>-5.7696759259259073E-5</v>
      </c>
      <c r="J4" s="2">
        <f>IFERROR(HLOOKUP(lapchart!J4,totallaptimes!$1:$1048576,ROW()-1)-HLOOKUP(lapchart!I4,totallaptimes!$1:$1048576,ROW()-1),"")</f>
        <v>-1.0231481481481723E-5</v>
      </c>
      <c r="K4" s="2">
        <f>IFERROR(HLOOKUP(lapchart!K4,totallaptimes!$1:$1048576,ROW()-1)-HLOOKUP(lapchart!J4,totallaptimes!$1:$1048576,ROW()-1),"")</f>
        <v>1.0656249999999989E-4</v>
      </c>
      <c r="L4" s="2">
        <f>IFERROR(HLOOKUP(lapchart!L4,totallaptimes!$1:$1048576,ROW()-1)-HLOOKUP(lapchart!K4,totallaptimes!$1:$1048576,ROW()-1),"")</f>
        <v>-1.2098379629629612E-4</v>
      </c>
      <c r="M4" s="2">
        <f>IFERROR(HLOOKUP(lapchart!M4,totallaptimes!$1:$1048576,ROW()-1)-HLOOKUP(lapchart!L4,totallaptimes!$1:$1048576,ROW()-1),"")</f>
        <v>5.9953703703703558E-5</v>
      </c>
      <c r="N4" s="2">
        <f>IFERROR(HLOOKUP(lapchart!N4,totallaptimes!$1:$1048576,ROW()-1)-HLOOKUP(lapchart!M4,totallaptimes!$1:$1048576,ROW()-1),"")</f>
        <v>3.0023148148148378E-5</v>
      </c>
      <c r="O4" s="2">
        <f>IFERROR(HLOOKUP(lapchart!O4,totallaptimes!$1:$1048576,ROW()-1)-HLOOKUP(lapchart!N4,totallaptimes!$1:$1048576,ROW()-1),"")</f>
        <v>-3.9953703703703939E-5</v>
      </c>
      <c r="P4" s="2">
        <f>IFERROR(HLOOKUP(lapchart!P4,totallaptimes!$1:$1048576,ROW()-1)-HLOOKUP(lapchart!O4,totallaptimes!$1:$1048576,ROW()-1),"")</f>
        <v>1.1471064814814851E-4</v>
      </c>
      <c r="Q4" s="2">
        <f>IFERROR(HLOOKUP(lapchart!Q4,totallaptimes!$1:$1048576,ROW()-1)-HLOOKUP(lapchart!P4,totallaptimes!$1:$1048576,ROW()-1),"")</f>
        <v>-3.0787037037037501E-5</v>
      </c>
      <c r="R4" s="2">
        <f>IFERROR(HLOOKUP(lapchart!R4,totallaptimes!$1:$1048576,ROW()-1)-HLOOKUP(lapchart!Q4,totallaptimes!$1:$1048576,ROW()-1),"")</f>
        <v>-2.7538194444444442E-4</v>
      </c>
      <c r="S4" s="2">
        <f>IFERROR(HLOOKUP(lapchart!S4,totallaptimes!$1:$1048576,ROW()-1)-HLOOKUP(lapchart!R4,totallaptimes!$1:$1048576,ROW()-1),"")</f>
        <v>2.9833333333333361E-4</v>
      </c>
      <c r="T4" s="2">
        <f>IFERROR(HLOOKUP(lapchart!T4,totallaptimes!$1:$1048576,ROW()-1)-HLOOKUP(lapchart!S4,totallaptimes!$1:$1048576,ROW()-1),"")</f>
        <v>-4.1041666666666657E-5</v>
      </c>
      <c r="U4" s="2">
        <f>IFERROR(HLOOKUP(lapchart!U4,totallaptimes!$1:$1048576,ROW()-1)-HLOOKUP(lapchart!T4,totallaptimes!$1:$1048576,ROW()-1),"")</f>
        <v>-1.1585648148148154E-4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3.5810185185185597E-5</v>
      </c>
      <c r="D5" s="2">
        <f>IFERROR(HLOOKUP(lapchart!D5,totallaptimes!$1:$1048576,ROW()-1)-HLOOKUP(lapchart!C5,totallaptimes!$1:$1048576,ROW()-1),"")</f>
        <v>1.5314814814814792E-4</v>
      </c>
      <c r="E5" s="2">
        <f>IFERROR(HLOOKUP(lapchart!E5,totallaptimes!$1:$1048576,ROW()-1)-HLOOKUP(lapchart!D5,totallaptimes!$1:$1048576,ROW()-1),"")</f>
        <v>-1.6857638888888868E-4</v>
      </c>
      <c r="F5" s="2">
        <f>IFERROR(HLOOKUP(lapchart!F5,totallaptimes!$1:$1048576,ROW()-1)-HLOOKUP(lapchart!E5,totallaptimes!$1:$1048576,ROW()-1),"")</f>
        <v>1.5888888888888853E-4</v>
      </c>
      <c r="G5" s="2">
        <f>IFERROR(HLOOKUP(lapchart!G5,totallaptimes!$1:$1048576,ROW()-1)-HLOOKUP(lapchart!F5,totallaptimes!$1:$1048576,ROW()-1),"")</f>
        <v>-3.7546296296296806E-5</v>
      </c>
      <c r="H5" s="2">
        <f>IFERROR(HLOOKUP(lapchart!H5,totallaptimes!$1:$1048576,ROW()-1)-HLOOKUP(lapchart!G5,totallaptimes!$1:$1048576,ROW()-1),"")</f>
        <v>1.3333333333333947E-5</v>
      </c>
      <c r="I5" s="2">
        <f>IFERROR(HLOOKUP(lapchart!I5,totallaptimes!$1:$1048576,ROW()-1)-HLOOKUP(lapchart!H5,totallaptimes!$1:$1048576,ROW()-1),"")</f>
        <v>-7.407407407407406E-5</v>
      </c>
      <c r="J5" s="2">
        <f>IFERROR(HLOOKUP(lapchart!J5,totallaptimes!$1:$1048576,ROW()-1)-HLOOKUP(lapchart!I5,totallaptimes!$1:$1048576,ROW()-1),"")</f>
        <v>-1.307870370370395E-5</v>
      </c>
      <c r="K5" s="2">
        <f>IFERROR(HLOOKUP(lapchart!K5,totallaptimes!$1:$1048576,ROW()-1)-HLOOKUP(lapchart!J5,totallaptimes!$1:$1048576,ROW()-1),"")</f>
        <v>1.3677083333333336E-4</v>
      </c>
      <c r="L5" s="2">
        <f>IFERROR(HLOOKUP(lapchart!L5,totallaptimes!$1:$1048576,ROW()-1)-HLOOKUP(lapchart!K5,totallaptimes!$1:$1048576,ROW()-1),"")</f>
        <v>-1.5228009259259231E-4</v>
      </c>
      <c r="M5" s="2">
        <f>IFERROR(HLOOKUP(lapchart!M5,totallaptimes!$1:$1048576,ROW()-1)-HLOOKUP(lapchart!L5,totallaptimes!$1:$1048576,ROW()-1),"")</f>
        <v>7.7303240740740197E-5</v>
      </c>
      <c r="N5" s="2">
        <f>IFERROR(HLOOKUP(lapchart!N5,totallaptimes!$1:$1048576,ROW()-1)-HLOOKUP(lapchart!M5,totallaptimes!$1:$1048576,ROW()-1),"")</f>
        <v>3.3773148148148659E-5</v>
      </c>
      <c r="O5" s="2">
        <f>IFERROR(HLOOKUP(lapchart!O5,totallaptimes!$1:$1048576,ROW()-1)-HLOOKUP(lapchart!N5,totallaptimes!$1:$1048576,ROW()-1),"")</f>
        <v>-4.4525462962963225E-5</v>
      </c>
      <c r="P5" s="2">
        <f>IFERROR(HLOOKUP(lapchart!P5,totallaptimes!$1:$1048576,ROW()-1)-HLOOKUP(lapchart!O5,totallaptimes!$1:$1048576,ROW()-1),"")</f>
        <v>1.3519675925925982E-4</v>
      </c>
      <c r="Q5" s="2">
        <f>IFERROR(HLOOKUP(lapchart!Q5,totallaptimes!$1:$1048576,ROW()-1)-HLOOKUP(lapchart!P5,totallaptimes!$1:$1048576,ROW()-1),"")</f>
        <v>-3.4745370370370746E-5</v>
      </c>
      <c r="R5" s="2">
        <f>IFERROR(HLOOKUP(lapchart!R5,totallaptimes!$1:$1048576,ROW()-1)-HLOOKUP(lapchart!Q5,totallaptimes!$1:$1048576,ROW()-1),"")</f>
        <v>-3.3604166666666678E-4</v>
      </c>
      <c r="S5" s="2">
        <f>IFERROR(HLOOKUP(lapchart!S5,totallaptimes!$1:$1048576,ROW()-1)-HLOOKUP(lapchart!R5,totallaptimes!$1:$1048576,ROW()-1),"")</f>
        <v>3.8494212962963004E-4</v>
      </c>
      <c r="T5" s="2">
        <f>IFERROR(HLOOKUP(lapchart!T5,totallaptimes!$1:$1048576,ROW()-1)-HLOOKUP(lapchart!S5,totallaptimes!$1:$1048576,ROW()-1),"")</f>
        <v>-7.1979166666666806E-5</v>
      </c>
      <c r="U5" s="2">
        <f>IFERROR(HLOOKUP(lapchart!U5,totallaptimes!$1:$1048576,ROW()-1)-HLOOKUP(lapchart!T5,totallaptimes!$1:$1048576,ROW()-1),"")</f>
        <v>-1.4392361111111116E-4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3.9456018518519397E-5</v>
      </c>
      <c r="D6" s="2">
        <f>IFERROR(HLOOKUP(lapchart!D6,totallaptimes!$1:$1048576,ROW()-1)-HLOOKUP(lapchart!C6,totallaptimes!$1:$1048576,ROW()-1),"")</f>
        <v>1.7910879629629613E-4</v>
      </c>
      <c r="E6" s="2">
        <f>IFERROR(HLOOKUP(lapchart!E6,totallaptimes!$1:$1048576,ROW()-1)-HLOOKUP(lapchart!D6,totallaptimes!$1:$1048576,ROW()-1),"")</f>
        <v>-1.9379629629629608E-4</v>
      </c>
      <c r="F6" s="2">
        <f>IFERROR(HLOOKUP(lapchart!F6,totallaptimes!$1:$1048576,ROW()-1)-HLOOKUP(lapchart!E6,totallaptimes!$1:$1048576,ROW()-1),"")</f>
        <v>1.8180555555555485E-4</v>
      </c>
      <c r="G6" s="2">
        <f>IFERROR(HLOOKUP(lapchart!G6,totallaptimes!$1:$1048576,ROW()-1)-HLOOKUP(lapchart!F6,totallaptimes!$1:$1048576,ROW()-1),"")</f>
        <v>-4.4212962962962912E-5</v>
      </c>
      <c r="H6" s="2">
        <f>IFERROR(HLOOKUP(lapchart!H6,totallaptimes!$1:$1048576,ROW()-1)-HLOOKUP(lapchart!G6,totallaptimes!$1:$1048576,ROW()-1),"")</f>
        <v>1.357638888888936E-5</v>
      </c>
      <c r="I6" s="2">
        <f>IFERROR(HLOOKUP(lapchart!I6,totallaptimes!$1:$1048576,ROW()-1)-HLOOKUP(lapchart!H6,totallaptimes!$1:$1048576,ROW()-1),"")</f>
        <v>-8.5081018518519055E-5</v>
      </c>
      <c r="J6" s="2">
        <f>IFERROR(HLOOKUP(lapchart!J6,totallaptimes!$1:$1048576,ROW()-1)-HLOOKUP(lapchart!I6,totallaptimes!$1:$1048576,ROW()-1),"")</f>
        <v>-1.8657407407407338E-5</v>
      </c>
      <c r="K6" s="2">
        <f>IFERROR(HLOOKUP(lapchart!K6,totallaptimes!$1:$1048576,ROW()-1)-HLOOKUP(lapchart!J6,totallaptimes!$1:$1048576,ROW()-1),"")</f>
        <v>1.6142361111111132E-4</v>
      </c>
      <c r="L6" s="2">
        <f>IFERROR(HLOOKUP(lapchart!L6,totallaptimes!$1:$1048576,ROW()-1)-HLOOKUP(lapchart!K6,totallaptimes!$1:$1048576,ROW()-1),"")</f>
        <v>-1.7432870370370345E-4</v>
      </c>
      <c r="M6" s="2">
        <f>IFERROR(HLOOKUP(lapchart!M6,totallaptimes!$1:$1048576,ROW()-1)-HLOOKUP(lapchart!L6,totallaptimes!$1:$1048576,ROW()-1),"")</f>
        <v>9.1076388888887937E-5</v>
      </c>
      <c r="N6" s="2">
        <f>IFERROR(HLOOKUP(lapchart!N6,totallaptimes!$1:$1048576,ROW()-1)-HLOOKUP(lapchart!M6,totallaptimes!$1:$1048576,ROW()-1),"")</f>
        <v>3.4270833333334069E-5</v>
      </c>
      <c r="O6" s="2">
        <f>IFERROR(HLOOKUP(lapchart!O6,totallaptimes!$1:$1048576,ROW()-1)-HLOOKUP(lapchart!N6,totallaptimes!$1:$1048576,ROW()-1),"")</f>
        <v>-4.5983796296296571E-5</v>
      </c>
      <c r="P6" s="2">
        <f>IFERROR(HLOOKUP(lapchart!P6,totallaptimes!$1:$1048576,ROW()-1)-HLOOKUP(lapchart!O6,totallaptimes!$1:$1048576,ROW()-1),"")</f>
        <v>1.5973379629629671E-4</v>
      </c>
      <c r="Q6" s="2">
        <f>IFERROR(HLOOKUP(lapchart!Q6,totallaptimes!$1:$1048576,ROW()-1)-HLOOKUP(lapchart!P6,totallaptimes!$1:$1048576,ROW()-1),"")</f>
        <v>-4.6655092592592928E-5</v>
      </c>
      <c r="R6" s="2">
        <f>IFERROR(HLOOKUP(lapchart!R6,totallaptimes!$1:$1048576,ROW()-1)-HLOOKUP(lapchart!Q6,totallaptimes!$1:$1048576,ROW()-1),"")</f>
        <v>-3.8568287037037043E-4</v>
      </c>
      <c r="S6" s="2">
        <f>IFERROR(HLOOKUP(lapchart!S6,totallaptimes!$1:$1048576,ROW()-1)-HLOOKUP(lapchart!R6,totallaptimes!$1:$1048576,ROW()-1),"")</f>
        <v>4.4712962962962979E-4</v>
      </c>
      <c r="T6" s="2">
        <f>IFERROR(HLOOKUP(lapchart!T6,totallaptimes!$1:$1048576,ROW()-1)-HLOOKUP(lapchart!S6,totallaptimes!$1:$1048576,ROW()-1),"")</f>
        <v>-8.4629629629629811E-5</v>
      </c>
      <c r="U6" s="2">
        <f>IFERROR(HLOOKUP(lapchart!U6,totallaptimes!$1:$1048576,ROW()-1)-HLOOKUP(lapchart!T6,totallaptimes!$1:$1048576,ROW()-1),"")</f>
        <v>-1.6925925925925876E-4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4.0671296296296462E-5</v>
      </c>
      <c r="D7" s="2">
        <f>IFERROR(HLOOKUP(lapchart!D7,totallaptimes!$1:$1048576,ROW()-1)-HLOOKUP(lapchart!C7,totallaptimes!$1:$1048576,ROW()-1),"")</f>
        <v>-1.615740740740744E-5</v>
      </c>
      <c r="E7" s="2">
        <f>IFERROR(HLOOKUP(lapchart!E7,totallaptimes!$1:$1048576,ROW()-1)-HLOOKUP(lapchart!D7,totallaptimes!$1:$1048576,ROW()-1),"")</f>
        <v>2.2336805555555565E-4</v>
      </c>
      <c r="F7" s="2">
        <f>IFERROR(HLOOKUP(lapchart!F7,totallaptimes!$1:$1048576,ROW()-1)-HLOOKUP(lapchart!E7,totallaptimes!$1:$1048576,ROW()-1),"")</f>
        <v>-1.6678240740741583E-5</v>
      </c>
      <c r="G7" s="2">
        <f>IFERROR(HLOOKUP(lapchart!G7,totallaptimes!$1:$1048576,ROW()-1)-HLOOKUP(lapchart!F7,totallaptimes!$1:$1048576,ROW()-1),"")</f>
        <v>-4.1909722222221828E-5</v>
      </c>
      <c r="H7" s="2">
        <f>IFERROR(HLOOKUP(lapchart!H7,totallaptimes!$1:$1048576,ROW()-1)-HLOOKUP(lapchart!G7,totallaptimes!$1:$1048576,ROW()-1),"")</f>
        <v>1.098379629629713E-5</v>
      </c>
      <c r="I7" s="2">
        <f>IFERROR(HLOOKUP(lapchart!I7,totallaptimes!$1:$1048576,ROW()-1)-HLOOKUP(lapchart!H7,totallaptimes!$1:$1048576,ROW()-1),"")</f>
        <v>-1.0127314814814894E-4</v>
      </c>
      <c r="J7" s="2">
        <f>IFERROR(HLOOKUP(lapchart!J7,totallaptimes!$1:$1048576,ROW()-1)-HLOOKUP(lapchart!I7,totallaptimes!$1:$1048576,ROW()-1),"")</f>
        <v>-2.0104166666666534E-5</v>
      </c>
      <c r="K7" s="2">
        <f>IFERROR(HLOOKUP(lapchart!K7,totallaptimes!$1:$1048576,ROW()-1)-HLOOKUP(lapchart!J7,totallaptimes!$1:$1048576,ROW()-1),"")</f>
        <v>1.8664351851851915E-4</v>
      </c>
      <c r="L7" s="2">
        <f>IFERROR(HLOOKUP(lapchart!L7,totallaptimes!$1:$1048576,ROW()-1)-HLOOKUP(lapchart!K7,totallaptimes!$1:$1048576,ROW()-1),"")</f>
        <v>-2.0006944444444456E-4</v>
      </c>
      <c r="M7" s="2">
        <f>IFERROR(HLOOKUP(lapchart!M7,totallaptimes!$1:$1048576,ROW()-1)-HLOOKUP(lapchart!L7,totallaptimes!$1:$1048576,ROW()-1),"")</f>
        <v>1.0929398148148018E-4</v>
      </c>
      <c r="N7" s="2">
        <f>IFERROR(HLOOKUP(lapchart!N7,totallaptimes!$1:$1048576,ROW()-1)-HLOOKUP(lapchart!M7,totallaptimes!$1:$1048576,ROW()-1),"")</f>
        <v>3.1828703703704921E-5</v>
      </c>
      <c r="O7" s="2">
        <f>IFERROR(HLOOKUP(lapchart!O7,totallaptimes!$1:$1048576,ROW()-1)-HLOOKUP(lapchart!N7,totallaptimes!$1:$1048576,ROW()-1),"")</f>
        <v>-4.6828703703704309E-5</v>
      </c>
      <c r="P7" s="2">
        <f>IFERROR(HLOOKUP(lapchart!P7,totallaptimes!$1:$1048576,ROW()-1)-HLOOKUP(lapchart!O7,totallaptimes!$1:$1048576,ROW()-1),"")</f>
        <v>1.5734953703703744E-4</v>
      </c>
      <c r="Q7" s="2">
        <f>IFERROR(HLOOKUP(lapchart!Q7,totallaptimes!$1:$1048576,ROW()-1)-HLOOKUP(lapchart!P7,totallaptimes!$1:$1048576,ROW()-1),"")</f>
        <v>-3.4907407407407109E-5</v>
      </c>
      <c r="R7" s="2">
        <f>IFERROR(HLOOKUP(lapchart!R7,totallaptimes!$1:$1048576,ROW()-1)-HLOOKUP(lapchart!Q7,totallaptimes!$1:$1048576,ROW()-1),"")</f>
        <v>7.6319444444443961E-5</v>
      </c>
      <c r="S7" s="2">
        <f>IFERROR(HLOOKUP(lapchart!S7,totallaptimes!$1:$1048576,ROW()-1)-HLOOKUP(lapchart!R7,totallaptimes!$1:$1048576,ROW()-1),"")</f>
        <v>-5.0657407407407422E-4</v>
      </c>
      <c r="T7" s="2">
        <f>IFERROR(HLOOKUP(lapchart!T7,totallaptimes!$1:$1048576,ROW()-1)-HLOOKUP(lapchart!S7,totallaptimes!$1:$1048576,ROW()-1),"")</f>
        <v>4.0789351851851837E-4</v>
      </c>
      <c r="U7" s="2">
        <f>IFERROR(HLOOKUP(lapchart!U7,totallaptimes!$1:$1048576,ROW()-1)-HLOOKUP(lapchart!T7,totallaptimes!$1:$1048576,ROW()-1),"")</f>
        <v>-1.9437499999999924E-4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4.6539351851851429E-5</v>
      </c>
      <c r="D8" s="2">
        <f>IFERROR(HLOOKUP(lapchart!D8,totallaptimes!$1:$1048576,ROW()-1)-HLOOKUP(lapchart!C8,totallaptimes!$1:$1048576,ROW()-1),"")</f>
        <v>-1.9409722222221877E-5</v>
      </c>
      <c r="E8" s="2">
        <f>IFERROR(HLOOKUP(lapchart!E8,totallaptimes!$1:$1048576,ROW()-1)-HLOOKUP(lapchart!D8,totallaptimes!$1:$1048576,ROW()-1),"")</f>
        <v>2.541203703703707E-4</v>
      </c>
      <c r="F8" s="2">
        <f>IFERROR(HLOOKUP(lapchart!F8,totallaptimes!$1:$1048576,ROW()-1)-HLOOKUP(lapchart!E8,totallaptimes!$1:$1048576,ROW()-1),"")</f>
        <v>-2.2141203703704773E-5</v>
      </c>
      <c r="G8" s="2">
        <f>IFERROR(HLOOKUP(lapchart!G8,totallaptimes!$1:$1048576,ROW()-1)-HLOOKUP(lapchart!F8,totallaptimes!$1:$1048576,ROW()-1),"")</f>
        <v>-4.1782407407407046E-5</v>
      </c>
      <c r="H8" s="2">
        <f>IFERROR(HLOOKUP(lapchart!H8,totallaptimes!$1:$1048576,ROW()-1)-HLOOKUP(lapchart!G8,totallaptimes!$1:$1048576,ROW()-1),"")</f>
        <v>1.2418981481482176E-5</v>
      </c>
      <c r="I8" s="2">
        <f>IFERROR(HLOOKUP(lapchart!I8,totallaptimes!$1:$1048576,ROW()-1)-HLOOKUP(lapchart!H8,totallaptimes!$1:$1048576,ROW()-1),"")</f>
        <v>-1.1803240740740784E-4</v>
      </c>
      <c r="J8" s="2">
        <f>IFERROR(HLOOKUP(lapchart!J8,totallaptimes!$1:$1048576,ROW()-1)-HLOOKUP(lapchart!I8,totallaptimes!$1:$1048576,ROW()-1),"")</f>
        <v>-2.5601851851852174E-5</v>
      </c>
      <c r="K8" s="2">
        <f>IFERROR(HLOOKUP(lapchart!K8,totallaptimes!$1:$1048576,ROW()-1)-HLOOKUP(lapchart!J8,totallaptimes!$1:$1048576,ROW()-1),"")</f>
        <v>2.0895833333333443E-4</v>
      </c>
      <c r="L8" s="2">
        <f>IFERROR(HLOOKUP(lapchart!L8,totallaptimes!$1:$1048576,ROW()-1)-HLOOKUP(lapchart!K8,totallaptimes!$1:$1048576,ROW()-1),"")</f>
        <v>-2.199189814814824E-4</v>
      </c>
      <c r="M8" s="2">
        <f>IFERROR(HLOOKUP(lapchart!M8,totallaptimes!$1:$1048576,ROW()-1)-HLOOKUP(lapchart!L8,totallaptimes!$1:$1048576,ROW()-1),"")</f>
        <v>1.2495370370370264E-4</v>
      </c>
      <c r="N8" s="2">
        <f>IFERROR(HLOOKUP(lapchart!N8,totallaptimes!$1:$1048576,ROW()-1)-HLOOKUP(lapchart!M8,totallaptimes!$1:$1048576,ROW()-1),"")</f>
        <v>3.7546296296297674E-5</v>
      </c>
      <c r="O8" s="2">
        <f>IFERROR(HLOOKUP(lapchart!O8,totallaptimes!$1:$1048576,ROW()-1)-HLOOKUP(lapchart!N8,totallaptimes!$1:$1048576,ROW()-1),"")</f>
        <v>-5.4282407407408272E-5</v>
      </c>
      <c r="P8" s="2">
        <f>IFERROR(HLOOKUP(lapchart!P8,totallaptimes!$1:$1048576,ROW()-1)-HLOOKUP(lapchart!O8,totallaptimes!$1:$1048576,ROW()-1),"")</f>
        <v>1.6496527777777863E-4</v>
      </c>
      <c r="Q8" s="2">
        <f>IFERROR(HLOOKUP(lapchart!Q8,totallaptimes!$1:$1048576,ROW()-1)-HLOOKUP(lapchart!P8,totallaptimes!$1:$1048576,ROW()-1),"")</f>
        <v>-3.1828703703703186E-5</v>
      </c>
      <c r="R8" s="2">
        <f>IFERROR(HLOOKUP(lapchart!R8,totallaptimes!$1:$1048576,ROW()-1)-HLOOKUP(lapchart!Q8,totallaptimes!$1:$1048576,ROW()-1),"")</f>
        <v>9.2986111111109659E-5</v>
      </c>
      <c r="S8" s="2">
        <f>IFERROR(HLOOKUP(lapchart!S8,totallaptimes!$1:$1048576,ROW()-1)-HLOOKUP(lapchart!R8,totallaptimes!$1:$1048576,ROW()-1),"")</f>
        <v>-5.6689814814814797E-4</v>
      </c>
      <c r="T8" s="2">
        <f>IFERROR(HLOOKUP(lapchart!T8,totallaptimes!$1:$1048576,ROW()-1)-HLOOKUP(lapchart!S8,totallaptimes!$1:$1048576,ROW()-1),"")</f>
        <v>5.1305555555555566E-4</v>
      </c>
      <c r="U8" s="2">
        <f>IFERROR(HLOOKUP(lapchart!U8,totallaptimes!$1:$1048576,ROW()-1)-HLOOKUP(lapchart!T8,totallaptimes!$1:$1048576,ROW()-1),"")</f>
        <v>-2.8049768518518484E-4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5.4629629629628432E-5</v>
      </c>
      <c r="D9" s="2">
        <f>IFERROR(HLOOKUP(lapchart!D9,totallaptimes!$1:$1048576,ROW()-1)-HLOOKUP(lapchart!C9,totallaptimes!$1:$1048576,ROW()-1),"")</f>
        <v>-2.3622685185184684E-5</v>
      </c>
      <c r="E9" s="2">
        <f>IFERROR(HLOOKUP(lapchart!E9,totallaptimes!$1:$1048576,ROW()-1)-HLOOKUP(lapchart!D9,totallaptimes!$1:$1048576,ROW()-1),"")</f>
        <v>2.8547453703703721E-4</v>
      </c>
      <c r="F9" s="2">
        <f>IFERROR(HLOOKUP(lapchart!F9,totallaptimes!$1:$1048576,ROW()-1)-HLOOKUP(lapchart!E9,totallaptimes!$1:$1048576,ROW()-1),"")</f>
        <v>-2.8923611111112378E-5</v>
      </c>
      <c r="G9" s="2">
        <f>IFERROR(HLOOKUP(lapchart!G9,totallaptimes!$1:$1048576,ROW()-1)-HLOOKUP(lapchart!F9,totallaptimes!$1:$1048576,ROW()-1),"")</f>
        <v>-4.6331018518517599E-5</v>
      </c>
      <c r="H9" s="2">
        <f>IFERROR(HLOOKUP(lapchart!H9,totallaptimes!$1:$1048576,ROW()-1)-HLOOKUP(lapchart!G9,totallaptimes!$1:$1048576,ROW()-1),"")</f>
        <v>1.4571759259260179E-5</v>
      </c>
      <c r="I9" s="2">
        <f>IFERROR(HLOOKUP(lapchart!I9,totallaptimes!$1:$1048576,ROW()-1)-HLOOKUP(lapchart!H9,totallaptimes!$1:$1048576,ROW()-1),"")</f>
        <v>-1.341319444444454E-4</v>
      </c>
      <c r="J9" s="2">
        <f>IFERROR(HLOOKUP(lapchart!J9,totallaptimes!$1:$1048576,ROW()-1)-HLOOKUP(lapchart!I9,totallaptimes!$1:$1048576,ROW()-1),"")</f>
        <v>-2.9328703703704155E-5</v>
      </c>
      <c r="K9" s="2">
        <f>IFERROR(HLOOKUP(lapchart!K9,totallaptimes!$1:$1048576,ROW()-1)-HLOOKUP(lapchart!J9,totallaptimes!$1:$1048576,ROW()-1),"")</f>
        <v>2.3381944444444535E-4</v>
      </c>
      <c r="L9" s="2">
        <f>IFERROR(HLOOKUP(lapchart!L9,totallaptimes!$1:$1048576,ROW()-1)-HLOOKUP(lapchart!K9,totallaptimes!$1:$1048576,ROW()-1),"")</f>
        <v>-2.434606481481489E-4</v>
      </c>
      <c r="M9" s="2">
        <f>IFERROR(HLOOKUP(lapchart!M9,totallaptimes!$1:$1048576,ROW()-1)-HLOOKUP(lapchart!L9,totallaptimes!$1:$1048576,ROW()-1),"")</f>
        <v>1.4091435185185127E-4</v>
      </c>
      <c r="N9" s="2">
        <f>IFERROR(HLOOKUP(lapchart!N9,totallaptimes!$1:$1048576,ROW()-1)-HLOOKUP(lapchart!M9,totallaptimes!$1:$1048576,ROW()-1),"")</f>
        <v>4.348379629629754E-5</v>
      </c>
      <c r="O9" s="2">
        <f>IFERROR(HLOOKUP(lapchart!O9,totallaptimes!$1:$1048576,ROW()-1)-HLOOKUP(lapchart!N9,totallaptimes!$1:$1048576,ROW()-1),"")</f>
        <v>-5.9247685185186486E-5</v>
      </c>
      <c r="P9" s="2">
        <f>IFERROR(HLOOKUP(lapchart!P9,totallaptimes!$1:$1048576,ROW()-1)-HLOOKUP(lapchart!O9,totallaptimes!$1:$1048576,ROW()-1),"")</f>
        <v>1.7071759259259384E-4</v>
      </c>
      <c r="Q9" s="2">
        <f>IFERROR(HLOOKUP(lapchart!Q9,totallaptimes!$1:$1048576,ROW()-1)-HLOOKUP(lapchart!P9,totallaptimes!$1:$1048576,ROW()-1),"")</f>
        <v>-3.9097222222221617E-5</v>
      </c>
      <c r="R9" s="2">
        <f>IFERROR(HLOOKUP(lapchart!R9,totallaptimes!$1:$1048576,ROW()-1)-HLOOKUP(lapchart!Q9,totallaptimes!$1:$1048576,ROW()-1),"")</f>
        <v>1.1400462962962796E-4</v>
      </c>
      <c r="S9" s="2">
        <f>IFERROR(HLOOKUP(lapchart!S9,totallaptimes!$1:$1048576,ROW()-1)-HLOOKUP(lapchart!R9,totallaptimes!$1:$1048576,ROW()-1),"")</f>
        <v>-6.1730324074074031E-4</v>
      </c>
      <c r="T9" s="2">
        <f>IFERROR(HLOOKUP(lapchart!T9,totallaptimes!$1:$1048576,ROW()-1)-HLOOKUP(lapchart!S9,totallaptimes!$1:$1048576,ROW()-1),"")</f>
        <v>7.6910879629629638E-4</v>
      </c>
      <c r="U9" s="2">
        <f>IFERROR(HLOOKUP(lapchart!U9,totallaptimes!$1:$1048576,ROW()-1)-HLOOKUP(lapchart!T9,totallaptimes!$1:$1048576,ROW()-1),"")</f>
        <v>-5.2258101851851858E-4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5.7754629629628955E-5</v>
      </c>
      <c r="D10" s="2">
        <f>IFERROR(HLOOKUP(lapchart!D10,totallaptimes!$1:$1048576,ROW()-1)-HLOOKUP(lapchart!C10,totallaptimes!$1:$1048576,ROW()-1),"")</f>
        <v>-2.7847222222221642E-5</v>
      </c>
      <c r="E10" s="2">
        <f>IFERROR(HLOOKUP(lapchart!E10,totallaptimes!$1:$1048576,ROW()-1)-HLOOKUP(lapchart!D10,totallaptimes!$1:$1048576,ROW()-1),"")</f>
        <v>3.1994212962963009E-4</v>
      </c>
      <c r="F10" s="2">
        <f>IFERROR(HLOOKUP(lapchart!F10,totallaptimes!$1:$1048576,ROW()-1)-HLOOKUP(lapchart!E10,totallaptimes!$1:$1048576,ROW()-1),"")</f>
        <v>-3.4166666666668455E-5</v>
      </c>
      <c r="G10" s="2">
        <f>IFERROR(HLOOKUP(lapchart!G10,totallaptimes!$1:$1048576,ROW()-1)-HLOOKUP(lapchart!F10,totallaptimes!$1:$1048576,ROW()-1),"")</f>
        <v>-5.3402777777777216E-5</v>
      </c>
      <c r="H10" s="2">
        <f>IFERROR(HLOOKUP(lapchart!H10,totallaptimes!$1:$1048576,ROW()-1)-HLOOKUP(lapchart!G10,totallaptimes!$1:$1048576,ROW()-1),"")</f>
        <v>1.996527777777847E-5</v>
      </c>
      <c r="I10" s="2">
        <f>IFERROR(HLOOKUP(lapchart!I10,totallaptimes!$1:$1048576,ROW()-1)-HLOOKUP(lapchart!H10,totallaptimes!$1:$1048576,ROW()-1),"")</f>
        <v>-1.5457175925925881E-4</v>
      </c>
      <c r="J10" s="2">
        <f>IFERROR(HLOOKUP(lapchart!J10,totallaptimes!$1:$1048576,ROW()-1)-HLOOKUP(lapchart!I10,totallaptimes!$1:$1048576,ROW()-1),"")</f>
        <v>-2.6967592592594056E-5</v>
      </c>
      <c r="K10" s="2">
        <f>IFERROR(HLOOKUP(lapchart!K10,totallaptimes!$1:$1048576,ROW()-1)-HLOOKUP(lapchart!J10,totallaptimes!$1:$1048576,ROW()-1),"")</f>
        <v>2.5555555555555748E-4</v>
      </c>
      <c r="L10" s="2">
        <f>IFERROR(HLOOKUP(lapchart!L10,totallaptimes!$1:$1048576,ROW()-1)-HLOOKUP(lapchart!K10,totallaptimes!$1:$1048576,ROW()-1),"")</f>
        <v>-2.6659722222222362E-4</v>
      </c>
      <c r="M10" s="2">
        <f>IFERROR(HLOOKUP(lapchart!M10,totallaptimes!$1:$1048576,ROW()-1)-HLOOKUP(lapchart!L10,totallaptimes!$1:$1048576,ROW()-1),"")</f>
        <v>1.5503472222222134E-4</v>
      </c>
      <c r="N10" s="2">
        <f>IFERROR(HLOOKUP(lapchart!N10,totallaptimes!$1:$1048576,ROW()-1)-HLOOKUP(lapchart!M10,totallaptimes!$1:$1048576,ROW()-1),"")</f>
        <v>4.8414351851853304E-5</v>
      </c>
      <c r="O10" s="2">
        <f>IFERROR(HLOOKUP(lapchart!O10,totallaptimes!$1:$1048576,ROW()-1)-HLOOKUP(lapchart!N10,totallaptimes!$1:$1048576,ROW()-1),"")</f>
        <v>-6.0949074074076112E-5</v>
      </c>
      <c r="P10" s="2">
        <f>IFERROR(HLOOKUP(lapchart!P10,totallaptimes!$1:$1048576,ROW()-1)-HLOOKUP(lapchart!O10,totallaptimes!$1:$1048576,ROW()-1),"")</f>
        <v>1.6989583333333613E-4</v>
      </c>
      <c r="Q10" s="2">
        <f>IFERROR(HLOOKUP(lapchart!Q10,totallaptimes!$1:$1048576,ROW()-1)-HLOOKUP(lapchart!P10,totallaptimes!$1:$1048576,ROW()-1),"")</f>
        <v>-3.5381944444443786E-5</v>
      </c>
      <c r="R10" s="2">
        <f>IFERROR(HLOOKUP(lapchart!R10,totallaptimes!$1:$1048576,ROW()-1)-HLOOKUP(lapchart!Q10,totallaptimes!$1:$1048576,ROW()-1),"")</f>
        <v>1.2980324074073762E-4</v>
      </c>
      <c r="S10" s="2">
        <f>IFERROR(HLOOKUP(lapchart!S10,totallaptimes!$1:$1048576,ROW()-1)-HLOOKUP(lapchart!R10,totallaptimes!$1:$1048576,ROW()-1),"")</f>
        <v>-6.6675925925925843E-4</v>
      </c>
      <c r="T10" s="2">
        <f>IFERROR(HLOOKUP(lapchart!T10,totallaptimes!$1:$1048576,ROW()-1)-HLOOKUP(lapchart!S10,totallaptimes!$1:$1048576,ROW()-1),"")</f>
        <v>8.0305555555555599E-4</v>
      </c>
      <c r="U10" s="2">
        <f>IFERROR(HLOOKUP(lapchart!U10,totallaptimes!$1:$1048576,ROW()-1)-HLOOKUP(lapchart!T10,totallaptimes!$1:$1048576,ROW()-1),"")</f>
        <v>-5.4311342592592605E-4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6.6284722222221051E-5</v>
      </c>
      <c r="D11" s="2">
        <f>IFERROR(HLOOKUP(lapchart!D11,totallaptimes!$1:$1048576,ROW()-1)-HLOOKUP(lapchart!C11,totallaptimes!$1:$1048576,ROW()-1),"")</f>
        <v>-3.2627314814813457E-5</v>
      </c>
      <c r="E11" s="2">
        <f>IFERROR(HLOOKUP(lapchart!E11,totallaptimes!$1:$1048576,ROW()-1)-HLOOKUP(lapchart!D11,totallaptimes!$1:$1048576,ROW()-1),"")</f>
        <v>3.5723379629629647E-4</v>
      </c>
      <c r="F11" s="2">
        <f>IFERROR(HLOOKUP(lapchart!F11,totallaptimes!$1:$1048576,ROW()-1)-HLOOKUP(lapchart!E11,totallaptimes!$1:$1048576,ROW()-1),"")</f>
        <v>-4.3622685185186472E-5</v>
      </c>
      <c r="G11" s="2">
        <f>IFERROR(HLOOKUP(lapchart!G11,totallaptimes!$1:$1048576,ROW()-1)-HLOOKUP(lapchart!F11,totallaptimes!$1:$1048576,ROW()-1),"")</f>
        <v>-5.671296296296327E-5</v>
      </c>
      <c r="H11" s="2">
        <f>IFERROR(HLOOKUP(lapchart!H11,totallaptimes!$1:$1048576,ROW()-1)-HLOOKUP(lapchart!G11,totallaptimes!$1:$1048576,ROW()-1),"")</f>
        <v>2.0347222222223682E-5</v>
      </c>
      <c r="I11" s="2">
        <f>IFERROR(HLOOKUP(lapchart!I11,totallaptimes!$1:$1048576,ROW()-1)-HLOOKUP(lapchart!H11,totallaptimes!$1:$1048576,ROW()-1),"")</f>
        <v>-1.6160879629629685E-4</v>
      </c>
      <c r="J11" s="2">
        <f>IFERROR(HLOOKUP(lapchart!J11,totallaptimes!$1:$1048576,ROW()-1)-HLOOKUP(lapchart!I11,totallaptimes!$1:$1048576,ROW()-1),"")</f>
        <v>-3.9594907407408328E-5</v>
      </c>
      <c r="K11" s="2">
        <f>IFERROR(HLOOKUP(lapchart!K11,totallaptimes!$1:$1048576,ROW()-1)-HLOOKUP(lapchart!J11,totallaptimes!$1:$1048576,ROW()-1),"")</f>
        <v>2.9331018518518812E-4</v>
      </c>
      <c r="L11" s="2">
        <f>IFERROR(HLOOKUP(lapchart!L11,totallaptimes!$1:$1048576,ROW()-1)-HLOOKUP(lapchart!K11,totallaptimes!$1:$1048576,ROW()-1),"")</f>
        <v>-3.0173611111111373E-4</v>
      </c>
      <c r="M11" s="2">
        <f>IFERROR(HLOOKUP(lapchart!M11,totallaptimes!$1:$1048576,ROW()-1)-HLOOKUP(lapchart!L11,totallaptimes!$1:$1048576,ROW()-1),"")</f>
        <v>1.7082175925925945E-4</v>
      </c>
      <c r="N11" s="2">
        <f>IFERROR(HLOOKUP(lapchart!N11,totallaptimes!$1:$1048576,ROW()-1)-HLOOKUP(lapchart!M11,totallaptimes!$1:$1048576,ROW()-1),"")</f>
        <v>5.0069444444444597E-5</v>
      </c>
      <c r="O11" s="2">
        <f>IFERROR(HLOOKUP(lapchart!O11,totallaptimes!$1:$1048576,ROW()-1)-HLOOKUP(lapchart!N11,totallaptimes!$1:$1048576,ROW()-1),"")</f>
        <v>-6.2106481481482428E-5</v>
      </c>
      <c r="P11" s="2">
        <f>IFERROR(HLOOKUP(lapchart!P11,totallaptimes!$1:$1048576,ROW()-1)-HLOOKUP(lapchart!O11,totallaptimes!$1:$1048576,ROW()-1),"")</f>
        <v>1.742708333333353E-4</v>
      </c>
      <c r="Q11" s="2">
        <f>IFERROR(HLOOKUP(lapchart!Q11,totallaptimes!$1:$1048576,ROW()-1)-HLOOKUP(lapchart!P11,totallaptimes!$1:$1048576,ROW()-1),"")</f>
        <v>-2.4895833333331632E-5</v>
      </c>
      <c r="R11" s="2">
        <f>IFERROR(HLOOKUP(lapchart!R11,totallaptimes!$1:$1048576,ROW()-1)-HLOOKUP(lapchart!Q11,totallaptimes!$1:$1048576,ROW()-1),"")</f>
        <v>1.3587962962962642E-4</v>
      </c>
      <c r="S11" s="2">
        <f>IFERROR(HLOOKUP(lapchart!S11,totallaptimes!$1:$1048576,ROW()-1)-HLOOKUP(lapchart!R11,totallaptimes!$1:$1048576,ROW()-1),"")</f>
        <v>-7.1490740740740716E-4</v>
      </c>
      <c r="T11" s="2">
        <f>IFERROR(HLOOKUP(lapchart!T11,totallaptimes!$1:$1048576,ROW()-1)-HLOOKUP(lapchart!S11,totallaptimes!$1:$1048576,ROW()-1),"")</f>
        <v>8.3680555555555591E-4</v>
      </c>
      <c r="U11" s="2">
        <f>IFERROR(HLOOKUP(lapchart!U11,totallaptimes!$1:$1048576,ROW()-1)-HLOOKUP(lapchart!T11,totallaptimes!$1:$1048576,ROW()-1),"")</f>
        <v>-5.6593750000000047E-4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7.2962962962962175E-5</v>
      </c>
      <c r="D12" s="2">
        <f>IFERROR(HLOOKUP(lapchart!D12,totallaptimes!$1:$1048576,ROW()-1)-HLOOKUP(lapchart!C12,totallaptimes!$1:$1048576,ROW()-1),"")</f>
        <v>-3.6562499999998402E-5</v>
      </c>
      <c r="E12" s="2">
        <f>IFERROR(HLOOKUP(lapchart!E12,totallaptimes!$1:$1048576,ROW()-1)-HLOOKUP(lapchart!D12,totallaptimes!$1:$1048576,ROW()-1),"")</f>
        <v>3.8828703703703595E-4</v>
      </c>
      <c r="F12" s="2">
        <f>IFERROR(HLOOKUP(lapchart!F12,totallaptimes!$1:$1048576,ROW()-1)-HLOOKUP(lapchart!E12,totallaptimes!$1:$1048576,ROW()-1),"")</f>
        <v>-5.0069444444444597E-5</v>
      </c>
      <c r="G12" s="2">
        <f>IFERROR(HLOOKUP(lapchart!G12,totallaptimes!$1:$1048576,ROW()-1)-HLOOKUP(lapchart!F12,totallaptimes!$1:$1048576,ROW()-1),"")</f>
        <v>-6.0185185185185688E-5</v>
      </c>
      <c r="H12" s="2">
        <f>IFERROR(HLOOKUP(lapchart!H12,totallaptimes!$1:$1048576,ROW()-1)-HLOOKUP(lapchart!G12,totallaptimes!$1:$1048576,ROW()-1),"")</f>
        <v>2.2118055555556473E-5</v>
      </c>
      <c r="I12" s="2">
        <f>IFERROR(HLOOKUP(lapchart!I12,totallaptimes!$1:$1048576,ROW()-1)-HLOOKUP(lapchart!H12,totallaptimes!$1:$1048576,ROW()-1),"")</f>
        <v>-1.7033564814814862E-4</v>
      </c>
      <c r="J12" s="2">
        <f>IFERROR(HLOOKUP(lapchart!J12,totallaptimes!$1:$1048576,ROW()-1)-HLOOKUP(lapchart!I12,totallaptimes!$1:$1048576,ROW()-1),"")</f>
        <v>-4.2731481481482134E-5</v>
      </c>
      <c r="K12" s="2">
        <f>IFERROR(HLOOKUP(lapchart!K12,totallaptimes!$1:$1048576,ROW()-1)-HLOOKUP(lapchart!J12,totallaptimes!$1:$1048576,ROW()-1),"")</f>
        <v>3.2612268518518797E-4</v>
      </c>
      <c r="L12" s="2">
        <f>IFERROR(HLOOKUP(lapchart!L12,totallaptimes!$1:$1048576,ROW()-1)-HLOOKUP(lapchart!K12,totallaptimes!$1:$1048576,ROW()-1),"")</f>
        <v>-3.3552083333333697E-4</v>
      </c>
      <c r="M12" s="2">
        <f>IFERROR(HLOOKUP(lapchart!M12,totallaptimes!$1:$1048576,ROW()-1)-HLOOKUP(lapchart!L12,totallaptimes!$1:$1048576,ROW()-1),"")</f>
        <v>1.8480324074074232E-4</v>
      </c>
      <c r="N12" s="2">
        <f>IFERROR(HLOOKUP(lapchart!N12,totallaptimes!$1:$1048576,ROW()-1)-HLOOKUP(lapchart!M12,totallaptimes!$1:$1048576,ROW()-1),"")</f>
        <v>4.5243055555555314E-5</v>
      </c>
      <c r="O12" s="2">
        <f>IFERROR(HLOOKUP(lapchart!O12,totallaptimes!$1:$1048576,ROW()-1)-HLOOKUP(lapchart!N12,totallaptimes!$1:$1048576,ROW()-1),"")</f>
        <v>-6.121527777777809E-5</v>
      </c>
      <c r="P12" s="2">
        <f>IFERROR(HLOOKUP(lapchart!P12,totallaptimes!$1:$1048576,ROW()-1)-HLOOKUP(lapchart!O12,totallaptimes!$1:$1048576,ROW()-1),"")</f>
        <v>1.831481481481493E-4</v>
      </c>
      <c r="Q12" s="2">
        <f>IFERROR(HLOOKUP(lapchart!Q12,totallaptimes!$1:$1048576,ROW()-1)-HLOOKUP(lapchart!P12,totallaptimes!$1:$1048576,ROW()-1),"")</f>
        <v>-2.8842592592590727E-5</v>
      </c>
      <c r="R12" s="2">
        <f>IFERROR(HLOOKUP(lapchart!R12,totallaptimes!$1:$1048576,ROW()-1)-HLOOKUP(lapchart!Q12,totallaptimes!$1:$1048576,ROW()-1),"")</f>
        <v>1.5317129629629361E-4</v>
      </c>
      <c r="S12" s="2">
        <f>IFERROR(HLOOKUP(lapchart!S12,totallaptimes!$1:$1048576,ROW()-1)-HLOOKUP(lapchart!R12,totallaptimes!$1:$1048576,ROW()-1),"")</f>
        <v>-7.5859953703703679E-4</v>
      </c>
      <c r="T12" s="2">
        <f>IFERROR(HLOOKUP(lapchart!T12,totallaptimes!$1:$1048576,ROW()-1)-HLOOKUP(lapchart!S12,totallaptimes!$1:$1048576,ROW()-1),"")</f>
        <v>8.7057870370370327E-4</v>
      </c>
      <c r="U12" s="2">
        <f>IFERROR(HLOOKUP(lapchart!U12,totallaptimes!$1:$1048576,ROW()-1)-HLOOKUP(lapchart!T12,totallaptimes!$1:$1048576,ROW()-1),"")</f>
        <v>-5.882870370370382E-4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7.548611111111124E-5</v>
      </c>
      <c r="D13" s="2">
        <f>IFERROR(HLOOKUP(lapchart!D13,totallaptimes!$1:$1048576,ROW()-1)-HLOOKUP(lapchart!C13,totallaptimes!$1:$1048576,ROW()-1),"")</f>
        <v>-3.9189814814813081E-5</v>
      </c>
      <c r="E13" s="2">
        <f>IFERROR(HLOOKUP(lapchart!E13,totallaptimes!$1:$1048576,ROW()-1)-HLOOKUP(lapchart!D13,totallaptimes!$1:$1048576,ROW()-1),"")</f>
        <v>4.1569444444444249E-4</v>
      </c>
      <c r="F13" s="2">
        <f>IFERROR(HLOOKUP(lapchart!F13,totallaptimes!$1:$1048576,ROW()-1)-HLOOKUP(lapchart!E13,totallaptimes!$1:$1048576,ROW()-1),"")</f>
        <v>-5.5023148148147794E-5</v>
      </c>
      <c r="G13" s="2">
        <f>IFERROR(HLOOKUP(lapchart!G13,totallaptimes!$1:$1048576,ROW()-1)-HLOOKUP(lapchart!F13,totallaptimes!$1:$1048576,ROW()-1),"")</f>
        <v>-5.9826388888888776E-5</v>
      </c>
      <c r="H13" s="2">
        <f>IFERROR(HLOOKUP(lapchart!H13,totallaptimes!$1:$1048576,ROW()-1)-HLOOKUP(lapchart!G13,totallaptimes!$1:$1048576,ROW()-1),"")</f>
        <v>2.2986111111110777E-5</v>
      </c>
      <c r="I13" s="2">
        <f>IFERROR(HLOOKUP(lapchart!I13,totallaptimes!$1:$1048576,ROW()-1)-HLOOKUP(lapchart!H13,totallaptimes!$1:$1048576,ROW()-1),"")</f>
        <v>-1.8324074074074076E-4</v>
      </c>
      <c r="J13" s="2">
        <f>IFERROR(HLOOKUP(lapchart!J13,totallaptimes!$1:$1048576,ROW()-1)-HLOOKUP(lapchart!I13,totallaptimes!$1:$1048576,ROW()-1),"")</f>
        <v>-4.4502314814814925E-5</v>
      </c>
      <c r="K13" s="2">
        <f>IFERROR(HLOOKUP(lapchart!K13,totallaptimes!$1:$1048576,ROW()-1)-HLOOKUP(lapchart!J13,totallaptimes!$1:$1048576,ROW()-1),"")</f>
        <v>3.4552083333333657E-4</v>
      </c>
      <c r="L13" s="2">
        <f>IFERROR(HLOOKUP(lapchart!L13,totallaptimes!$1:$1048576,ROW()-1)-HLOOKUP(lapchart!K13,totallaptimes!$1:$1048576,ROW()-1),"")</f>
        <v>-3.536805555555602E-4</v>
      </c>
      <c r="M13" s="2">
        <f>IFERROR(HLOOKUP(lapchart!M13,totallaptimes!$1:$1048576,ROW()-1)-HLOOKUP(lapchart!L13,totallaptimes!$1:$1048576,ROW()-1),"")</f>
        <v>1.9641203703703834E-4</v>
      </c>
      <c r="N13" s="2">
        <f>IFERROR(HLOOKUP(lapchart!N13,totallaptimes!$1:$1048576,ROW()-1)-HLOOKUP(lapchart!M13,totallaptimes!$1:$1048576,ROW()-1),"")</f>
        <v>4.7569444444443831E-5</v>
      </c>
      <c r="O13" s="2">
        <f>IFERROR(HLOOKUP(lapchart!O13,totallaptimes!$1:$1048576,ROW()-1)-HLOOKUP(lapchart!N13,totallaptimes!$1:$1048576,ROW()-1),"")</f>
        <v>-6.4039351851851584E-5</v>
      </c>
      <c r="P13" s="2">
        <f>IFERROR(HLOOKUP(lapchart!P13,totallaptimes!$1:$1048576,ROW()-1)-HLOOKUP(lapchart!O13,totallaptimes!$1:$1048576,ROW()-1),"")</f>
        <v>1.8880787037037217E-4</v>
      </c>
      <c r="Q13" s="2">
        <f>IFERROR(HLOOKUP(lapchart!Q13,totallaptimes!$1:$1048576,ROW()-1)-HLOOKUP(lapchart!P13,totallaptimes!$1:$1048576,ROW()-1),"")</f>
        <v>-3.0381944444442255E-5</v>
      </c>
      <c r="R13" s="2">
        <f>IFERROR(HLOOKUP(lapchart!R13,totallaptimes!$1:$1048576,ROW()-1)-HLOOKUP(lapchart!Q13,totallaptimes!$1:$1048576,ROW()-1),"")</f>
        <v>1.6828703703703277E-4</v>
      </c>
      <c r="S13" s="2">
        <f>IFERROR(HLOOKUP(lapchart!S13,totallaptimes!$1:$1048576,ROW()-1)-HLOOKUP(lapchart!R13,totallaptimes!$1:$1048576,ROW()-1),"")</f>
        <v>-7.9863425925925761E-4</v>
      </c>
      <c r="T13" s="2">
        <f>IFERROR(HLOOKUP(lapchart!T13,totallaptimes!$1:$1048576,ROW()-1)-HLOOKUP(lapchart!S13,totallaptimes!$1:$1048576,ROW()-1),"")</f>
        <v>9.0131944444444417E-4</v>
      </c>
      <c r="U13" s="2">
        <f>IFERROR(HLOOKUP(lapchart!U13,totallaptimes!$1:$1048576,ROW()-1)-HLOOKUP(lapchart!T13,totallaptimes!$1:$1048576,ROW()-1),"")</f>
        <v>-6.0934027777777983E-4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8.1701388888888102E-5</v>
      </c>
      <c r="D14" s="2">
        <f>IFERROR(HLOOKUP(lapchart!D14,totallaptimes!$1:$1048576,ROW()-1)-HLOOKUP(lapchart!C14,totallaptimes!$1:$1048576,ROW()-1),"")</f>
        <v>-4.1909722222219226E-5</v>
      </c>
      <c r="E14" s="2">
        <f>IFERROR(HLOOKUP(lapchart!E14,totallaptimes!$1:$1048576,ROW()-1)-HLOOKUP(lapchart!D14,totallaptimes!$1:$1048576,ROW()-1),"")</f>
        <v>4.413194444444421E-4</v>
      </c>
      <c r="F14" s="2">
        <f>IFERROR(HLOOKUP(lapchart!F14,totallaptimes!$1:$1048576,ROW()-1)-HLOOKUP(lapchart!E14,totallaptimes!$1:$1048576,ROW()-1),"")</f>
        <v>-5.8738425925925625E-5</v>
      </c>
      <c r="G14" s="2">
        <f>IFERROR(HLOOKUP(lapchart!G14,totallaptimes!$1:$1048576,ROW()-1)-HLOOKUP(lapchart!F14,totallaptimes!$1:$1048576,ROW()-1),"")</f>
        <v>-6.2280092592592942E-5</v>
      </c>
      <c r="H14" s="2">
        <f>IFERROR(HLOOKUP(lapchart!H14,totallaptimes!$1:$1048576,ROW()-1)-HLOOKUP(lapchart!G14,totallaptimes!$1:$1048576,ROW()-1),"")</f>
        <v>2.4849537037036767E-5</v>
      </c>
      <c r="I14" s="2">
        <f>IFERROR(HLOOKUP(lapchart!I14,totallaptimes!$1:$1048576,ROW()-1)-HLOOKUP(lapchart!H14,totallaptimes!$1:$1048576,ROW()-1),"")</f>
        <v>-1.9348379629629577E-4</v>
      </c>
      <c r="J14" s="2">
        <f>IFERROR(HLOOKUP(lapchart!J14,totallaptimes!$1:$1048576,ROW()-1)-HLOOKUP(lapchart!I14,totallaptimes!$1:$1048576,ROW()-1),"")</f>
        <v>-5.6874999999999634E-5</v>
      </c>
      <c r="K14" s="2">
        <f>IFERROR(HLOOKUP(lapchart!K14,totallaptimes!$1:$1048576,ROW()-1)-HLOOKUP(lapchart!J14,totallaptimes!$1:$1048576,ROW()-1),"")</f>
        <v>3.6984953703704006E-4</v>
      </c>
      <c r="L14" s="2">
        <f>IFERROR(HLOOKUP(lapchart!L14,totallaptimes!$1:$1048576,ROW()-1)-HLOOKUP(lapchart!K14,totallaptimes!$1:$1048576,ROW()-1),"")</f>
        <v>-3.4951388888889399E-4</v>
      </c>
      <c r="M14" s="2">
        <f>IFERROR(HLOOKUP(lapchart!M14,totallaptimes!$1:$1048576,ROW()-1)-HLOOKUP(lapchart!L14,totallaptimes!$1:$1048576,ROW()-1),"")</f>
        <v>1.8655092592592681E-4</v>
      </c>
      <c r="N14" s="2">
        <f>IFERROR(HLOOKUP(lapchart!N14,totallaptimes!$1:$1048576,ROW()-1)-HLOOKUP(lapchart!M14,totallaptimes!$1:$1048576,ROW()-1),"")</f>
        <v>5.2465277777778013E-5</v>
      </c>
      <c r="O14" s="2">
        <f>IFERROR(HLOOKUP(lapchart!O14,totallaptimes!$1:$1048576,ROW()-1)-HLOOKUP(lapchart!N14,totallaptimes!$1:$1048576,ROW()-1),"")</f>
        <v>-6.6666666666666263E-5</v>
      </c>
      <c r="P14" s="2">
        <f>IFERROR(HLOOKUP(lapchart!P14,totallaptimes!$1:$1048576,ROW()-1)-HLOOKUP(lapchart!O14,totallaptimes!$1:$1048576,ROW()-1),"")</f>
        <v>1.9226851851852043E-4</v>
      </c>
      <c r="Q14" s="2">
        <f>IFERROR(HLOOKUP(lapchart!Q14,totallaptimes!$1:$1048576,ROW()-1)-HLOOKUP(lapchart!P14,totallaptimes!$1:$1048576,ROW()-1),"")</f>
        <v>-3.0613425925925253E-5</v>
      </c>
      <c r="R14" s="2">
        <f>IFERROR(HLOOKUP(lapchart!R14,totallaptimes!$1:$1048576,ROW()-1)-HLOOKUP(lapchart!Q14,totallaptimes!$1:$1048576,ROW()-1),"")</f>
        <v>1.8508101851851498E-4</v>
      </c>
      <c r="S14" s="2">
        <f>IFERROR(HLOOKUP(lapchart!S14,totallaptimes!$1:$1048576,ROW()-1)-HLOOKUP(lapchart!R14,totallaptimes!$1:$1048576,ROW()-1),"")</f>
        <v>-8.3799768518518294E-4</v>
      </c>
      <c r="T14" s="2">
        <f>IFERROR(HLOOKUP(lapchart!T14,totallaptimes!$1:$1048576,ROW()-1)-HLOOKUP(lapchart!S14,totallaptimes!$1:$1048576,ROW()-1),"")</f>
        <v>9.2866898148147997E-4</v>
      </c>
      <c r="U14" s="2">
        <f>IFERROR(HLOOKUP(lapchart!U14,totallaptimes!$1:$1048576,ROW()-1)-HLOOKUP(lapchart!T14,totallaptimes!$1:$1048576,ROW()-1),"")</f>
        <v>-6.0975694444444575E-4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8.9456018518518227E-5</v>
      </c>
      <c r="D15" s="2">
        <f>IFERROR(HLOOKUP(lapchart!D15,totallaptimes!$1:$1048576,ROW()-1)-HLOOKUP(lapchart!C15,totallaptimes!$1:$1048576,ROW()-1),"")</f>
        <v>-4.7928240740737274E-5</v>
      </c>
      <c r="E15" s="2">
        <f>IFERROR(HLOOKUP(lapchart!E15,totallaptimes!$1:$1048576,ROW()-1)-HLOOKUP(lapchart!D15,totallaptimes!$1:$1048576,ROW()-1),"")</f>
        <v>4.6598379629629247E-4</v>
      </c>
      <c r="F15" s="2">
        <f>IFERROR(HLOOKUP(lapchart!F15,totallaptimes!$1:$1048576,ROW()-1)-HLOOKUP(lapchart!E15,totallaptimes!$1:$1048576,ROW()-1),"")</f>
        <v>-6.2303240740739507E-5</v>
      </c>
      <c r="G15" s="2">
        <f>IFERROR(HLOOKUP(lapchart!G15,totallaptimes!$1:$1048576,ROW()-1)-HLOOKUP(lapchart!F15,totallaptimes!$1:$1048576,ROW()-1),"")</f>
        <v>-6.0312500000001337E-5</v>
      </c>
      <c r="H15" s="2">
        <f>IFERROR(HLOOKUP(lapchart!H15,totallaptimes!$1:$1048576,ROW()-1)-HLOOKUP(lapchart!G15,totallaptimes!$1:$1048576,ROW()-1),"")</f>
        <v>2.4791666666667753E-5</v>
      </c>
      <c r="I15" s="2">
        <f>IFERROR(HLOOKUP(lapchart!I15,totallaptimes!$1:$1048576,ROW()-1)-HLOOKUP(lapchart!H15,totallaptimes!$1:$1048576,ROW()-1),"")</f>
        <v>-2.044444444444446E-4</v>
      </c>
      <c r="J15" s="2">
        <f>IFERROR(HLOOKUP(lapchart!J15,totallaptimes!$1:$1048576,ROW()-1)-HLOOKUP(lapchart!I15,totallaptimes!$1:$1048576,ROW()-1),"")</f>
        <v>-6.0694444444444814E-5</v>
      </c>
      <c r="K15" s="2">
        <f>IFERROR(HLOOKUP(lapchart!K15,totallaptimes!$1:$1048576,ROW()-1)-HLOOKUP(lapchart!J15,totallaptimes!$1:$1048576,ROW()-1),"")</f>
        <v>3.8987268518518928E-4</v>
      </c>
      <c r="L15" s="2">
        <f>IFERROR(HLOOKUP(lapchart!L15,totallaptimes!$1:$1048576,ROW()-1)-HLOOKUP(lapchart!K15,totallaptimes!$1:$1048576,ROW()-1),"")</f>
        <v>-3.6056712962963429E-4</v>
      </c>
      <c r="M15" s="2">
        <f>IFERROR(HLOOKUP(lapchart!M15,totallaptimes!$1:$1048576,ROW()-1)-HLOOKUP(lapchart!L15,totallaptimes!$1:$1048576,ROW()-1),"")</f>
        <v>1.9232638888888945E-4</v>
      </c>
      <c r="N15" s="2">
        <f>IFERROR(HLOOKUP(lapchart!N15,totallaptimes!$1:$1048576,ROW()-1)-HLOOKUP(lapchart!M15,totallaptimes!$1:$1048576,ROW()-1),"")</f>
        <v>5.1064814814814549E-5</v>
      </c>
      <c r="O15" s="2">
        <f>IFERROR(HLOOKUP(lapchart!O15,totallaptimes!$1:$1048576,ROW()-1)-HLOOKUP(lapchart!N15,totallaptimes!$1:$1048576,ROW()-1),"")</f>
        <v>-6.6574074074073064E-5</v>
      </c>
      <c r="P15" s="2">
        <f>IFERROR(HLOOKUP(lapchart!P15,totallaptimes!$1:$1048576,ROW()-1)-HLOOKUP(lapchart!O15,totallaptimes!$1:$1048576,ROW()-1),"")</f>
        <v>1.9921296296296527E-4</v>
      </c>
      <c r="Q15" s="2">
        <f>IFERROR(HLOOKUP(lapchart!Q15,totallaptimes!$1:$1048576,ROW()-1)-HLOOKUP(lapchart!P15,totallaptimes!$1:$1048576,ROW()-1),"")</f>
        <v>-3.2731481481480806E-5</v>
      </c>
      <c r="R15" s="2">
        <f>IFERROR(HLOOKUP(lapchart!R15,totallaptimes!$1:$1048576,ROW()-1)-HLOOKUP(lapchart!Q15,totallaptimes!$1:$1048576,ROW()-1),"")</f>
        <v>2.0178240740740226E-4</v>
      </c>
      <c r="S15" s="2">
        <f>IFERROR(HLOOKUP(lapchart!S15,totallaptimes!$1:$1048576,ROW()-1)-HLOOKUP(lapchart!R15,totallaptimes!$1:$1048576,ROW()-1),"")</f>
        <v>-8.7843749999999728E-4</v>
      </c>
      <c r="T15" s="2">
        <f>IFERROR(HLOOKUP(lapchart!T15,totallaptimes!$1:$1048576,ROW()-1)-HLOOKUP(lapchart!S15,totallaptimes!$1:$1048576,ROW()-1),"")</f>
        <v>9.5873842592592538E-4</v>
      </c>
      <c r="U15" s="2">
        <f>IFERROR(HLOOKUP(lapchart!U15,totallaptimes!$1:$1048576,ROW()-1)-HLOOKUP(lapchart!T15,totallaptimes!$1:$1048576,ROW()-1),"")</f>
        <v>-6.2538194444444577E-4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9.5671296296296823E-5</v>
      </c>
      <c r="D16" s="2">
        <f>IFERROR(HLOOKUP(lapchart!D16,totallaptimes!$1:$1048576,ROW()-1)-HLOOKUP(lapchart!C16,totallaptimes!$1:$1048576,ROW()-1),"")</f>
        <v>-5.6134259259255775E-5</v>
      </c>
      <c r="E16" s="2">
        <f>IFERROR(HLOOKUP(lapchart!E16,totallaptimes!$1:$1048576,ROW()-1)-HLOOKUP(lapchart!D16,totallaptimes!$1:$1048576,ROW()-1),"")</f>
        <v>4.9410879629629111E-4</v>
      </c>
      <c r="F16" s="2">
        <f>IFERROR(HLOOKUP(lapchart!F16,totallaptimes!$1:$1048576,ROW()-1)-HLOOKUP(lapchart!E16,totallaptimes!$1:$1048576,ROW()-1),"")</f>
        <v>-6.0370370370368617E-5</v>
      </c>
      <c r="G16" s="2">
        <f>IFERROR(HLOOKUP(lapchart!G16,totallaptimes!$1:$1048576,ROW()-1)-HLOOKUP(lapchart!F16,totallaptimes!$1:$1048576,ROW()-1),"")</f>
        <v>-6.579861111111196E-5</v>
      </c>
      <c r="H16" s="2">
        <f>IFERROR(HLOOKUP(lapchart!H16,totallaptimes!$1:$1048576,ROW()-1)-HLOOKUP(lapchart!G16,totallaptimes!$1:$1048576,ROW()-1),"")</f>
        <v>3.0196759259261061E-5</v>
      </c>
      <c r="I16" s="2">
        <f>IFERROR(HLOOKUP(lapchart!I16,totallaptimes!$1:$1048576,ROW()-1)-HLOOKUP(lapchart!H16,totallaptimes!$1:$1048576,ROW()-1),"")</f>
        <v>-2.160648148148165E-4</v>
      </c>
      <c r="J16" s="2">
        <f>IFERROR(HLOOKUP(lapchart!J16,totallaptimes!$1:$1048576,ROW()-1)-HLOOKUP(lapchart!I16,totallaptimes!$1:$1048576,ROW()-1),"")</f>
        <v>-6.8101851851852177E-5</v>
      </c>
      <c r="K16" s="2">
        <f>IFERROR(HLOOKUP(lapchart!K16,totallaptimes!$1:$1048576,ROW()-1)-HLOOKUP(lapchart!J16,totallaptimes!$1:$1048576,ROW()-1),"")</f>
        <v>4.0651620370370928E-4</v>
      </c>
      <c r="L16" s="2">
        <f>IFERROR(HLOOKUP(lapchart!L16,totallaptimes!$1:$1048576,ROW()-1)-HLOOKUP(lapchart!K16,totallaptimes!$1:$1048576,ROW()-1),"")</f>
        <v>-3.7114583333333964E-4</v>
      </c>
      <c r="M16" s="2">
        <f>IFERROR(HLOOKUP(lapchart!M16,totallaptimes!$1:$1048576,ROW()-1)-HLOOKUP(lapchart!L16,totallaptimes!$1:$1048576,ROW()-1),"")</f>
        <v>2.0447916666666878E-4</v>
      </c>
      <c r="N16" s="2">
        <f>IFERROR(HLOOKUP(lapchart!N16,totallaptimes!$1:$1048576,ROW()-1)-HLOOKUP(lapchart!M16,totallaptimes!$1:$1048576,ROW()-1),"")</f>
        <v>5.2662037037036827E-5</v>
      </c>
      <c r="O16" s="2">
        <f>IFERROR(HLOOKUP(lapchart!O16,totallaptimes!$1:$1048576,ROW()-1)-HLOOKUP(lapchart!N16,totallaptimes!$1:$1048576,ROW()-1),"")</f>
        <v>-7.2696759259258462E-5</v>
      </c>
      <c r="P16" s="2">
        <f>IFERROR(HLOOKUP(lapchart!P16,totallaptimes!$1:$1048576,ROW()-1)-HLOOKUP(lapchart!O16,totallaptimes!$1:$1048576,ROW()-1),"")</f>
        <v>2.0452546296296538E-4</v>
      </c>
      <c r="Q16" s="2">
        <f>IFERROR(HLOOKUP(lapchart!Q16,totallaptimes!$1:$1048576,ROW()-1)-HLOOKUP(lapchart!P16,totallaptimes!$1:$1048576,ROW()-1),"")</f>
        <v>-3.68171296296297E-5</v>
      </c>
      <c r="R16" s="2">
        <f>IFERROR(HLOOKUP(lapchart!R16,totallaptimes!$1:$1048576,ROW()-1)-HLOOKUP(lapchart!Q16,totallaptimes!$1:$1048576,ROW()-1),"")</f>
        <v>2.2105324074073521E-4</v>
      </c>
      <c r="S16" s="2">
        <f>IFERROR(HLOOKUP(lapchart!S16,totallaptimes!$1:$1048576,ROW()-1)-HLOOKUP(lapchart!R16,totallaptimes!$1:$1048576,ROW()-1),"")</f>
        <v>-9.1898148148147896E-4</v>
      </c>
      <c r="T16" s="2">
        <f>IFERROR(HLOOKUP(lapchart!T16,totallaptimes!$1:$1048576,ROW()-1)-HLOOKUP(lapchart!S16,totallaptimes!$1:$1048576,ROW()-1),"")</f>
        <v>9.909837962962971E-4</v>
      </c>
      <c r="U16" s="2">
        <f>IFERROR(HLOOKUP(lapchart!U16,totallaptimes!$1:$1048576,ROW()-1)-HLOOKUP(lapchart!T16,totallaptimes!$1:$1048576,ROW()-1),"")</f>
        <v>-6.4520833333333617E-4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1.0821759259259378E-4</v>
      </c>
      <c r="D17" s="2">
        <f>IFERROR(HLOOKUP(lapchart!D17,totallaptimes!$1:$1048576,ROW()-1)-HLOOKUP(lapchart!C17,totallaptimes!$1:$1048576,ROW()-1),"")</f>
        <v>-6.4884259259255853E-5</v>
      </c>
      <c r="E17" s="2">
        <f>IFERROR(HLOOKUP(lapchart!E17,totallaptimes!$1:$1048576,ROW()-1)-HLOOKUP(lapchart!D17,totallaptimes!$1:$1048576,ROW()-1),"")</f>
        <v>5.2214120370369828E-4</v>
      </c>
      <c r="F17" s="2">
        <f>IFERROR(HLOOKUP(lapchart!F17,totallaptimes!$1:$1048576,ROW()-1)-HLOOKUP(lapchart!E17,totallaptimes!$1:$1048576,ROW()-1),"")</f>
        <v>-6.4027777777775699E-5</v>
      </c>
      <c r="G17" s="2">
        <f>IFERROR(HLOOKUP(lapchart!G17,totallaptimes!$1:$1048576,ROW()-1)-HLOOKUP(lapchart!F17,totallaptimes!$1:$1048576,ROW()-1),"")</f>
        <v>-6.5393518518520183E-5</v>
      </c>
      <c r="H17" s="2">
        <f>IFERROR(HLOOKUP(lapchart!H17,totallaptimes!$1:$1048576,ROW()-1)-HLOOKUP(lapchart!G17,totallaptimes!$1:$1048576,ROW()-1),"")</f>
        <v>3.1886574074076537E-5</v>
      </c>
      <c r="I17" s="2">
        <f>IFERROR(HLOOKUP(lapchart!I17,totallaptimes!$1:$1048576,ROW()-1)-HLOOKUP(lapchart!H17,totallaptimes!$1:$1048576,ROW()-1),"")</f>
        <v>-2.2468750000000266E-4</v>
      </c>
      <c r="J17" s="2">
        <f>IFERROR(HLOOKUP(lapchart!J17,totallaptimes!$1:$1048576,ROW()-1)-HLOOKUP(lapchart!I17,totallaptimes!$1:$1048576,ROW()-1),"")</f>
        <v>-7.6979166666666168E-5</v>
      </c>
      <c r="K17" s="2">
        <f>IFERROR(HLOOKUP(lapchart!K17,totallaptimes!$1:$1048576,ROW()-1)-HLOOKUP(lapchart!J17,totallaptimes!$1:$1048576,ROW()-1),"")</f>
        <v>4.2498842592593108E-4</v>
      </c>
      <c r="L17" s="2">
        <f>IFERROR(HLOOKUP(lapchart!L17,totallaptimes!$1:$1048576,ROW()-1)-HLOOKUP(lapchart!K17,totallaptimes!$1:$1048576,ROW()-1),"")</f>
        <v>-3.8395833333334031E-4</v>
      </c>
      <c r="M17" s="2">
        <f>IFERROR(HLOOKUP(lapchart!M17,totallaptimes!$1:$1048576,ROW()-1)-HLOOKUP(lapchart!L17,totallaptimes!$1:$1048576,ROW()-1),"")</f>
        <v>2.1166666666666903E-4</v>
      </c>
      <c r="N17" s="2">
        <f>IFERROR(HLOOKUP(lapchart!N17,totallaptimes!$1:$1048576,ROW()-1)-HLOOKUP(lapchart!M17,totallaptimes!$1:$1048576,ROW()-1),"")</f>
        <v>6.0127314814814939E-5</v>
      </c>
      <c r="O17" s="2">
        <f>IFERROR(HLOOKUP(lapchart!O17,totallaptimes!$1:$1048576,ROW()-1)-HLOOKUP(lapchart!N17,totallaptimes!$1:$1048576,ROW()-1),"")</f>
        <v>-8.0057870370369225E-5</v>
      </c>
      <c r="P17" s="2">
        <f>IFERROR(HLOOKUP(lapchart!P17,totallaptimes!$1:$1048576,ROW()-1)-HLOOKUP(lapchart!O17,totallaptimes!$1:$1048576,ROW()-1),"")</f>
        <v>2.1137731481481702E-4</v>
      </c>
      <c r="Q17" s="2">
        <f>IFERROR(HLOOKUP(lapchart!Q17,totallaptimes!$1:$1048576,ROW()-1)-HLOOKUP(lapchart!P17,totallaptimes!$1:$1048576,ROW()-1),"")</f>
        <v>-3.7604166666666689E-5</v>
      </c>
      <c r="R17" s="2">
        <f>IFERROR(HLOOKUP(lapchart!R17,totallaptimes!$1:$1048576,ROW()-1)-HLOOKUP(lapchart!Q17,totallaptimes!$1:$1048576,ROW()-1),"")</f>
        <v>2.3962962962962436E-4</v>
      </c>
      <c r="S17" s="2">
        <f>IFERROR(HLOOKUP(lapchart!S17,totallaptimes!$1:$1048576,ROW()-1)-HLOOKUP(lapchart!R17,totallaptimes!$1:$1048576,ROW()-1),"")</f>
        <v>-9.619791666666648E-4</v>
      </c>
      <c r="T17" s="2">
        <f>IFERROR(HLOOKUP(lapchart!T17,totallaptimes!$1:$1048576,ROW()-1)-HLOOKUP(lapchart!S17,totallaptimes!$1:$1048576,ROW()-1),"")</f>
        <v>1.0231597222222239E-3</v>
      </c>
      <c r="U17" s="2">
        <f>IFERROR(HLOOKUP(lapchart!U17,totallaptimes!$1:$1048576,ROW()-1)-HLOOKUP(lapchart!T17,totallaptimes!$1:$1048576,ROW()-1),"")</f>
        <v>-6.6631944444444854E-4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1.2042824074074213E-4</v>
      </c>
      <c r="D18" s="2">
        <f>IFERROR(HLOOKUP(lapchart!D18,totallaptimes!$1:$1048576,ROW()-1)-HLOOKUP(lapchart!C18,totallaptimes!$1:$1048576,ROW()-1),"")</f>
        <v>-7.3888888888887228E-5</v>
      </c>
      <c r="E18" s="2">
        <f>IFERROR(HLOOKUP(lapchart!E18,totallaptimes!$1:$1048576,ROW()-1)-HLOOKUP(lapchart!D18,totallaptimes!$1:$1048576,ROW()-1),"")</f>
        <v>5.4679398148147623E-4</v>
      </c>
      <c r="F18" s="2">
        <f>IFERROR(HLOOKUP(lapchart!F18,totallaptimes!$1:$1048576,ROW()-1)-HLOOKUP(lapchart!E18,totallaptimes!$1:$1048576,ROW()-1),"")</f>
        <v>-6.5520833333332362E-5</v>
      </c>
      <c r="G18" s="2">
        <f>IFERROR(HLOOKUP(lapchart!G18,totallaptimes!$1:$1048576,ROW()-1)-HLOOKUP(lapchart!F18,totallaptimes!$1:$1048576,ROW()-1),"")</f>
        <v>-6.6932870370371711E-5</v>
      </c>
      <c r="H18" s="2">
        <f>IFERROR(HLOOKUP(lapchart!H18,totallaptimes!$1:$1048576,ROW()-1)-HLOOKUP(lapchart!G18,totallaptimes!$1:$1048576,ROW()-1),"")</f>
        <v>3.1203703703706898E-5</v>
      </c>
      <c r="I18" s="2">
        <f>IFERROR(HLOOKUP(lapchart!I18,totallaptimes!$1:$1048576,ROW()-1)-HLOOKUP(lapchart!H18,totallaptimes!$1:$1048576,ROW()-1),"")</f>
        <v>-2.313541666666679E-4</v>
      </c>
      <c r="J18" s="2">
        <f>IFERROR(HLOOKUP(lapchart!J18,totallaptimes!$1:$1048576,ROW()-1)-HLOOKUP(lapchart!I18,totallaptimes!$1:$1048576,ROW()-1),"")</f>
        <v>-8.1782407407407151E-5</v>
      </c>
      <c r="K18" s="2">
        <f>IFERROR(HLOOKUP(lapchart!K18,totallaptimes!$1:$1048576,ROW()-1)-HLOOKUP(lapchart!J18,totallaptimes!$1:$1048576,ROW()-1),"")</f>
        <v>4.4229166666667069E-4</v>
      </c>
      <c r="L18" s="2">
        <f>IFERROR(HLOOKUP(lapchart!L18,totallaptimes!$1:$1048576,ROW()-1)-HLOOKUP(lapchart!K18,totallaptimes!$1:$1048576,ROW()-1),"")</f>
        <v>-3.9346064814815493E-4</v>
      </c>
      <c r="M18" s="2">
        <f>IFERROR(HLOOKUP(lapchart!M18,totallaptimes!$1:$1048576,ROW()-1)-HLOOKUP(lapchart!L18,totallaptimes!$1:$1048576,ROW()-1),"")</f>
        <v>2.1559027777778156E-4</v>
      </c>
      <c r="N18" s="2">
        <f>IFERROR(HLOOKUP(lapchart!N18,totallaptimes!$1:$1048576,ROW()-1)-HLOOKUP(lapchart!M18,totallaptimes!$1:$1048576,ROW()-1),"")</f>
        <v>6.4166666666667233E-5</v>
      </c>
      <c r="O18" s="2">
        <f>IFERROR(HLOOKUP(lapchart!O18,totallaptimes!$1:$1048576,ROW()-1)-HLOOKUP(lapchart!N18,totallaptimes!$1:$1048576,ROW()-1),"")</f>
        <v>-8.1967592592591815E-5</v>
      </c>
      <c r="P18" s="2">
        <f>IFERROR(HLOOKUP(lapchart!P18,totallaptimes!$1:$1048576,ROW()-1)-HLOOKUP(lapchart!O18,totallaptimes!$1:$1048576,ROW()-1),"")</f>
        <v>2.1633101851852021E-4</v>
      </c>
      <c r="Q18" s="2">
        <f>IFERROR(HLOOKUP(lapchart!Q18,totallaptimes!$1:$1048576,ROW()-1)-HLOOKUP(lapchart!P18,totallaptimes!$1:$1048576,ROW()-1),"")</f>
        <v>-4.1770833333332896E-5</v>
      </c>
      <c r="R18" s="2">
        <f>IFERROR(HLOOKUP(lapchart!R18,totallaptimes!$1:$1048576,ROW()-1)-HLOOKUP(lapchart!Q18,totallaptimes!$1:$1048576,ROW()-1),"")</f>
        <v>2.6089120370369895E-4</v>
      </c>
      <c r="S18" s="2">
        <f>IFERROR(HLOOKUP(lapchart!S18,totallaptimes!$1:$1048576,ROW()-1)-HLOOKUP(lapchart!R18,totallaptimes!$1:$1048576,ROW()-1),"")</f>
        <v>-1.0039583333333324E-3</v>
      </c>
      <c r="T18" s="2">
        <f>IFERROR(HLOOKUP(lapchart!T18,totallaptimes!$1:$1048576,ROW()-1)-HLOOKUP(lapchart!S18,totallaptimes!$1:$1048576,ROW()-1),"")</f>
        <v>1.0540972222222236E-3</v>
      </c>
      <c r="U18" s="2">
        <f>IFERROR(HLOOKUP(lapchart!U18,totallaptimes!$1:$1048576,ROW()-1)-HLOOKUP(lapchart!T18,totallaptimes!$1:$1048576,ROW()-1),"")</f>
        <v>-6.8337962962963447E-4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1.332870370370394E-4</v>
      </c>
      <c r="D19" s="2">
        <f>IFERROR(HLOOKUP(lapchart!D19,totallaptimes!$1:$1048576,ROW()-1)-HLOOKUP(lapchart!C19,totallaptimes!$1:$1048576,ROW()-1),"")</f>
        <v>-8.3622685185184842E-5</v>
      </c>
      <c r="E19" s="2">
        <f>IFERROR(HLOOKUP(lapchart!E19,totallaptimes!$1:$1048576,ROW()-1)-HLOOKUP(lapchart!D19,totallaptimes!$1:$1048576,ROW()-1),"")</f>
        <v>5.7745370370369808E-4</v>
      </c>
      <c r="F19" s="2">
        <f>IFERROR(HLOOKUP(lapchart!F19,totallaptimes!$1:$1048576,ROW()-1)-HLOOKUP(lapchart!E19,totallaptimes!$1:$1048576,ROW()-1),"")</f>
        <v>-6.4432870370369211E-5</v>
      </c>
      <c r="G19" s="2">
        <f>IFERROR(HLOOKUP(lapchart!G19,totallaptimes!$1:$1048576,ROW()-1)-HLOOKUP(lapchart!F19,totallaptimes!$1:$1048576,ROW()-1),"")</f>
        <v>-4.2523148148145701E-5</v>
      </c>
      <c r="H19" s="2">
        <f>IFERROR(HLOOKUP(lapchart!H19,totallaptimes!$1:$1048576,ROW()-1)-HLOOKUP(lapchart!G19,totallaptimes!$1:$1048576,ROW()-1),"")</f>
        <v>-2.3884259259259258E-4</v>
      </c>
      <c r="I19" s="2">
        <f>IFERROR(HLOOKUP(lapchart!I19,totallaptimes!$1:$1048576,ROW()-1)-HLOOKUP(lapchart!H19,totallaptimes!$1:$1048576,ROW()-1),"")</f>
        <v>2.0640046296295858E-4</v>
      </c>
      <c r="J19" s="2">
        <f>IFERROR(HLOOKUP(lapchart!J19,totallaptimes!$1:$1048576,ROW()-1)-HLOOKUP(lapchart!I19,totallaptimes!$1:$1048576,ROW()-1),"")</f>
        <v>-3.0064814814814364E-4</v>
      </c>
      <c r="K19" s="2">
        <f>IFERROR(HLOOKUP(lapchart!K19,totallaptimes!$1:$1048576,ROW()-1)-HLOOKUP(lapchart!J19,totallaptimes!$1:$1048576,ROW()-1),"")</f>
        <v>4.6569444444444913E-4</v>
      </c>
      <c r="L19" s="2">
        <f>IFERROR(HLOOKUP(lapchart!L19,totallaptimes!$1:$1048576,ROW()-1)-HLOOKUP(lapchart!K19,totallaptimes!$1:$1048576,ROW()-1),"")</f>
        <v>-4.0267361111111927E-4</v>
      </c>
      <c r="M19" s="2">
        <f>IFERROR(HLOOKUP(lapchart!M19,totallaptimes!$1:$1048576,ROW()-1)-HLOOKUP(lapchart!L19,totallaptimes!$1:$1048576,ROW()-1),"")</f>
        <v>2.2047453703704159E-4</v>
      </c>
      <c r="N19" s="2">
        <f>IFERROR(HLOOKUP(lapchart!N19,totallaptimes!$1:$1048576,ROW()-1)-HLOOKUP(lapchart!M19,totallaptimes!$1:$1048576,ROW()-1),"")</f>
        <v>6.8587962962961269E-5</v>
      </c>
      <c r="O19" s="2">
        <f>IFERROR(HLOOKUP(lapchart!O19,totallaptimes!$1:$1048576,ROW()-1)-HLOOKUP(lapchart!N19,totallaptimes!$1:$1048576,ROW()-1),"")</f>
        <v>-9.0393518518517429E-5</v>
      </c>
      <c r="P19" s="2">
        <f>IFERROR(HLOOKUP(lapchart!P19,totallaptimes!$1:$1048576,ROW()-1)-HLOOKUP(lapchart!O19,totallaptimes!$1:$1048576,ROW()-1),"")</f>
        <v>2.2655092592592865E-4</v>
      </c>
      <c r="Q19" s="2">
        <f>IFERROR(HLOOKUP(lapchart!Q19,totallaptimes!$1:$1048576,ROW()-1)-HLOOKUP(lapchart!P19,totallaptimes!$1:$1048576,ROW()-1),"")</f>
        <v>-3.7511574074073489E-5</v>
      </c>
      <c r="R19" s="2">
        <f>IFERROR(HLOOKUP(lapchart!R19,totallaptimes!$1:$1048576,ROW()-1)-HLOOKUP(lapchart!Q19,totallaptimes!$1:$1048576,ROW()-1),"")</f>
        <v>2.771990740740686E-4</v>
      </c>
      <c r="S19" s="2">
        <f>IFERROR(HLOOKUP(lapchart!S19,totallaptimes!$1:$1048576,ROW()-1)-HLOOKUP(lapchart!R19,totallaptimes!$1:$1048576,ROW()-1),"")</f>
        <v>-1.050856481481479E-3</v>
      </c>
      <c r="T19" s="2">
        <f>IFERROR(HLOOKUP(lapchart!T19,totallaptimes!$1:$1048576,ROW()-1)-HLOOKUP(lapchart!S19,totallaptimes!$1:$1048576,ROW()-1),"")</f>
        <v>1.1063541666666669E-3</v>
      </c>
      <c r="U19" s="2">
        <f>IFERROR(HLOOKUP(lapchart!U19,totallaptimes!$1:$1048576,ROW()-1)-HLOOKUP(lapchart!T19,totallaptimes!$1:$1048576,ROW()-1),"")</f>
        <v>-7.2040509259259713E-4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1.3675925925926008E-4</v>
      </c>
      <c r="D20" s="2">
        <f>IFERROR(HLOOKUP(lapchart!D20,totallaptimes!$1:$1048576,ROW()-1)-HLOOKUP(lapchart!C20,totallaptimes!$1:$1048576,ROW()-1),"")</f>
        <v>-9.0868055555554106E-5</v>
      </c>
      <c r="E20" s="2">
        <f>IFERROR(HLOOKUP(lapchart!E20,totallaptimes!$1:$1048576,ROW()-1)-HLOOKUP(lapchart!D20,totallaptimes!$1:$1048576,ROW()-1),"")</f>
        <v>5.9884259259258485E-4</v>
      </c>
      <c r="F20" s="2">
        <f>IFERROR(HLOOKUP(lapchart!F20,totallaptimes!$1:$1048576,ROW()-1)-HLOOKUP(lapchart!E20,totallaptimes!$1:$1048576,ROW()-1),"")</f>
        <v>-6.2627314814812235E-5</v>
      </c>
      <c r="G20" s="2">
        <f>IFERROR(HLOOKUP(lapchart!G20,totallaptimes!$1:$1048576,ROW()-1)-HLOOKUP(lapchart!F20,totallaptimes!$1:$1048576,ROW()-1),"")</f>
        <v>-4.7523148148143762E-5</v>
      </c>
      <c r="H20" s="2">
        <f>IFERROR(HLOOKUP(lapchart!H20,totallaptimes!$1:$1048576,ROW()-1)-HLOOKUP(lapchart!G20,totallaptimes!$1:$1048576,ROW()-1),"")</f>
        <v>-2.3952546296296395E-4</v>
      </c>
      <c r="I20" s="2">
        <f>IFERROR(HLOOKUP(lapchart!I20,totallaptimes!$1:$1048576,ROW()-1)-HLOOKUP(lapchart!H20,totallaptimes!$1:$1048576,ROW()-1),"")</f>
        <v>-1.0994212962963171E-4</v>
      </c>
      <c r="J20" s="2">
        <f>IFERROR(HLOOKUP(lapchart!J20,totallaptimes!$1:$1048576,ROW()-1)-HLOOKUP(lapchart!I20,totallaptimes!$1:$1048576,ROW()-1),"")</f>
        <v>4.8765046296296924E-4</v>
      </c>
      <c r="K20" s="2">
        <f>IFERROR(HLOOKUP(lapchart!K20,totallaptimes!$1:$1048576,ROW()-1)-HLOOKUP(lapchart!J20,totallaptimes!$1:$1048576,ROW()-1),"")</f>
        <v>-4.1408564814815474E-4</v>
      </c>
      <c r="L20" s="2">
        <f>IFERROR(HLOOKUP(lapchart!L20,totallaptimes!$1:$1048576,ROW()-1)-HLOOKUP(lapchart!K20,totallaptimes!$1:$1048576,ROW()-1),"")</f>
        <v>2.266319444444477E-4</v>
      </c>
      <c r="M20" s="2">
        <f>IFERROR(HLOOKUP(lapchart!M20,totallaptimes!$1:$1048576,ROW()-1)-HLOOKUP(lapchart!L20,totallaptimes!$1:$1048576,ROW()-1),"")</f>
        <v>7.105324074073785E-5</v>
      </c>
      <c r="N20" s="2">
        <f>IFERROR(HLOOKUP(lapchart!N20,totallaptimes!$1:$1048576,ROW()-1)-HLOOKUP(lapchart!M20,totallaptimes!$1:$1048576,ROW()-1),"")</f>
        <v>-9.4027777777776211E-5</v>
      </c>
      <c r="O20" s="2">
        <f>IFERROR(HLOOKUP(lapchart!O20,totallaptimes!$1:$1048576,ROW()-1)-HLOOKUP(lapchart!N20,totallaptimes!$1:$1048576,ROW()-1),"")</f>
        <v>2.3545138888889094E-4</v>
      </c>
      <c r="P20" s="2">
        <f>IFERROR(HLOOKUP(lapchart!P20,totallaptimes!$1:$1048576,ROW()-1)-HLOOKUP(lapchart!O20,totallaptimes!$1:$1048576,ROW()-1),"")</f>
        <v>-4.0104166666665719E-5</v>
      </c>
      <c r="Q20" s="2">
        <f>IFERROR(HLOOKUP(lapchart!Q20,totallaptimes!$1:$1048576,ROW()-1)-HLOOKUP(lapchart!P20,totallaptimes!$1:$1048576,ROW()-1),"")</f>
        <v>-1.5650462962963838E-4</v>
      </c>
      <c r="R20" s="2">
        <f>IFERROR(HLOOKUP(lapchart!R20,totallaptimes!$1:$1048576,ROW()-1)-HLOOKUP(lapchart!Q20,totallaptimes!$1:$1048576,ROW()-1),"")</f>
        <v>4.5434027777778094E-4</v>
      </c>
      <c r="S20" s="2">
        <f>IFERROR(HLOOKUP(lapchart!S20,totallaptimes!$1:$1048576,ROW()-1)-HLOOKUP(lapchart!R20,totallaptimes!$1:$1048576,ROW()-1),"")</f>
        <v>-1.093634259259256E-3</v>
      </c>
      <c r="T20" s="2">
        <f>IFERROR(HLOOKUP(lapchart!T20,totallaptimes!$1:$1048576,ROW()-1)-HLOOKUP(lapchart!S20,totallaptimes!$1:$1048576,ROW()-1),"")</f>
        <v>1.1453935185185178E-3</v>
      </c>
      <c r="U20" s="2">
        <f>IFERROR(HLOOKUP(lapchart!U20,totallaptimes!$1:$1048576,ROW()-1)-HLOOKUP(lapchart!T20,totallaptimes!$1:$1048576,ROW()-1),"")</f>
        <v>-7.4859953703703894E-4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1.4071759259259506E-4</v>
      </c>
      <c r="D21" s="2">
        <f>IFERROR(HLOOKUP(lapchart!D21,totallaptimes!$1:$1048576,ROW()-1)-HLOOKUP(lapchart!C21,totallaptimes!$1:$1048576,ROW()-1),"")</f>
        <v>-8.9178240740738629E-5</v>
      </c>
      <c r="E21" s="2">
        <f>IFERROR(HLOOKUP(lapchart!E21,totallaptimes!$1:$1048576,ROW()-1)-HLOOKUP(lapchart!D21,totallaptimes!$1:$1048576,ROW()-1),"")</f>
        <v>6.0869212962962049E-4</v>
      </c>
      <c r="F21" s="2">
        <f>IFERROR(HLOOKUP(lapchart!F21,totallaptimes!$1:$1048576,ROW()-1)-HLOOKUP(lapchart!E21,totallaptimes!$1:$1048576,ROW()-1),"")</f>
        <v>-6.067129629629478E-5</v>
      </c>
      <c r="G21" s="2">
        <f>IFERROR(HLOOKUP(lapchart!G21,totallaptimes!$1:$1048576,ROW()-1)-HLOOKUP(lapchart!F21,totallaptimes!$1:$1048576,ROW()-1),"")</f>
        <v>-5.0081018518513543E-5</v>
      </c>
      <c r="H21" s="2">
        <f>IFERROR(HLOOKUP(lapchart!H21,totallaptimes!$1:$1048576,ROW()-1)-HLOOKUP(lapchart!G21,totallaptimes!$1:$1048576,ROW()-1),"")</f>
        <v>-2.4587962962963061E-4</v>
      </c>
      <c r="I21" s="2">
        <f>IFERROR(HLOOKUP(lapchart!I21,totallaptimes!$1:$1048576,ROW()-1)-HLOOKUP(lapchart!H21,totallaptimes!$1:$1048576,ROW()-1),"")</f>
        <v>-1.2229166666666985E-4</v>
      </c>
      <c r="J21" s="2">
        <f>IFERROR(HLOOKUP(lapchart!J21,totallaptimes!$1:$1048576,ROW()-1)-HLOOKUP(lapchart!I21,totallaptimes!$1:$1048576,ROW()-1),"")</f>
        <v>5.093634259259322E-4</v>
      </c>
      <c r="K21" s="2">
        <f>IFERROR(HLOOKUP(lapchart!K21,totallaptimes!$1:$1048576,ROW()-1)-HLOOKUP(lapchart!J21,totallaptimes!$1:$1048576,ROW()-1),"")</f>
        <v>-3.8349537037037432E-4</v>
      </c>
      <c r="L21" s="2">
        <f>IFERROR(HLOOKUP(lapchart!L21,totallaptimes!$1:$1048576,ROW()-1)-HLOOKUP(lapchart!K21,totallaptimes!$1:$1048576,ROW()-1),"")</f>
        <v>1.9004629629629927E-4</v>
      </c>
      <c r="M21" s="2">
        <f>IFERROR(HLOOKUP(lapchart!M21,totallaptimes!$1:$1048576,ROW()-1)-HLOOKUP(lapchart!L21,totallaptimes!$1:$1048576,ROW()-1),"")</f>
        <v>7.748842592592356E-5</v>
      </c>
      <c r="N21" s="2">
        <f>IFERROR(HLOOKUP(lapchart!N21,totallaptimes!$1:$1048576,ROW()-1)-HLOOKUP(lapchart!M21,totallaptimes!$1:$1048576,ROW()-1),"")</f>
        <v>-1.0241898148148285E-4</v>
      </c>
      <c r="O21" s="2">
        <f>IFERROR(HLOOKUP(lapchart!O21,totallaptimes!$1:$1048576,ROW()-1)-HLOOKUP(lapchart!N21,totallaptimes!$1:$1048576,ROW()-1),"")</f>
        <v>2.4902777777778204E-4</v>
      </c>
      <c r="P21" s="2">
        <f>IFERROR(HLOOKUP(lapchart!P21,totallaptimes!$1:$1048576,ROW()-1)-HLOOKUP(lapchart!O21,totallaptimes!$1:$1048576,ROW()-1),"")</f>
        <v>-4.7245370370371104E-5</v>
      </c>
      <c r="Q21" s="2">
        <f>IFERROR(HLOOKUP(lapchart!Q21,totallaptimes!$1:$1048576,ROW()-1)-HLOOKUP(lapchart!P21,totallaptimes!$1:$1048576,ROW()-1),"")</f>
        <v>-1.6032407407408009E-4</v>
      </c>
      <c r="R21" s="2">
        <f>IFERROR(HLOOKUP(lapchart!R21,totallaptimes!$1:$1048576,ROW()-1)-HLOOKUP(lapchart!Q21,totallaptimes!$1:$1048576,ROW()-1),"")</f>
        <v>-6.5700231481480992E-4</v>
      </c>
      <c r="S21" s="2">
        <f>IFERROR(HLOOKUP(lapchart!S21,totallaptimes!$1:$1048576,ROW()-1)-HLOOKUP(lapchart!R21,totallaptimes!$1:$1048576,ROW()-1),"")</f>
        <v>1.141527777777776E-3</v>
      </c>
      <c r="T21" s="2">
        <f>IFERROR(HLOOKUP(lapchart!T21,totallaptimes!$1:$1048576,ROW()-1)-HLOOKUP(lapchart!S21,totallaptimes!$1:$1048576,ROW()-1),"")</f>
        <v>6.2048611111111679E-5</v>
      </c>
      <c r="U21" s="2">
        <f>IFERROR(HLOOKUP(lapchart!U21,totallaptimes!$1:$1048576,ROW()-1)-HLOOKUP(lapchart!T21,totallaptimes!$1:$1048576,ROW()-1),"")</f>
        <v>-7.5314814814814862E-4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2.0326388888889171E-4</v>
      </c>
      <c r="D22" s="2">
        <f>IFERROR(HLOOKUP(lapchart!D22,totallaptimes!$1:$1048576,ROW()-1)-HLOOKUP(lapchart!C22,totallaptimes!$1:$1048576,ROW()-1),"")</f>
        <v>-1.2978009259258932E-4</v>
      </c>
      <c r="E22" s="2">
        <f>IFERROR(HLOOKUP(lapchart!E22,totallaptimes!$1:$1048576,ROW()-1)-HLOOKUP(lapchart!D22,totallaptimes!$1:$1048576,ROW()-1),"")</f>
        <v>6.1944444444443636E-4</v>
      </c>
      <c r="F22" s="2">
        <f>IFERROR(HLOOKUP(lapchart!F22,totallaptimes!$1:$1048576,ROW()-1)-HLOOKUP(lapchart!E22,totallaptimes!$1:$1048576,ROW()-1),"")</f>
        <v>-5.8263888888888948E-5</v>
      </c>
      <c r="G22" s="2">
        <f>IFERROR(HLOOKUP(lapchart!G22,totallaptimes!$1:$1048576,ROW()-1)-HLOOKUP(lapchart!F22,totallaptimes!$1:$1048576,ROW()-1),"")</f>
        <v>-4.8067129629625338E-5</v>
      </c>
      <c r="H22" s="2">
        <f>IFERROR(HLOOKUP(lapchart!H22,totallaptimes!$1:$1048576,ROW()-1)-HLOOKUP(lapchart!G22,totallaptimes!$1:$1048576,ROW()-1),"")</f>
        <v>-2.5685185185185186E-4</v>
      </c>
      <c r="I22" s="2">
        <f>IFERROR(HLOOKUP(lapchart!I22,totallaptimes!$1:$1048576,ROW()-1)-HLOOKUP(lapchart!H22,totallaptimes!$1:$1048576,ROW()-1),"")</f>
        <v>-1.3285879629629932E-4</v>
      </c>
      <c r="J22" s="2">
        <f>IFERROR(HLOOKUP(lapchart!J22,totallaptimes!$1:$1048576,ROW()-1)-HLOOKUP(lapchart!I22,totallaptimes!$1:$1048576,ROW()-1),"")</f>
        <v>5.3032407407407889E-4</v>
      </c>
      <c r="K22" s="2">
        <f>IFERROR(HLOOKUP(lapchart!K22,totallaptimes!$1:$1048576,ROW()-1)-HLOOKUP(lapchart!J22,totallaptimes!$1:$1048576,ROW()-1),"")</f>
        <v>-1.7630787037037354E-4</v>
      </c>
      <c r="L22" s="2">
        <f>IFERROR(HLOOKUP(lapchart!L22,totallaptimes!$1:$1048576,ROW()-1)-HLOOKUP(lapchart!K22,totallaptimes!$1:$1048576,ROW()-1),"")</f>
        <v>-2.0902777777775938E-5</v>
      </c>
      <c r="M22" s="2">
        <f>IFERROR(HLOOKUP(lapchart!M22,totallaptimes!$1:$1048576,ROW()-1)-HLOOKUP(lapchart!L22,totallaptimes!$1:$1048576,ROW()-1),"")</f>
        <v>8.0775462962961314E-5</v>
      </c>
      <c r="N22" s="2">
        <f>IFERROR(HLOOKUP(lapchart!N22,totallaptimes!$1:$1048576,ROW()-1)-HLOOKUP(lapchart!M22,totallaptimes!$1:$1048576,ROW()-1),"")</f>
        <v>-1.1081018518518601E-4</v>
      </c>
      <c r="O22" s="2">
        <f>IFERROR(HLOOKUP(lapchart!O22,totallaptimes!$1:$1048576,ROW()-1)-HLOOKUP(lapchart!N22,totallaptimes!$1:$1048576,ROW()-1),"")</f>
        <v>2.0635416666666892E-4</v>
      </c>
      <c r="P22" s="2">
        <f>IFERROR(HLOOKUP(lapchart!P22,totallaptimes!$1:$1048576,ROW()-1)-HLOOKUP(lapchart!O22,totallaptimes!$1:$1048576,ROW()-1),"")</f>
        <v>-1.6199074074074726E-4</v>
      </c>
      <c r="Q22" s="2">
        <f>IFERROR(HLOOKUP(lapchart!Q22,totallaptimes!$1:$1048576,ROW()-1)-HLOOKUP(lapchart!P22,totallaptimes!$1:$1048576,ROW()-1),"")</f>
        <v>2.119675925926004E-4</v>
      </c>
      <c r="R22" s="2">
        <f>IFERROR(HLOOKUP(lapchart!R22,totallaptimes!$1:$1048576,ROW()-1)-HLOOKUP(lapchart!Q22,totallaptimes!$1:$1048576,ROW()-1),"")</f>
        <v>-8.874999999999994E-4</v>
      </c>
      <c r="S22" s="2">
        <f>IFERROR(HLOOKUP(lapchart!S22,totallaptimes!$1:$1048576,ROW()-1)-HLOOKUP(lapchart!R22,totallaptimes!$1:$1048576,ROW()-1),"")</f>
        <v>1.2317129629629588E-3</v>
      </c>
      <c r="T22" s="2">
        <f>IFERROR(HLOOKUP(lapchart!T22,totallaptimes!$1:$1048576,ROW()-1)-HLOOKUP(lapchart!S22,totallaptimes!$1:$1048576,ROW()-1),"")</f>
        <v>-5.4960648148148078E-4</v>
      </c>
      <c r="U22" s="2">
        <f>IFERROR(HLOOKUP(lapchart!U22,totallaptimes!$1:$1048576,ROW()-1)-HLOOKUP(lapchart!T22,totallaptimes!$1:$1048576,ROW()-1),"")</f>
        <v>5.2042824074073971E-4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3.3482638888888624E-4</v>
      </c>
      <c r="E23" s="2">
        <f>IFERROR(HLOOKUP(lapchart!E23,totallaptimes!$1:$1048576,ROW()-1)-HLOOKUP(lapchart!D23,totallaptimes!$1:$1048576,ROW()-1),"")</f>
        <v>2.9432870370369943E-4</v>
      </c>
      <c r="F23" s="2">
        <f>IFERROR(HLOOKUP(lapchart!F23,totallaptimes!$1:$1048576,ROW()-1)-HLOOKUP(lapchart!E23,totallaptimes!$1:$1048576,ROW()-1),"")</f>
        <v>-5.7569444444446893E-5</v>
      </c>
      <c r="G23" s="2">
        <f>IFERROR(HLOOKUP(lapchart!G23,totallaptimes!$1:$1048576,ROW()-1)-HLOOKUP(lapchart!F23,totallaptimes!$1:$1048576,ROW()-1),"")</f>
        <v>-4.7222222222215865E-5</v>
      </c>
      <c r="H23" s="2">
        <f>IFERROR(HLOOKUP(lapchart!H23,totallaptimes!$1:$1048576,ROW()-1)-HLOOKUP(lapchart!G23,totallaptimes!$1:$1048576,ROW()-1),"")</f>
        <v>-4.0570601851852225E-4</v>
      </c>
      <c r="I23" s="2">
        <f>IFERROR(HLOOKUP(lapchart!I23,totallaptimes!$1:$1048576,ROW()-1)-HLOOKUP(lapchart!H23,totallaptimes!$1:$1048576,ROW()-1),"")</f>
        <v>1.4603009259259517E-4</v>
      </c>
      <c r="J23" s="2">
        <f>IFERROR(HLOOKUP(lapchart!J23,totallaptimes!$1:$1048576,ROW()-1)-HLOOKUP(lapchart!I23,totallaptimes!$1:$1048576,ROW()-1),"")</f>
        <v>3.9881944444444817E-4</v>
      </c>
      <c r="K23" s="2">
        <f>IFERROR(HLOOKUP(lapchart!K23,totallaptimes!$1:$1048576,ROW()-1)-HLOOKUP(lapchart!J23,totallaptimes!$1:$1048576,ROW()-1),"")</f>
        <v>-1.8829861111111651E-4</v>
      </c>
      <c r="L23" s="2">
        <f>IFERROR(HLOOKUP(lapchart!L23,totallaptimes!$1:$1048576,ROW()-1)-HLOOKUP(lapchart!K23,totallaptimes!$1:$1048576,ROW()-1),"")</f>
        <v>6.9270833333336113E-5</v>
      </c>
      <c r="M23" s="2">
        <f>IFERROR(HLOOKUP(lapchart!M23,totallaptimes!$1:$1048576,ROW()-1)-HLOOKUP(lapchart!L23,totallaptimes!$1:$1048576,ROW()-1),"")</f>
        <v>-3.6527777777777687E-5</v>
      </c>
      <c r="N23" s="2">
        <f>IFERROR(HLOOKUP(lapchart!N23,totallaptimes!$1:$1048576,ROW()-1)-HLOOKUP(lapchart!M23,totallaptimes!$1:$1048576,ROW()-1),"")</f>
        <v>-7.6180555555558499E-5</v>
      </c>
      <c r="O23" s="2">
        <f>IFERROR(HLOOKUP(lapchart!O23,totallaptimes!$1:$1048576,ROW()-1)-HLOOKUP(lapchart!N23,totallaptimes!$1:$1048576,ROW()-1),"")</f>
        <v>2.1259259259259408E-4</v>
      </c>
      <c r="P23" s="2">
        <f>IFERROR(HLOOKUP(lapchart!P23,totallaptimes!$1:$1048576,ROW()-1)-HLOOKUP(lapchart!O23,totallaptimes!$1:$1048576,ROW()-1),"")</f>
        <v>-1.5052083333333757E-4</v>
      </c>
      <c r="Q23" s="2">
        <f>IFERROR(HLOOKUP(lapchart!Q23,totallaptimes!$1:$1048576,ROW()-1)-HLOOKUP(lapchart!P23,totallaptimes!$1:$1048576,ROW()-1),"")</f>
        <v>-7.0813657407406763E-4</v>
      </c>
      <c r="R23" s="2">
        <f>IFERROR(HLOOKUP(lapchart!R23,totallaptimes!$1:$1048576,ROW()-1)-HLOOKUP(lapchart!Q23,totallaptimes!$1:$1048576,ROW()-1),"")</f>
        <v>6.895023148148112E-4</v>
      </c>
      <c r="S23" s="2">
        <f>IFERROR(HLOOKUP(lapchart!S23,totallaptimes!$1:$1048576,ROW()-1)-HLOOKUP(lapchart!R23,totallaptimes!$1:$1048576,ROW()-1),"")</f>
        <v>5.7171296296296137E-4</v>
      </c>
      <c r="T23" s="2">
        <f>IFERROR(HLOOKUP(lapchart!T23,totallaptimes!$1:$1048576,ROW()-1)-HLOOKUP(lapchart!S23,totallaptimes!$1:$1048576,ROW()-1),"")</f>
        <v>-1.6145833333331555E-5</v>
      </c>
      <c r="U23" s="2">
        <f>IFERROR(HLOOKUP(lapchart!U23,totallaptimes!$1:$1048576,ROW()-1)-HLOOKUP(lapchart!T23,totallaptimes!$1:$1048576,ROW()-1),"")</f>
        <v>-3.390277777777749E-4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3.2858796296296108E-4</v>
      </c>
      <c r="E24" s="2">
        <f>IFERROR(HLOOKUP(lapchart!E24,totallaptimes!$1:$1048576,ROW()-1)-HLOOKUP(lapchart!D24,totallaptimes!$1:$1048576,ROW()-1),"")</f>
        <v>3.6153935185184727E-4</v>
      </c>
      <c r="F24" s="2">
        <f>IFERROR(HLOOKUP(lapchart!F24,totallaptimes!$1:$1048576,ROW()-1)-HLOOKUP(lapchart!E24,totallaptimes!$1:$1048576,ROW()-1),"")</f>
        <v>-9.9780092592594016E-5</v>
      </c>
      <c r="G24" s="2">
        <f>IFERROR(HLOOKUP(lapchart!G24,totallaptimes!$1:$1048576,ROW()-1)-HLOOKUP(lapchart!F24,totallaptimes!$1:$1048576,ROW()-1),"")</f>
        <v>-4.6217592592592491E-4</v>
      </c>
      <c r="H24" s="2">
        <f>IFERROR(HLOOKUP(lapchart!H24,totallaptimes!$1:$1048576,ROW()-1)-HLOOKUP(lapchart!G24,totallaptimes!$1:$1048576,ROW()-1),"")</f>
        <v>4.1708333333333528E-4</v>
      </c>
      <c r="I24" s="2">
        <f>IFERROR(HLOOKUP(lapchart!I24,totallaptimes!$1:$1048576,ROW()-1)-HLOOKUP(lapchart!H24,totallaptimes!$1:$1048576,ROW()-1),"")</f>
        <v>-8.1828703703705485E-5</v>
      </c>
      <c r="J24" s="2">
        <f>IFERROR(HLOOKUP(lapchart!J24,totallaptimes!$1:$1048576,ROW()-1)-HLOOKUP(lapchart!I24,totallaptimes!$1:$1048576,ROW()-1),"")</f>
        <v>9.6284722222225033E-5</v>
      </c>
      <c r="K24" s="2">
        <f>IFERROR(HLOOKUP(lapchart!K24,totallaptimes!$1:$1048576,ROW()-1)-HLOOKUP(lapchart!J24,totallaptimes!$1:$1048576,ROW()-1),"")</f>
        <v>-1.1153935185185399E-4</v>
      </c>
      <c r="L24" s="2">
        <f>IFERROR(HLOOKUP(lapchart!L24,totallaptimes!$1:$1048576,ROW()-1)-HLOOKUP(lapchart!K24,totallaptimes!$1:$1048576,ROW()-1),"")</f>
        <v>2.1309027777777906E-4</v>
      </c>
      <c r="M24" s="2">
        <f>IFERROR(HLOOKUP(lapchart!M24,totallaptimes!$1:$1048576,ROW()-1)-HLOOKUP(lapchart!L24,totallaptimes!$1:$1048576,ROW()-1),"")</f>
        <v>-1.5407407407407731E-4</v>
      </c>
      <c r="N24" s="2">
        <f>IFERROR(HLOOKUP(lapchart!N24,totallaptimes!$1:$1048576,ROW()-1)-HLOOKUP(lapchart!M24,totallaptimes!$1:$1048576,ROW()-1),"")</f>
        <v>-1.8243055555555374E-4</v>
      </c>
      <c r="O24" s="2">
        <f>IFERROR(HLOOKUP(lapchart!O24,totallaptimes!$1:$1048576,ROW()-1)-HLOOKUP(lapchart!N24,totallaptimes!$1:$1048576,ROW()-1),"")</f>
        <v>3.5690972222222894E-4</v>
      </c>
      <c r="P24" s="2">
        <f>IFERROR(HLOOKUP(lapchart!P24,totallaptimes!$1:$1048576,ROW()-1)-HLOOKUP(lapchart!O24,totallaptimes!$1:$1048576,ROW()-1),"")</f>
        <v>-8.9721064814815218E-4</v>
      </c>
      <c r="Q24" s="2">
        <f>IFERROR(HLOOKUP(lapchart!Q24,totallaptimes!$1:$1048576,ROW()-1)-HLOOKUP(lapchart!P24,totallaptimes!$1:$1048576,ROW()-1),"")</f>
        <v>6.7896990740740418E-4</v>
      </c>
      <c r="R24" s="2">
        <f>IFERROR(HLOOKUP(lapchart!R24,totallaptimes!$1:$1048576,ROW()-1)-HLOOKUP(lapchart!Q24,totallaptimes!$1:$1048576,ROW()-1),"")</f>
        <v>2.7391203703704126E-4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-3.6123842592592284E-4</v>
      </c>
      <c r="U24" s="2">
        <f>IFERROR(HLOOKUP(lapchart!U24,totallaptimes!$1:$1048576,ROW()-1)-HLOOKUP(lapchart!T24,totallaptimes!$1:$1048576,ROW()-1),"")</f>
        <v>3.7173611111110394E-4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3.2194444444444067E-4</v>
      </c>
      <c r="E25" s="2">
        <f>IFERROR(HLOOKUP(lapchart!E25,totallaptimes!$1:$1048576,ROW()-1)-HLOOKUP(lapchart!D25,totallaptimes!$1:$1048576,ROW()-1),"")</f>
        <v>6.0487268518518225E-4</v>
      </c>
      <c r="F25" s="2">
        <f>IFERROR(HLOOKUP(lapchart!F25,totallaptimes!$1:$1048576,ROW()-1)-HLOOKUP(lapchart!E25,totallaptimes!$1:$1048576,ROW()-1),"")</f>
        <v>-3.1976851851852131E-4</v>
      </c>
      <c r="G25" s="2">
        <f>IFERROR(HLOOKUP(lapchart!G25,totallaptimes!$1:$1048576,ROW()-1)-HLOOKUP(lapchart!F25,totallaptimes!$1:$1048576,ROW()-1),"")</f>
        <v>-4.6910879629629559E-4</v>
      </c>
      <c r="H25" s="2">
        <f>IFERROR(HLOOKUP(lapchart!H25,totallaptimes!$1:$1048576,ROW()-1)-HLOOKUP(lapchart!G25,totallaptimes!$1:$1048576,ROW()-1),"")</f>
        <v>3.3481481481481556E-4</v>
      </c>
      <c r="I25" s="2">
        <f>IFERROR(HLOOKUP(lapchart!I25,totallaptimes!$1:$1048576,ROW()-1)-HLOOKUP(lapchart!H25,totallaptimes!$1:$1048576,ROW()-1),"")</f>
        <v>1.1401620370370472E-4</v>
      </c>
      <c r="J25" s="2">
        <f>IFERROR(HLOOKUP(lapchart!J25,totallaptimes!$1:$1048576,ROW()-1)-HLOOKUP(lapchart!I25,totallaptimes!$1:$1048576,ROW()-1),"")</f>
        <v>-7.8275462962962283E-5</v>
      </c>
      <c r="K25" s="2">
        <f>IFERROR(HLOOKUP(lapchart!K25,totallaptimes!$1:$1048576,ROW()-1)-HLOOKUP(lapchart!J25,totallaptimes!$1:$1048576,ROW()-1),"")</f>
        <v>1.5421296296296363E-4</v>
      </c>
      <c r="L25" s="2">
        <f>IFERROR(HLOOKUP(lapchart!L25,totallaptimes!$1:$1048576,ROW()-1)-HLOOKUP(lapchart!K25,totallaptimes!$1:$1048576,ROW()-1),"")</f>
        <v>-1.4219907407407931E-4</v>
      </c>
      <c r="M25" s="2">
        <f>IFERROR(HLOOKUP(lapchart!M25,totallaptimes!$1:$1048576,ROW()-1)-HLOOKUP(lapchart!L25,totallaptimes!$1:$1048576,ROW()-1),"")</f>
        <v>6.1296296296298874E-5</v>
      </c>
      <c r="N25" s="2">
        <f>IFERROR(HLOOKUP(lapchart!N25,totallaptimes!$1:$1048576,ROW()-1)-HLOOKUP(lapchart!M25,totallaptimes!$1:$1048576,ROW()-1),"")</f>
        <v>-2.97106481481485E-5</v>
      </c>
      <c r="O25" s="2">
        <f>IFERROR(HLOOKUP(lapchart!O25,totallaptimes!$1:$1048576,ROW()-1)-HLOOKUP(lapchart!N25,totallaptimes!$1:$1048576,ROW()-1),"")</f>
        <v>1.4251157407408135E-4</v>
      </c>
      <c r="P25" s="2">
        <f>IFERROR(HLOOKUP(lapchart!P25,totallaptimes!$1:$1048576,ROW()-1)-HLOOKUP(lapchart!O25,totallaptimes!$1:$1048576,ROW()-1),"")</f>
        <v>-9.1128472222222479E-4</v>
      </c>
      <c r="Q25" s="2">
        <f>IFERROR(HLOOKUP(lapchart!Q25,totallaptimes!$1:$1048576,ROW()-1)-HLOOKUP(lapchart!P25,totallaptimes!$1:$1048576,ROW()-1),"")</f>
        <v>9.5127314814814901E-4</v>
      </c>
      <c r="R25" s="2">
        <f>IFERROR(HLOOKUP(lapchart!R25,totallaptimes!$1:$1048576,ROW()-1)-HLOOKUP(lapchart!Q25,totallaptimes!$1:$1048576,ROW()-1),"")</f>
        <v>-2.6184027777778271E-4</v>
      </c>
      <c r="S25" s="2">
        <f>IFERROR(HLOOKUP(lapchart!S25,totallaptimes!$1:$1048576,ROW()-1)-HLOOKUP(lapchart!R25,totallaptimes!$1:$1048576,ROW()-1),"")</f>
        <v>6.7650462962963107E-4</v>
      </c>
      <c r="T25" s="2">
        <f>IFERROR(HLOOKUP(lapchart!T25,totallaptimes!$1:$1048576,ROW()-1)-HLOOKUP(lapchart!S25,totallaptimes!$1:$1048576,ROW()-1),"")</f>
        <v>-4.2230324074073872E-4</v>
      </c>
      <c r="U25" s="2">
        <f>IFERROR(HLOOKUP(lapchart!U25,totallaptimes!$1:$1048576,ROW()-1)-HLOOKUP(lapchart!T25,totallaptimes!$1:$1048576,ROW()-1),"")</f>
        <v>4.0291666666665907E-4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4.1540509259259742E-4</v>
      </c>
      <c r="D26" s="2">
        <f>IFERROR(HLOOKUP(lapchart!D26,totallaptimes!$1:$1048576,ROW()-1)-HLOOKUP(lapchart!C26,totallaptimes!$1:$1048576,ROW()-1),"")</f>
        <v>-3.0895833333333123E-4</v>
      </c>
      <c r="E26" s="2">
        <f>IFERROR(HLOOKUP(lapchart!E26,totallaptimes!$1:$1048576,ROW()-1)-HLOOKUP(lapchart!D26,totallaptimes!$1:$1048576,ROW()-1),"")</f>
        <v>9.2788194444443778E-4</v>
      </c>
      <c r="F26" s="2">
        <f>IFERROR(HLOOKUP(lapchart!F26,totallaptimes!$1:$1048576,ROW()-1)-HLOOKUP(lapchart!E26,totallaptimes!$1:$1048576,ROW()-1),"")</f>
        <v>-2.5376157407407465E-4</v>
      </c>
      <c r="G26" s="2">
        <f>IFERROR(HLOOKUP(lapchart!G26,totallaptimes!$1:$1048576,ROW()-1)-HLOOKUP(lapchart!F26,totallaptimes!$1:$1048576,ROW()-1),"")</f>
        <v>-5.2452546296296448E-4</v>
      </c>
      <c r="H26" s="2">
        <f>IFERROR(HLOOKUP(lapchart!H26,totallaptimes!$1:$1048576,ROW()-1)-HLOOKUP(lapchart!G26,totallaptimes!$1:$1048576,ROW()-1),"")</f>
        <v>2.9917824074074395E-4</v>
      </c>
      <c r="I26" s="2">
        <f>IFERROR(HLOOKUP(lapchart!I26,totallaptimes!$1:$1048576,ROW()-1)-HLOOKUP(lapchart!H26,totallaptimes!$1:$1048576,ROW()-1),"")</f>
        <v>1.7815972222222018E-4</v>
      </c>
      <c r="J26" s="2">
        <f>IFERROR(HLOOKUP(lapchart!J26,totallaptimes!$1:$1048576,ROW()-1)-HLOOKUP(lapchart!I26,totallaptimes!$1:$1048576,ROW()-1),"")</f>
        <v>9.2418981481483253E-5</v>
      </c>
      <c r="K26" s="2">
        <f>IFERROR(HLOOKUP(lapchart!K26,totallaptimes!$1:$1048576,ROW()-1)-HLOOKUP(lapchart!J26,totallaptimes!$1:$1048576,ROW()-1),"")</f>
        <v>-5.293981481481469E-5</v>
      </c>
      <c r="L26" s="2">
        <f>IFERROR(HLOOKUP(lapchart!L26,totallaptimes!$1:$1048576,ROW()-1)-HLOOKUP(lapchart!K26,totallaptimes!$1:$1048576,ROW()-1),"")</f>
        <v>-1.3631944444444932E-4</v>
      </c>
      <c r="M26" s="2">
        <f>IFERROR(HLOOKUP(lapchart!M26,totallaptimes!$1:$1048576,ROW()-1)-HLOOKUP(lapchart!L26,totallaptimes!$1:$1048576,ROW()-1),"")</f>
        <v>1.2638888888889116E-4</v>
      </c>
      <c r="N26" s="2">
        <f>IFERROR(HLOOKUP(lapchart!N26,totallaptimes!$1:$1048576,ROW()-1)-HLOOKUP(lapchart!M26,totallaptimes!$1:$1048576,ROW()-1),"")</f>
        <v>-1.1026620370370444E-4</v>
      </c>
      <c r="O26" s="2">
        <f>IFERROR(HLOOKUP(lapchart!O26,totallaptimes!$1:$1048576,ROW()-1)-HLOOKUP(lapchart!N26,totallaptimes!$1:$1048576,ROW()-1),"")</f>
        <v>1.5781250000000691E-4</v>
      </c>
      <c r="P26" s="2">
        <f>IFERROR(HLOOKUP(lapchart!P26,totallaptimes!$1:$1048576,ROW()-1)-HLOOKUP(lapchart!O26,totallaptimes!$1:$1048576,ROW()-1),"")</f>
        <v>-9.2877314814815079E-4</v>
      </c>
      <c r="Q26" s="2">
        <f>IFERROR(HLOOKUP(lapchart!Q26,totallaptimes!$1:$1048576,ROW()-1)-HLOOKUP(lapchart!P26,totallaptimes!$1:$1048576,ROW()-1),"")</f>
        <v>9.7099537037037206E-4</v>
      </c>
      <c r="R26" s="2">
        <f>IFERROR(HLOOKUP(lapchart!R26,totallaptimes!$1:$1048576,ROW()-1)-HLOOKUP(lapchart!Q26,totallaptimes!$1:$1048576,ROW()-1),"")</f>
        <v>-2.9747685185185432E-4</v>
      </c>
      <c r="S26" s="2">
        <f>IFERROR(HLOOKUP(lapchart!S26,totallaptimes!$1:$1048576,ROW()-1)-HLOOKUP(lapchart!R26,totallaptimes!$1:$1048576,ROW()-1),"")</f>
        <v>7.3498842592592539E-4</v>
      </c>
      <c r="T26" s="2">
        <f>IFERROR(HLOOKUP(lapchart!T26,totallaptimes!$1:$1048576,ROW()-1)-HLOOKUP(lapchart!S26,totallaptimes!$1:$1048576,ROW()-1),"")</f>
        <v>-4.1969907407407234E-4</v>
      </c>
      <c r="U26" s="2">
        <f>IFERROR(HLOOKUP(lapchart!U26,totallaptimes!$1:$1048576,ROW()-1)-HLOOKUP(lapchart!T26,totallaptimes!$1:$1048576,ROW()-1),"")</f>
        <v>3.8608796296295614E-4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4.0879629629629946E-4</v>
      </c>
      <c r="D27" s="2">
        <f>IFERROR(HLOOKUP(lapchart!D27,totallaptimes!$1:$1048576,ROW()-1)-HLOOKUP(lapchart!C27,totallaptimes!$1:$1048576,ROW()-1),"")</f>
        <v>-2.9049768518518357E-4</v>
      </c>
      <c r="E27" s="2">
        <f>IFERROR(HLOOKUP(lapchart!E27,totallaptimes!$1:$1048576,ROW()-1)-HLOOKUP(lapchart!D27,totallaptimes!$1:$1048576,ROW()-1),"")</f>
        <v>9.253472222222163E-4</v>
      </c>
      <c r="F27" s="2">
        <f>IFERROR(HLOOKUP(lapchart!F27,totallaptimes!$1:$1048576,ROW()-1)-HLOOKUP(lapchart!E27,totallaptimes!$1:$1048576,ROW()-1),"")</f>
        <v>-2.9837962962964149E-5</v>
      </c>
      <c r="G27" s="2">
        <f>IFERROR(HLOOKUP(lapchart!G27,totallaptimes!$1:$1048576,ROW()-1)-HLOOKUP(lapchart!F27,totallaptimes!$1:$1048576,ROW()-1),"")</f>
        <v>-7.1244212962963058E-4</v>
      </c>
      <c r="H27" s="2">
        <f>IFERROR(HLOOKUP(lapchart!H27,totallaptimes!$1:$1048576,ROW()-1)-HLOOKUP(lapchart!G27,totallaptimes!$1:$1048576,ROW()-1),"")</f>
        <v>2.5229166666667149E-4</v>
      </c>
      <c r="I27" s="2">
        <f>IFERROR(HLOOKUP(lapchart!I27,totallaptimes!$1:$1048576,ROW()-1)-HLOOKUP(lapchart!H27,totallaptimes!$1:$1048576,ROW()-1),"")</f>
        <v>4.1862268518517987E-4</v>
      </c>
      <c r="J27" s="2">
        <f>IFERROR(HLOOKUP(lapchart!J27,totallaptimes!$1:$1048576,ROW()-1)-HLOOKUP(lapchart!I27,totallaptimes!$1:$1048576,ROW()-1),"")</f>
        <v>-1.445833333333299E-4</v>
      </c>
      <c r="K27" s="2">
        <f>IFERROR(HLOOKUP(lapchart!K27,totallaptimes!$1:$1048576,ROW()-1)-HLOOKUP(lapchart!J27,totallaptimes!$1:$1048576,ROW()-1),"")</f>
        <v>-4.7199074074074504E-5</v>
      </c>
      <c r="L27" s="2">
        <f>IFERROR(HLOOKUP(lapchart!L27,totallaptimes!$1:$1048576,ROW()-1)-HLOOKUP(lapchart!K27,totallaptimes!$1:$1048576,ROW()-1),"")</f>
        <v>-8.8217592592598065E-5</v>
      </c>
      <c r="M27" s="2">
        <f>IFERROR(HLOOKUP(lapchart!M27,totallaptimes!$1:$1048576,ROW()-1)-HLOOKUP(lapchart!L27,totallaptimes!$1:$1048576,ROW()-1),"")</f>
        <v>2.860995370370413E-4</v>
      </c>
      <c r="N27" s="2">
        <f>IFERROR(HLOOKUP(lapchart!N27,totallaptimes!$1:$1048576,ROW()-1)-HLOOKUP(lapchart!M27,totallaptimes!$1:$1048576,ROW()-1),"")</f>
        <v>-3.1694444444444608E-4</v>
      </c>
      <c r="O27" s="2">
        <f>IFERROR(HLOOKUP(lapchart!O27,totallaptimes!$1:$1048576,ROW()-1)-HLOOKUP(lapchart!N27,totallaptimes!$1:$1048576,ROW()-1),"")</f>
        <v>1.6024305555556104E-4</v>
      </c>
      <c r="P27" s="2">
        <f>IFERROR(HLOOKUP(lapchart!P27,totallaptimes!$1:$1048576,ROW()-1)-HLOOKUP(lapchart!O27,totallaptimes!$1:$1048576,ROW()-1),"")</f>
        <v>-9.4197916666666909E-4</v>
      </c>
      <c r="Q27" s="2">
        <f>IFERROR(HLOOKUP(lapchart!Q27,totallaptimes!$1:$1048576,ROW()-1)-HLOOKUP(lapchart!P27,totallaptimes!$1:$1048576,ROW()-1),"")</f>
        <v>9.7437500000000302E-4</v>
      </c>
      <c r="R27" s="2">
        <f>IFERROR(HLOOKUP(lapchart!R27,totallaptimes!$1:$1048576,ROW()-1)-HLOOKUP(lapchart!Q27,totallaptimes!$1:$1048576,ROW()-1),"")</f>
        <v>4.7700231481481031E-4</v>
      </c>
      <c r="S27" s="2">
        <f>IFERROR(HLOOKUP(lapchart!S27,totallaptimes!$1:$1048576,ROW()-1)-HLOOKUP(lapchart!R27,totallaptimes!$1:$1048576,ROW()-1),"")</f>
        <v>-7.7741898148147789E-4</v>
      </c>
      <c r="T27" s="2">
        <f>IFERROR(HLOOKUP(lapchart!T27,totallaptimes!$1:$1048576,ROW()-1)-HLOOKUP(lapchart!S27,totallaptimes!$1:$1048576,ROW()-1),"")</f>
        <v>3.3751157407407167E-4</v>
      </c>
      <c r="U27" s="2">
        <f>IFERROR(HLOOKUP(lapchart!U27,totallaptimes!$1:$1048576,ROW()-1)-HLOOKUP(lapchart!T27,totallaptimes!$1:$1048576,ROW()-1),"")</f>
        <v>3.8575231481480926E-4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4.0853009259259401E-4</v>
      </c>
      <c r="D28" s="2">
        <f>IFERROR(HLOOKUP(lapchart!D28,totallaptimes!$1:$1048576,ROW()-1)-HLOOKUP(lapchart!C28,totallaptimes!$1:$1048576,ROW()-1),"")</f>
        <v>-2.3695601851851655E-4</v>
      </c>
      <c r="E28" s="2">
        <f>IFERROR(HLOOKUP(lapchart!E28,totallaptimes!$1:$1048576,ROW()-1)-HLOOKUP(lapchart!D28,totallaptimes!$1:$1048576,ROW()-1),"")</f>
        <v>8.7849537037036629E-4</v>
      </c>
      <c r="F28" s="2">
        <f>IFERROR(HLOOKUP(lapchart!F28,totallaptimes!$1:$1048576,ROW()-1)-HLOOKUP(lapchart!E28,totallaptimes!$1:$1048576,ROW()-1),"")</f>
        <v>-3.5648148148152703E-5</v>
      </c>
      <c r="G28" s="2">
        <f>IFERROR(HLOOKUP(lapchart!G28,totallaptimes!$1:$1048576,ROW()-1)-HLOOKUP(lapchart!F28,totallaptimes!$1:$1048576,ROW()-1),"")</f>
        <v>-4.7369212962962773E-4</v>
      </c>
      <c r="H28" s="2">
        <f>IFERROR(HLOOKUP(lapchart!H28,totallaptimes!$1:$1048576,ROW()-1)-HLOOKUP(lapchart!G28,totallaptimes!$1:$1048576,ROW()-1),"")</f>
        <v>1.1030092592595464E-5</v>
      </c>
      <c r="I28" s="2">
        <f>IFERROR(HLOOKUP(lapchart!I28,totallaptimes!$1:$1048576,ROW()-1)-HLOOKUP(lapchart!H28,totallaptimes!$1:$1048576,ROW()-1),"")</f>
        <v>4.3481481481481149E-4</v>
      </c>
      <c r="J28" s="2">
        <f>IFERROR(HLOOKUP(lapchart!J28,totallaptimes!$1:$1048576,ROW()-1)-HLOOKUP(lapchart!I28,totallaptimes!$1:$1048576,ROW()-1),"")</f>
        <v>-1.6474537037036718E-4</v>
      </c>
      <c r="K28" s="2">
        <f>IFERROR(HLOOKUP(lapchart!K28,totallaptimes!$1:$1048576,ROW()-1)-HLOOKUP(lapchart!J28,totallaptimes!$1:$1048576,ROW()-1),"")</f>
        <v>-3.4444444444444583E-5</v>
      </c>
      <c r="L28" s="2">
        <f>IFERROR(HLOOKUP(lapchart!L28,totallaptimes!$1:$1048576,ROW()-1)-HLOOKUP(lapchart!K28,totallaptimes!$1:$1048576,ROW()-1),"")</f>
        <v>1.4245370370369673E-4</v>
      </c>
      <c r="M28" s="2">
        <f>IFERROR(HLOOKUP(lapchart!M28,totallaptimes!$1:$1048576,ROW()-1)-HLOOKUP(lapchart!L28,totallaptimes!$1:$1048576,ROW()-1),"")</f>
        <v>4.5763888888893794E-5</v>
      </c>
      <c r="N28" s="2">
        <f>IFERROR(HLOOKUP(lapchart!N28,totallaptimes!$1:$1048576,ROW()-1)-HLOOKUP(lapchart!M28,totallaptimes!$1:$1048576,ROW()-1),"")</f>
        <v>-3.1540509259259455E-4</v>
      </c>
      <c r="O28" s="2">
        <f>IFERROR(HLOOKUP(lapchart!O28,totallaptimes!$1:$1048576,ROW()-1)-HLOOKUP(lapchart!N28,totallaptimes!$1:$1048576,ROW()-1),"")</f>
        <v>2.3089120370371058E-4</v>
      </c>
      <c r="P28" s="2">
        <f>IFERROR(HLOOKUP(lapchart!P28,totallaptimes!$1:$1048576,ROW()-1)-HLOOKUP(lapchart!O28,totallaptimes!$1:$1048576,ROW()-1),"")</f>
        <v>-3.3784722222221508E-5</v>
      </c>
      <c r="Q28" s="2">
        <f>IFERROR(HLOOKUP(lapchart!Q28,totallaptimes!$1:$1048576,ROW()-1)-HLOOKUP(lapchart!P28,totallaptimes!$1:$1048576,ROW()-1),"")</f>
        <v>-9.7900462962963522E-4</v>
      </c>
      <c r="R28" s="2">
        <f>IFERROR(HLOOKUP(lapchart!R28,totallaptimes!$1:$1048576,ROW()-1)-HLOOKUP(lapchart!Q28,totallaptimes!$1:$1048576,ROW()-1),"")</f>
        <v>1.5215625000000003E-3</v>
      </c>
      <c r="S28" s="2">
        <f>IFERROR(HLOOKUP(lapchart!S28,totallaptimes!$1:$1048576,ROW()-1)-HLOOKUP(lapchart!R28,totallaptimes!$1:$1048576,ROW()-1),"")</f>
        <v>-4.9048611111111168E-4</v>
      </c>
      <c r="T28" s="2">
        <f>IFERROR(HLOOKUP(lapchart!T28,totallaptimes!$1:$1048576,ROW()-1)-HLOOKUP(lapchart!S28,totallaptimes!$1:$1048576,ROW()-1),"")</f>
        <v>-3.5761574074073821E-4</v>
      </c>
      <c r="U28" s="2">
        <f>IFERROR(HLOOKUP(lapchart!U28,totallaptimes!$1:$1048576,ROW()-1)-HLOOKUP(lapchart!T28,totallaptimes!$1:$1048576,ROW()-1),"")</f>
        <v>7.483912037036973E-4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3.6809027777778142E-4</v>
      </c>
      <c r="D29" s="2">
        <f>IFERROR(HLOOKUP(lapchart!D29,totallaptimes!$1:$1048576,ROW()-1)-HLOOKUP(lapchart!C29,totallaptimes!$1:$1048576,ROW()-1),"")</f>
        <v>-2.4629629629627919E-5</v>
      </c>
      <c r="E29" s="2">
        <f>IFERROR(HLOOKUP(lapchart!E29,totallaptimes!$1:$1048576,ROW()-1)-HLOOKUP(lapchart!D29,totallaptimes!$1:$1048576,ROW()-1),"")</f>
        <v>6.380092592592479E-4</v>
      </c>
      <c r="F29" s="2">
        <f>IFERROR(HLOOKUP(lapchart!F29,totallaptimes!$1:$1048576,ROW()-1)-HLOOKUP(lapchart!E29,totallaptimes!$1:$1048576,ROW()-1),"")</f>
        <v>3.5277777777783376E-5</v>
      </c>
      <c r="G29" s="2">
        <f>IFERROR(HLOOKUP(lapchart!G29,totallaptimes!$1:$1048576,ROW()-1)-HLOOKUP(lapchart!F29,totallaptimes!$1:$1048576,ROW()-1),"")</f>
        <v>-5.3112268518518829E-4</v>
      </c>
      <c r="H29" s="2">
        <f>IFERROR(HLOOKUP(lapchart!H29,totallaptimes!$1:$1048576,ROW()-1)-HLOOKUP(lapchart!G29,totallaptimes!$1:$1048576,ROW()-1),"")</f>
        <v>1.6875000000002999E-5</v>
      </c>
      <c r="I29" s="2">
        <f>IFERROR(HLOOKUP(lapchart!I29,totallaptimes!$1:$1048576,ROW()-1)-HLOOKUP(lapchart!H29,totallaptimes!$1:$1048576,ROW()-1),"")</f>
        <v>4.5240740740740484E-4</v>
      </c>
      <c r="J29" s="2">
        <f>IFERROR(HLOOKUP(lapchart!J29,totallaptimes!$1:$1048576,ROW()-1)-HLOOKUP(lapchart!I29,totallaptimes!$1:$1048576,ROW()-1),"")</f>
        <v>-1.6565972222221809E-4</v>
      </c>
      <c r="K29" s="2">
        <f>IFERROR(HLOOKUP(lapchart!K29,totallaptimes!$1:$1048576,ROW()-1)-HLOOKUP(lapchart!J29,totallaptimes!$1:$1048576,ROW()-1),"")</f>
        <v>-1.3194444444444148E-5</v>
      </c>
      <c r="L29" s="2">
        <f>IFERROR(HLOOKUP(lapchart!L29,totallaptimes!$1:$1048576,ROW()-1)-HLOOKUP(lapchart!K29,totallaptimes!$1:$1048576,ROW()-1),"")</f>
        <v>1.1878472222221284E-4</v>
      </c>
      <c r="M29" s="2">
        <f>IFERROR(HLOOKUP(lapchart!M29,totallaptimes!$1:$1048576,ROW()-1)-HLOOKUP(lapchart!L29,totallaptimes!$1:$1048576,ROW()-1),"")</f>
        <v>4.6956018518524295E-5</v>
      </c>
      <c r="N29" s="2">
        <f>IFERROR(HLOOKUP(lapchart!N29,totallaptimes!$1:$1048576,ROW()-1)-HLOOKUP(lapchart!M29,totallaptimes!$1:$1048576,ROW()-1),"")</f>
        <v>-3.2126157407407624E-4</v>
      </c>
      <c r="O29" s="2">
        <f>IFERROR(HLOOKUP(lapchart!O29,totallaptimes!$1:$1048576,ROW()-1)-HLOOKUP(lapchart!N29,totallaptimes!$1:$1048576,ROW()-1),"")</f>
        <v>4.4873842592593402E-4</v>
      </c>
      <c r="P29" s="2">
        <f>IFERROR(HLOOKUP(lapchart!P29,totallaptimes!$1:$1048576,ROW()-1)-HLOOKUP(lapchart!O29,totallaptimes!$1:$1048576,ROW()-1),"")</f>
        <v>-2.5392361111111275E-4</v>
      </c>
      <c r="Q29" s="2">
        <f>IFERROR(HLOOKUP(lapchart!Q29,totallaptimes!$1:$1048576,ROW()-1)-HLOOKUP(lapchart!P29,totallaptimes!$1:$1048576,ROW()-1),"")</f>
        <v>-9.7574074074074577E-4</v>
      </c>
      <c r="R29" s="2">
        <f>IFERROR(HLOOKUP(lapchart!R29,totallaptimes!$1:$1048576,ROW()-1)-HLOOKUP(lapchart!Q29,totallaptimes!$1:$1048576,ROW()-1),"")</f>
        <v>1.5582523148148161E-3</v>
      </c>
      <c r="S29" s="2">
        <f>IFERROR(HLOOKUP(lapchart!S29,totallaptimes!$1:$1048576,ROW()-1)-HLOOKUP(lapchart!R29,totallaptimes!$1:$1048576,ROW()-1),"")</f>
        <v>-5.0781249999999958E-4</v>
      </c>
      <c r="T29" s="2">
        <f>IFERROR(HLOOKUP(lapchart!T29,totallaptimes!$1:$1048576,ROW()-1)-HLOOKUP(lapchart!S29,totallaptimes!$1:$1048576,ROW()-1),"")</f>
        <v>-3.8754629629629556E-4</v>
      </c>
      <c r="U29" s="2">
        <f>IFERROR(HLOOKUP(lapchart!U29,totallaptimes!$1:$1048576,ROW()-1)-HLOOKUP(lapchart!T29,totallaptimes!$1:$1048576,ROW()-1),"")</f>
        <v>7.801388888888823E-4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1.4931712962963292E-4</v>
      </c>
      <c r="D30" s="2">
        <f>IFERROR(HLOOKUP(lapchart!D30,totallaptimes!$1:$1048576,ROW()-1)-HLOOKUP(lapchart!C30,totallaptimes!$1:$1048576,ROW()-1),"")</f>
        <v>-3.3113425925924284E-5</v>
      </c>
      <c r="E30" s="2">
        <f>IFERROR(HLOOKUP(lapchart!E30,totallaptimes!$1:$1048576,ROW()-1)-HLOOKUP(lapchart!D30,totallaptimes!$1:$1048576,ROW()-1),"")</f>
        <v>6.6185185185184056E-4</v>
      </c>
      <c r="F30" s="2">
        <f>IFERROR(HLOOKUP(lapchart!F30,totallaptimes!$1:$1048576,ROW()-1)-HLOOKUP(lapchart!E30,totallaptimes!$1:$1048576,ROW()-1),"")</f>
        <v>-5.027777777777756E-4</v>
      </c>
      <c r="G30" s="2">
        <f>IFERROR(HLOOKUP(lapchart!G30,totallaptimes!$1:$1048576,ROW()-1)-HLOOKUP(lapchart!F30,totallaptimes!$1:$1048576,ROW()-1),"")</f>
        <v>1.3287037037040816E-5</v>
      </c>
      <c r="H30" s="2">
        <f>IFERROR(HLOOKUP(lapchart!H30,totallaptimes!$1:$1048576,ROW()-1)-HLOOKUP(lapchart!G30,totallaptimes!$1:$1048576,ROW()-1),"")</f>
        <v>4.6420138888888379E-4</v>
      </c>
      <c r="I30" s="2">
        <f>IFERROR(HLOOKUP(lapchart!I30,totallaptimes!$1:$1048576,ROW()-1)-HLOOKUP(lapchart!H30,totallaptimes!$1:$1048576,ROW()-1),"")</f>
        <v>5.5625000000003588E-5</v>
      </c>
      <c r="J30" s="2">
        <f>IFERROR(HLOOKUP(lapchart!J30,totallaptimes!$1:$1048576,ROW()-1)-HLOOKUP(lapchart!I30,totallaptimes!$1:$1048576,ROW()-1),"")</f>
        <v>-2.2929398148147789E-4</v>
      </c>
      <c r="K30" s="2">
        <f>IFERROR(HLOOKUP(lapchart!K30,totallaptimes!$1:$1048576,ROW()-1)-HLOOKUP(lapchart!J30,totallaptimes!$1:$1048576,ROW()-1),"")</f>
        <v>9.7025462962953279E-5</v>
      </c>
      <c r="L30" s="2">
        <f>IFERROR(HLOOKUP(lapchart!L30,totallaptimes!$1:$1048576,ROW()-1)-HLOOKUP(lapchart!K30,totallaptimes!$1:$1048576,ROW()-1),"")</f>
        <v>6.1041666666671046E-5</v>
      </c>
      <c r="M30" s="2">
        <f>IFERROR(HLOOKUP(lapchart!M30,totallaptimes!$1:$1048576,ROW()-1)-HLOOKUP(lapchart!L30,totallaptimes!$1:$1048576,ROW()-1),"")</f>
        <v>-3.3116898148148263E-4</v>
      </c>
      <c r="N30" s="2">
        <f>IFERROR(HLOOKUP(lapchart!N30,totallaptimes!$1:$1048576,ROW()-1)-HLOOKUP(lapchart!M30,totallaptimes!$1:$1048576,ROW()-1),"")</f>
        <v>4.4722222222223079E-4</v>
      </c>
      <c r="O30" s="2">
        <f>IFERROR(HLOOKUP(lapchart!O30,totallaptimes!$1:$1048576,ROW()-1)-HLOOKUP(lapchart!N30,totallaptimes!$1:$1048576,ROW()-1),"")</f>
        <v>-2.4775462962963249E-4</v>
      </c>
      <c r="P30" s="2">
        <f>IFERROR(HLOOKUP(lapchart!P30,totallaptimes!$1:$1048576,ROW()-1)-HLOOKUP(lapchart!O30,totallaptimes!$1:$1048576,ROW()-1),"")</f>
        <v>-9.781250000000033E-4</v>
      </c>
      <c r="Q30" s="2">
        <f>IFERROR(HLOOKUP(lapchart!Q30,totallaptimes!$1:$1048576,ROW()-1)-HLOOKUP(lapchart!P30,totallaptimes!$1:$1048576,ROW()-1),"")</f>
        <v>9.6140046296296425E-4</v>
      </c>
      <c r="R30" s="2">
        <f>IFERROR(HLOOKUP(lapchart!R30,totallaptimes!$1:$1048576,ROW()-1)-HLOOKUP(lapchart!Q30,totallaptimes!$1:$1048576,ROW()-1),"")</f>
        <v>6.3431712962962877E-4</v>
      </c>
      <c r="S30" s="2">
        <f>IFERROR(HLOOKUP(lapchart!S30,totallaptimes!$1:$1048576,ROW()-1)-HLOOKUP(lapchart!R30,totallaptimes!$1:$1048576,ROW()-1),"")</f>
        <v>-4.7317129629629792E-4</v>
      </c>
      <c r="T30" s="2">
        <f>IFERROR(HLOOKUP(lapchart!T30,totallaptimes!$1:$1048576,ROW()-1)-HLOOKUP(lapchart!S30,totallaptimes!$1:$1048576,ROW()-1),"")</f>
        <v>3.501273148148118E-4</v>
      </c>
      <c r="U30" s="2">
        <f>IFERROR(HLOOKUP(lapchart!U30,totallaptimes!$1:$1048576,ROW()-1)-HLOOKUP(lapchart!T30,totallaptimes!$1:$1048576,ROW()-1),"")</f>
        <v>-8.1144675925925308E-4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1.5612268518518796E-4</v>
      </c>
      <c r="D31" s="2">
        <f>IFERROR(HLOOKUP(lapchart!D31,totallaptimes!$1:$1048576,ROW()-1)-HLOOKUP(lapchart!C31,totallaptimes!$1:$1048576,ROW()-1),"")</f>
        <v>-5.4664351851849147E-5</v>
      </c>
      <c r="E31" s="2">
        <f>IFERROR(HLOOKUP(lapchart!E31,totallaptimes!$1:$1048576,ROW()-1)-HLOOKUP(lapchart!D31,totallaptimes!$1:$1048576,ROW()-1),"")</f>
        <v>6.9252314814813656E-4</v>
      </c>
      <c r="F31" s="2">
        <f>IFERROR(HLOOKUP(lapchart!F31,totallaptimes!$1:$1048576,ROW()-1)-HLOOKUP(lapchart!E31,totallaptimes!$1:$1048576,ROW()-1),"")</f>
        <v>-5.1758101851851618E-4</v>
      </c>
      <c r="G31" s="2">
        <f>IFERROR(HLOOKUP(lapchart!G31,totallaptimes!$1:$1048576,ROW()-1)-HLOOKUP(lapchart!F31,totallaptimes!$1:$1048576,ROW()-1),"")</f>
        <v>4.9078703703703611E-4</v>
      </c>
      <c r="H31" s="2">
        <f>IFERROR(HLOOKUP(lapchart!H31,totallaptimes!$1:$1048576,ROW()-1)-HLOOKUP(lapchart!G31,totallaptimes!$1:$1048576,ROW()-1),"")</f>
        <v>-4.8326388888888377E-4</v>
      </c>
      <c r="I31" s="2">
        <f>IFERROR(HLOOKUP(lapchart!I31,totallaptimes!$1:$1048576,ROW()-1)-HLOOKUP(lapchart!H31,totallaptimes!$1:$1048576,ROW()-1),"")</f>
        <v>5.3791666666666571E-4</v>
      </c>
      <c r="J31" s="2">
        <f>IFERROR(HLOOKUP(lapchart!J31,totallaptimes!$1:$1048576,ROW()-1)-HLOOKUP(lapchart!I31,totallaptimes!$1:$1048576,ROW()-1),"")</f>
        <v>-2.2495370370370291E-4</v>
      </c>
      <c r="K31" s="2">
        <f>IFERROR(HLOOKUP(lapchart!K31,totallaptimes!$1:$1048576,ROW()-1)-HLOOKUP(lapchart!J31,totallaptimes!$1:$1048576,ROW()-1),"")</f>
        <v>1.5499999999999542E-4</v>
      </c>
      <c r="L31" s="2">
        <f>IFERROR(HLOOKUP(lapchart!L31,totallaptimes!$1:$1048576,ROW()-1)-HLOOKUP(lapchart!K31,totallaptimes!$1:$1048576,ROW()-1),"")</f>
        <v>-6.4953703703705956E-5</v>
      </c>
      <c r="M31" s="2">
        <f>IFERROR(HLOOKUP(lapchart!M31,totallaptimes!$1:$1048576,ROW()-1)-HLOOKUP(lapchart!L31,totallaptimes!$1:$1048576,ROW()-1),"")</f>
        <v>-2.7297453703703511E-4</v>
      </c>
      <c r="N31" s="2">
        <f>IFERROR(HLOOKUP(lapchart!N31,totallaptimes!$1:$1048576,ROW()-1)-HLOOKUP(lapchart!M31,totallaptimes!$1:$1048576,ROW()-1),"")</f>
        <v>4.4517361111112014E-4</v>
      </c>
      <c r="O31" s="2">
        <f>IFERROR(HLOOKUP(lapchart!O31,totallaptimes!$1:$1048576,ROW()-1)-HLOOKUP(lapchart!N31,totallaptimes!$1:$1048576,ROW()-1),"")</f>
        <v>-2.4155092592592978E-4</v>
      </c>
      <c r="P31" s="2">
        <f>IFERROR(HLOOKUP(lapchart!P31,totallaptimes!$1:$1048576,ROW()-1)-HLOOKUP(lapchart!O31,totallaptimes!$1:$1048576,ROW()-1),"")</f>
        <v>-9.8096064814814921E-4</v>
      </c>
      <c r="Q31" s="2">
        <f>IFERROR(HLOOKUP(lapchart!Q31,totallaptimes!$1:$1048576,ROW()-1)-HLOOKUP(lapchart!P31,totallaptimes!$1:$1048576,ROW()-1),"")</f>
        <v>1.6410532407407398E-3</v>
      </c>
      <c r="R31" s="2">
        <f>IFERROR(HLOOKUP(lapchart!R31,totallaptimes!$1:$1048576,ROW()-1)-HLOOKUP(lapchart!Q31,totallaptimes!$1:$1048576,ROW()-1),"")</f>
        <v>-2.8811342592592951E-4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-5.3167824074073361E-4</v>
      </c>
      <c r="U31" s="2">
        <f>IFERROR(HLOOKUP(lapchart!U31,totallaptimes!$1:$1048576,ROW()-1)-HLOOKUP(lapchart!T31,totallaptimes!$1:$1048576,ROW()-1),"")</f>
        <v>-3.2249999999999987E-4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1.476388888888916E-4</v>
      </c>
      <c r="D32" s="2">
        <f>IFERROR(HLOOKUP(lapchart!D32,totallaptimes!$1:$1048576,ROW()-1)-HLOOKUP(lapchart!C32,totallaptimes!$1:$1048576,ROW()-1),"")</f>
        <v>-5.2905092592588771E-5</v>
      </c>
      <c r="E32" s="2">
        <f>IFERROR(HLOOKUP(lapchart!E32,totallaptimes!$1:$1048576,ROW()-1)-HLOOKUP(lapchart!D32,totallaptimes!$1:$1048576,ROW()-1),"")</f>
        <v>6.8803240740739763E-4</v>
      </c>
      <c r="F32" s="2">
        <f>IFERROR(HLOOKUP(lapchart!F32,totallaptimes!$1:$1048576,ROW()-1)-HLOOKUP(lapchart!E32,totallaptimes!$1:$1048576,ROW()-1),"")</f>
        <v>5.1145833333338803E-5</v>
      </c>
      <c r="G32" s="2">
        <f>IFERROR(HLOOKUP(lapchart!G32,totallaptimes!$1:$1048576,ROW()-1)-HLOOKUP(lapchart!F32,totallaptimes!$1:$1048576,ROW()-1),"")</f>
        <v>-6.7199074074080628E-5</v>
      </c>
      <c r="H32" s="2">
        <f>IFERROR(HLOOKUP(lapchart!H32,totallaptimes!$1:$1048576,ROW()-1)-HLOOKUP(lapchart!G32,totallaptimes!$1:$1048576,ROW()-1),"")</f>
        <v>4.5300925925924329E-5</v>
      </c>
      <c r="I32" s="2">
        <f>IFERROR(HLOOKUP(lapchart!I32,totallaptimes!$1:$1048576,ROW()-1)-HLOOKUP(lapchart!H32,totallaptimes!$1:$1048576,ROW()-1),"")</f>
        <v>-1.9929398148147565E-4</v>
      </c>
      <c r="J32" s="2">
        <f>IFERROR(HLOOKUP(lapchart!J32,totallaptimes!$1:$1048576,ROW()-1)-HLOOKUP(lapchart!I32,totallaptimes!$1:$1048576,ROW()-1),"")</f>
        <v>7.9571759259253194E-5</v>
      </c>
      <c r="K32" s="2">
        <f>IFERROR(HLOOKUP(lapchart!K32,totallaptimes!$1:$1048576,ROW()-1)-HLOOKUP(lapchart!J32,totallaptimes!$1:$1048576,ROW()-1),"")</f>
        <v>-2.7087962962962786E-4</v>
      </c>
      <c r="L32" s="2">
        <f>IFERROR(HLOOKUP(lapchart!L32,totallaptimes!$1:$1048576,ROW()-1)-HLOOKUP(lapchart!K32,totallaptimes!$1:$1048576,ROW()-1),"")</f>
        <v>4.4318287037038023E-4</v>
      </c>
      <c r="M32" s="2">
        <f>IFERROR(HLOOKUP(lapchart!M32,totallaptimes!$1:$1048576,ROW()-1)-HLOOKUP(lapchart!L32,totallaptimes!$1:$1048576,ROW()-1),"")</f>
        <v>-5.9578703703704397E-4</v>
      </c>
      <c r="N32" s="2">
        <f>IFERROR(HLOOKUP(lapchart!N32,totallaptimes!$1:$1048576,ROW()-1)-HLOOKUP(lapchart!M32,totallaptimes!$1:$1048576,ROW()-1),"")</f>
        <v>3.6138888888889373E-4</v>
      </c>
      <c r="O32" s="2">
        <f>IFERROR(HLOOKUP(lapchart!O32,totallaptimes!$1:$1048576,ROW()-1)-HLOOKUP(lapchart!N32,totallaptimes!$1:$1048576,ROW()-1),"")</f>
        <v>-3.5018518518518602E-4</v>
      </c>
      <c r="P32" s="2">
        <f>IFERROR(HLOOKUP(lapchart!P32,totallaptimes!$1:$1048576,ROW()-1)-HLOOKUP(lapchart!O32,totallaptimes!$1:$1048576,ROW()-1),"")</f>
        <v>-6.3555555555555587E-4</v>
      </c>
      <c r="Q32" s="2">
        <f>IFERROR(HLOOKUP(lapchart!Q32,totallaptimes!$1:$1048576,ROW()-1)-HLOOKUP(lapchart!P32,totallaptimes!$1:$1048576,ROW()-1),"")</f>
        <v>1.6800462962962941E-3</v>
      </c>
      <c r="R32" s="2">
        <f>IFERROR(HLOOKUP(lapchart!R32,totallaptimes!$1:$1048576,ROW()-1)-HLOOKUP(lapchart!Q32,totallaptimes!$1:$1048576,ROW()-1),"")</f>
        <v>-3.16747685185189E-4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-5.4333333333332623E-4</v>
      </c>
      <c r="U32" s="2">
        <f>IFERROR(HLOOKUP(lapchart!U32,totallaptimes!$1:$1048576,ROW()-1)-HLOOKUP(lapchart!T32,totallaptimes!$1:$1048576,ROW()-1),"")</f>
        <v>-3.4230324074073851E-4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1.5840277777778161E-4</v>
      </c>
      <c r="D33" s="2">
        <f>IFERROR(HLOOKUP(lapchart!D33,totallaptimes!$1:$1048576,ROW()-1)-HLOOKUP(lapchart!C33,totallaptimes!$1:$1048576,ROW()-1),"")</f>
        <v>-5.68287037037013E-5</v>
      </c>
      <c r="E33" s="2">
        <f>IFERROR(HLOOKUP(lapchart!E33,totallaptimes!$1:$1048576,ROW()-1)-HLOOKUP(lapchart!D33,totallaptimes!$1:$1048576,ROW()-1),"")</f>
        <v>7.0934027777776881E-4</v>
      </c>
      <c r="F33" s="2">
        <f>IFERROR(HLOOKUP(lapchart!F33,totallaptimes!$1:$1048576,ROW()-1)-HLOOKUP(lapchart!E33,totallaptimes!$1:$1048576,ROW()-1),"")</f>
        <v>5.0439814814819128E-5</v>
      </c>
      <c r="G33" s="2">
        <f>IFERROR(HLOOKUP(lapchart!G33,totallaptimes!$1:$1048576,ROW()-1)-HLOOKUP(lapchart!F33,totallaptimes!$1:$1048576,ROW()-1),"")</f>
        <v>-2.0231481481489122E-5</v>
      </c>
      <c r="H33" s="2">
        <f>IFERROR(HLOOKUP(lapchart!H33,totallaptimes!$1:$1048576,ROW()-1)-HLOOKUP(lapchart!G33,totallaptimes!$1:$1048576,ROW()-1),"")</f>
        <v>-4.6377314814813331E-5</v>
      </c>
      <c r="I33" s="2">
        <f>IFERROR(HLOOKUP(lapchart!I33,totallaptimes!$1:$1048576,ROW()-1)-HLOOKUP(lapchart!H33,totallaptimes!$1:$1048576,ROW()-1),"")</f>
        <v>-1.5192129629629236E-4</v>
      </c>
      <c r="J33" s="2">
        <f>IFERROR(HLOOKUP(lapchart!J33,totallaptimes!$1:$1048576,ROW()-1)-HLOOKUP(lapchart!I33,totallaptimes!$1:$1048576,ROW()-1),"")</f>
        <v>7.2037037037030183E-5</v>
      </c>
      <c r="K33" s="2">
        <f>IFERROR(HLOOKUP(lapchart!K33,totallaptimes!$1:$1048576,ROW()-1)-HLOOKUP(lapchart!J33,totallaptimes!$1:$1048576,ROW()-1),"")</f>
        <v>-2.6847222222221856E-4</v>
      </c>
      <c r="L33" s="2">
        <f>IFERROR(HLOOKUP(lapchart!L33,totallaptimes!$1:$1048576,ROW()-1)-HLOOKUP(lapchart!K33,totallaptimes!$1:$1048576,ROW()-1),"")</f>
        <v>4.38206018518527E-4</v>
      </c>
      <c r="M33" s="2">
        <f>IFERROR(HLOOKUP(lapchart!M33,totallaptimes!$1:$1048576,ROW()-1)-HLOOKUP(lapchart!L33,totallaptimes!$1:$1048576,ROW()-1),"")</f>
        <v>-6.0402777777778319E-4</v>
      </c>
      <c r="N33" s="2">
        <f>IFERROR(HLOOKUP(lapchart!N33,totallaptimes!$1:$1048576,ROW()-1)-HLOOKUP(lapchart!M33,totallaptimes!$1:$1048576,ROW()-1),"")</f>
        <v>3.8207175925926429E-4</v>
      </c>
      <c r="O33" s="2">
        <f>IFERROR(HLOOKUP(lapchart!O33,totallaptimes!$1:$1048576,ROW()-1)-HLOOKUP(lapchart!N33,totallaptimes!$1:$1048576,ROW()-1),"")</f>
        <v>-3.716550925925953E-4</v>
      </c>
      <c r="P33" s="2">
        <f>IFERROR(HLOOKUP(lapchart!P33,totallaptimes!$1:$1048576,ROW()-1)-HLOOKUP(lapchart!O33,totallaptimes!$1:$1048576,ROW()-1),"")</f>
        <v>1.0903472222222217E-3</v>
      </c>
      <c r="Q33" s="2">
        <f>IFERROR(HLOOKUP(lapchart!Q33,totallaptimes!$1:$1048576,ROW()-1)-HLOOKUP(lapchart!P33,totallaptimes!$1:$1048576,ROW()-1),"")</f>
        <v>-1.7150000000000012E-3</v>
      </c>
      <c r="R33" s="2">
        <f>IFERROR(HLOOKUP(lapchart!R33,totallaptimes!$1:$1048576,ROW()-1)-HLOOKUP(lapchart!Q33,totallaptimes!$1:$1048576,ROW()-1),"")</f>
        <v>1.3704976851851812E-3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-5.5309027777776867E-4</v>
      </c>
      <c r="U33" s="2">
        <f>IFERROR(HLOOKUP(lapchart!U33,totallaptimes!$1:$1048576,ROW()-1)-HLOOKUP(lapchart!T33,totallaptimes!$1:$1048576,ROW()-1),"")</f>
        <v>-3.6157407407407319E-4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1.5422453703704125E-4</v>
      </c>
      <c r="D34" s="2">
        <f>IFERROR(HLOOKUP(lapchart!D34,totallaptimes!$1:$1048576,ROW()-1)-HLOOKUP(lapchart!C34,totallaptimes!$1:$1048576,ROW()-1),"")</f>
        <v>-5.4594907407407717E-5</v>
      </c>
      <c r="E34" s="2">
        <f>IFERROR(HLOOKUP(lapchart!E34,totallaptimes!$1:$1048576,ROW()-1)-HLOOKUP(lapchart!D34,totallaptimes!$1:$1048576,ROW()-1),"")</f>
        <v>7.2696759259258462E-4</v>
      </c>
      <c r="F34" s="2">
        <f>IFERROR(HLOOKUP(lapchart!F34,totallaptimes!$1:$1048576,ROW()-1)-HLOOKUP(lapchart!E34,totallaptimes!$1:$1048576,ROW()-1),"")</f>
        <v>4.5717592592593725E-5</v>
      </c>
      <c r="G34" s="2">
        <f>IFERROR(HLOOKUP(lapchart!G34,totallaptimes!$1:$1048576,ROW()-1)-HLOOKUP(lapchart!F34,totallaptimes!$1:$1048576,ROW()-1),"")</f>
        <v>-1.9837962962968025E-5</v>
      </c>
      <c r="H34" s="2">
        <f>IFERROR(HLOOKUP(lapchart!H34,totallaptimes!$1:$1048576,ROW()-1)-HLOOKUP(lapchart!G34,totallaptimes!$1:$1048576,ROW()-1),"")</f>
        <v>-4.5902777777773185E-5</v>
      </c>
      <c r="I34" s="2">
        <f>IFERROR(HLOOKUP(lapchart!I34,totallaptimes!$1:$1048576,ROW()-1)-HLOOKUP(lapchart!H34,totallaptimes!$1:$1048576,ROW()-1),"")</f>
        <v>-1.4164351851851664E-4</v>
      </c>
      <c r="J34" s="2">
        <f>IFERROR(HLOOKUP(lapchart!J34,totallaptimes!$1:$1048576,ROW()-1)-HLOOKUP(lapchart!I34,totallaptimes!$1:$1048576,ROW()-1),"")</f>
        <v>5.9328703703696861E-5</v>
      </c>
      <c r="K34" s="2">
        <f>IFERROR(HLOOKUP(lapchart!K34,totallaptimes!$1:$1048576,ROW()-1)-HLOOKUP(lapchart!J34,totallaptimes!$1:$1048576,ROW()-1),"")</f>
        <v>-2.7324074074074056E-4</v>
      </c>
      <c r="L34" s="2">
        <f>IFERROR(HLOOKUP(lapchart!L34,totallaptimes!$1:$1048576,ROW()-1)-HLOOKUP(lapchart!K34,totallaptimes!$1:$1048576,ROW()-1),"")</f>
        <v>4.4134259259260428E-4</v>
      </c>
      <c r="M34" s="2">
        <f>IFERROR(HLOOKUP(lapchart!M34,totallaptimes!$1:$1048576,ROW()-1)-HLOOKUP(lapchart!L34,totallaptimes!$1:$1048576,ROW()-1),"")</f>
        <v>-6.1776620370370891E-4</v>
      </c>
      <c r="N34" s="2">
        <f>IFERROR(HLOOKUP(lapchart!N34,totallaptimes!$1:$1048576,ROW()-1)-HLOOKUP(lapchart!M34,totallaptimes!$1:$1048576,ROW()-1),"")</f>
        <v>4.0646990740740921E-4</v>
      </c>
      <c r="O34" s="2">
        <f>IFERROR(HLOOKUP(lapchart!O34,totallaptimes!$1:$1048576,ROW()-1)-HLOOKUP(lapchart!N34,totallaptimes!$1:$1048576,ROW()-1),"")</f>
        <v>-3.9789351851851965E-4</v>
      </c>
      <c r="P34" s="2">
        <f>IFERROR(HLOOKUP(lapchart!P34,totallaptimes!$1:$1048576,ROW()-1)-HLOOKUP(lapchart!O34,totallaptimes!$1:$1048576,ROW()-1),"")</f>
        <v>1.1953703703703709E-3</v>
      </c>
      <c r="Q34" s="2">
        <f>IFERROR(HLOOKUP(lapchart!Q34,totallaptimes!$1:$1048576,ROW()-1)-HLOOKUP(lapchart!P34,totallaptimes!$1:$1048576,ROW()-1),"")</f>
        <v>-4.0995370370371098E-4</v>
      </c>
      <c r="R34" s="2">
        <f>IFERROR(HLOOKUP(lapchart!R34,totallaptimes!$1:$1048576,ROW()-1)-HLOOKUP(lapchart!Q34,totallaptimes!$1:$1048576,ROW()-1),"")</f>
        <v>1.9369212962962873E-4</v>
      </c>
      <c r="S34" s="2">
        <f>IFERROR(HLOOKUP(lapchart!S34,totallaptimes!$1:$1048576,ROW()-1)-HLOOKUP(lapchart!R34,totallaptimes!$1:$1048576,ROW()-1),"")</f>
        <v>-5.9054398148147141E-4</v>
      </c>
      <c r="T34" s="2">
        <f>IFERROR(HLOOKUP(lapchart!T34,totallaptimes!$1:$1048576,ROW()-1)-HLOOKUP(lapchart!S34,totallaptimes!$1:$1048576,ROW()-1),"")</f>
        <v>-9.9174768518518752E-4</v>
      </c>
      <c r="U34" s="2">
        <f>IFERROR(HLOOKUP(lapchart!U34,totallaptimes!$1:$1048576,ROW()-1)-HLOOKUP(lapchart!T34,totallaptimes!$1:$1048576,ROW()-1),"")</f>
        <v>6.0318287037037024E-4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1.4847222222223039E-4</v>
      </c>
      <c r="D35" s="2">
        <f>IFERROR(HLOOKUP(lapchart!D35,totallaptimes!$1:$1048576,ROW()-1)-HLOOKUP(lapchart!C35,totallaptimes!$1:$1048576,ROW()-1),"")</f>
        <v>-4.8043981481483977E-5</v>
      </c>
      <c r="E35" s="2">
        <f>IFERROR(HLOOKUP(lapchart!E35,totallaptimes!$1:$1048576,ROW()-1)-HLOOKUP(lapchart!D35,totallaptimes!$1:$1048576,ROW()-1),"")</f>
        <v>7.4386574074073591E-4</v>
      </c>
      <c r="F35" s="2">
        <f>IFERROR(HLOOKUP(lapchart!F35,totallaptimes!$1:$1048576,ROW()-1)-HLOOKUP(lapchart!E35,totallaptimes!$1:$1048576,ROW()-1),"")</f>
        <v>4.4675925925927173E-5</v>
      </c>
      <c r="G35" s="2">
        <f>IFERROR(HLOOKUP(lapchart!G35,totallaptimes!$1:$1048576,ROW()-1)-HLOOKUP(lapchart!F35,totallaptimes!$1:$1048576,ROW()-1),"")</f>
        <v>-1.8368055555564866E-5</v>
      </c>
      <c r="H35" s="2">
        <f>IFERROR(HLOOKUP(lapchart!H35,totallaptimes!$1:$1048576,ROW()-1)-HLOOKUP(lapchart!G35,totallaptimes!$1:$1048576,ROW()-1),"")</f>
        <v>-4.9363425925923188E-5</v>
      </c>
      <c r="I35" s="2">
        <f>IFERROR(HLOOKUP(lapchart!I35,totallaptimes!$1:$1048576,ROW()-1)-HLOOKUP(lapchart!H35,totallaptimes!$1:$1048576,ROW()-1),"")</f>
        <v>-8.759259259259744E-5</v>
      </c>
      <c r="J35" s="2">
        <f>IFERROR(HLOOKUP(lapchart!J35,totallaptimes!$1:$1048576,ROW()-1)-HLOOKUP(lapchart!I35,totallaptimes!$1:$1048576,ROW()-1),"")</f>
        <v>-2.2268518518511748E-5</v>
      </c>
      <c r="K35" s="2">
        <f>IFERROR(HLOOKUP(lapchart!K35,totallaptimes!$1:$1048576,ROW()-1)-HLOOKUP(lapchart!J35,totallaptimes!$1:$1048576,ROW()-1),"")</f>
        <v>-2.5027777777777982E-4</v>
      </c>
      <c r="L35" s="2">
        <f>IFERROR(HLOOKUP(lapchart!L35,totallaptimes!$1:$1048576,ROW()-1)-HLOOKUP(lapchart!K35,totallaptimes!$1:$1048576,ROW()-1),"")</f>
        <v>4.4598379629630369E-4</v>
      </c>
      <c r="M35" s="2">
        <f>IFERROR(HLOOKUP(lapchart!M35,totallaptimes!$1:$1048576,ROW()-1)-HLOOKUP(lapchart!L35,totallaptimes!$1:$1048576,ROW()-1),"")</f>
        <v>-6.300810185185246E-4</v>
      </c>
      <c r="N35" s="2">
        <f>IFERROR(HLOOKUP(lapchart!N35,totallaptimes!$1:$1048576,ROW()-1)-HLOOKUP(lapchart!M35,totallaptimes!$1:$1048576,ROW()-1),"")</f>
        <v>4.1341435185185404E-4</v>
      </c>
      <c r="O35" s="2">
        <f>IFERROR(HLOOKUP(lapchart!O35,totallaptimes!$1:$1048576,ROW()-1)-HLOOKUP(lapchart!N35,totallaptimes!$1:$1048576,ROW()-1),"")</f>
        <v>-4.0358796296296323E-4</v>
      </c>
      <c r="P35" s="2">
        <f>IFERROR(HLOOKUP(lapchart!P35,totallaptimes!$1:$1048576,ROW()-1)-HLOOKUP(lapchart!O35,totallaptimes!$1:$1048576,ROW()-1),"")</f>
        <v>1.4446180555555549E-3</v>
      </c>
      <c r="Q35" s="2">
        <f>IFERROR(HLOOKUP(lapchart!Q35,totallaptimes!$1:$1048576,ROW()-1)-HLOOKUP(lapchart!P35,totallaptimes!$1:$1048576,ROW()-1),"")</f>
        <v>-6.4871527777778104E-4</v>
      </c>
      <c r="R35" s="2">
        <f>IFERROR(HLOOKUP(lapchart!R35,totallaptimes!$1:$1048576,ROW()-1)-HLOOKUP(lapchart!Q35,totallaptimes!$1:$1048576,ROW()-1),"")</f>
        <v>2.085185185185176E-4</v>
      </c>
      <c r="S35" s="2">
        <f>IFERROR(HLOOKUP(lapchart!S35,totallaptimes!$1:$1048576,ROW()-1)-HLOOKUP(lapchart!R35,totallaptimes!$1:$1048576,ROW()-1),"")</f>
        <v>-6.1561342592591356E-4</v>
      </c>
      <c r="T35" s="2">
        <f>IFERROR(HLOOKUP(lapchart!T35,totallaptimes!$1:$1048576,ROW()-1)-HLOOKUP(lapchart!S35,totallaptimes!$1:$1048576,ROW()-1),"")</f>
        <v>-9.8099537037037859E-4</v>
      </c>
      <c r="U35" s="2">
        <f>IFERROR(HLOOKUP(lapchart!U35,totallaptimes!$1:$1048576,ROW()-1)-HLOOKUP(lapchart!T35,totallaptimes!$1:$1048576,ROW()-1),"")</f>
        <v>5.921875000000007E-4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1.4451388888889194E-4</v>
      </c>
      <c r="D36" s="2">
        <f>IFERROR(HLOOKUP(lapchart!D36,totallaptimes!$1:$1048576,ROW()-1)-HLOOKUP(lapchart!C36,totallaptimes!$1:$1048576,ROW()-1),"")</f>
        <v>-5.0682870370369337E-5</v>
      </c>
      <c r="E36" s="2">
        <f>IFERROR(HLOOKUP(lapchart!E36,totallaptimes!$1:$1048576,ROW()-1)-HLOOKUP(lapchart!D36,totallaptimes!$1:$1048576,ROW()-1),"")</f>
        <v>7.627662037036978E-4</v>
      </c>
      <c r="F36" s="2">
        <f>IFERROR(HLOOKUP(lapchart!F36,totallaptimes!$1:$1048576,ROW()-1)-HLOOKUP(lapchart!E36,totallaptimes!$1:$1048576,ROW()-1),"")</f>
        <v>4.6736111111111978E-5</v>
      </c>
      <c r="G36" s="2">
        <f>IFERROR(HLOOKUP(lapchart!G36,totallaptimes!$1:$1048576,ROW()-1)-HLOOKUP(lapchart!F36,totallaptimes!$1:$1048576,ROW()-1),"")</f>
        <v>-1.9687500000011016E-5</v>
      </c>
      <c r="H36" s="2">
        <f>IFERROR(HLOOKUP(lapchart!H36,totallaptimes!$1:$1048576,ROW()-1)-HLOOKUP(lapchart!G36,totallaptimes!$1:$1048576,ROW()-1),"")</f>
        <v>-4.8379629629620446E-5</v>
      </c>
      <c r="I36" s="2">
        <f>IFERROR(HLOOKUP(lapchart!I36,totallaptimes!$1:$1048576,ROW()-1)-HLOOKUP(lapchart!H36,totallaptimes!$1:$1048576,ROW()-1),"")</f>
        <v>-8.9976851851858441E-5</v>
      </c>
      <c r="J36" s="2">
        <f>IFERROR(HLOOKUP(lapchart!J36,totallaptimes!$1:$1048576,ROW()-1)-HLOOKUP(lapchart!I36,totallaptimes!$1:$1048576,ROW()-1),"")</f>
        <v>-2.7929398148147933E-4</v>
      </c>
      <c r="K36" s="2">
        <f>IFERROR(HLOOKUP(lapchart!K36,totallaptimes!$1:$1048576,ROW()-1)-HLOOKUP(lapchart!J36,totallaptimes!$1:$1048576,ROW()-1),"")</f>
        <v>4.534259259259335E-4</v>
      </c>
      <c r="L36" s="2">
        <f>IFERROR(HLOOKUP(lapchart!L36,totallaptimes!$1:$1048576,ROW()-1)-HLOOKUP(lapchart!K36,totallaptimes!$1:$1048576,ROW()-1),"")</f>
        <v>-6.4689814814815338E-4</v>
      </c>
      <c r="M36" s="2">
        <f>IFERROR(HLOOKUP(lapchart!M36,totallaptimes!$1:$1048576,ROW()-1)-HLOOKUP(lapchart!L36,totallaptimes!$1:$1048576,ROW()-1),"")</f>
        <v>4.2684027777777772E-4</v>
      </c>
      <c r="N36" s="2">
        <f>IFERROR(HLOOKUP(lapchart!N36,totallaptimes!$1:$1048576,ROW()-1)-HLOOKUP(lapchart!M36,totallaptimes!$1:$1048576,ROW()-1),"")</f>
        <v>3.4039351851852806E-5</v>
      </c>
      <c r="O36" s="2">
        <f>IFERROR(HLOOKUP(lapchart!O36,totallaptimes!$1:$1048576,ROW()-1)-HLOOKUP(lapchart!N36,totallaptimes!$1:$1048576,ROW()-1),"")</f>
        <v>-4.5011574074074051E-4</v>
      </c>
      <c r="P36" s="2">
        <f>IFERROR(HLOOKUP(lapchart!P36,totallaptimes!$1:$1048576,ROW()-1)-HLOOKUP(lapchart!O36,totallaptimes!$1:$1048576,ROW()-1),"")</f>
        <v>1.4706944444444411E-3</v>
      </c>
      <c r="Q36" s="2">
        <f>IFERROR(HLOOKUP(lapchart!Q36,totallaptimes!$1:$1048576,ROW()-1)-HLOOKUP(lapchart!P36,totallaptimes!$1:$1048576,ROW()-1),"")</f>
        <v>-6.3785879629629783E-4</v>
      </c>
      <c r="R36" s="2">
        <f>IFERROR(HLOOKUP(lapchart!R36,totallaptimes!$1:$1048576,ROW()-1)-HLOOKUP(lapchart!Q36,totallaptimes!$1:$1048576,ROW()-1),"")</f>
        <v>2.0238425925925979E-4</v>
      </c>
      <c r="S36" s="2">
        <f>IFERROR(HLOOKUP(lapchart!S36,totallaptimes!$1:$1048576,ROW()-1)-HLOOKUP(lapchart!R36,totallaptimes!$1:$1048576,ROW()-1),"")</f>
        <v>-6.3251157407406139E-4</v>
      </c>
      <c r="T36" s="2">
        <f>IFERROR(HLOOKUP(lapchart!T36,totallaptimes!$1:$1048576,ROW()-1)-HLOOKUP(lapchart!S36,totallaptimes!$1:$1048576,ROW()-1),"")</f>
        <v>-9.7528935185185739E-4</v>
      </c>
      <c r="U36" s="2">
        <f>IFERROR(HLOOKUP(lapchart!U36,totallaptimes!$1:$1048576,ROW()-1)-HLOOKUP(lapchart!T36,totallaptimes!$1:$1048576,ROW()-1),"")</f>
        <v>5.7258101851851567E-4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1.496527777777798E-4</v>
      </c>
      <c r="D37" s="2">
        <f>IFERROR(HLOOKUP(lapchart!D37,totallaptimes!$1:$1048576,ROW()-1)-HLOOKUP(lapchart!C37,totallaptimes!$1:$1048576,ROW()-1),"")</f>
        <v>-5.2025462962963787E-5</v>
      </c>
      <c r="E37" s="2">
        <f>IFERROR(HLOOKUP(lapchart!E37,totallaptimes!$1:$1048576,ROW()-1)-HLOOKUP(lapchart!D37,totallaptimes!$1:$1048576,ROW()-1),"")</f>
        <v>8.239930555555483E-4</v>
      </c>
      <c r="F37" s="2">
        <f>IFERROR(HLOOKUP(lapchart!F37,totallaptimes!$1:$1048576,ROW()-1)-HLOOKUP(lapchart!E37,totallaptimes!$1:$1048576,ROW()-1),"")</f>
        <v>-1.8020833333340369E-5</v>
      </c>
      <c r="G37" s="2">
        <f>IFERROR(HLOOKUP(lapchart!G37,totallaptimes!$1:$1048576,ROW()-1)-HLOOKUP(lapchart!F37,totallaptimes!$1:$1048576,ROW()-1),"")</f>
        <v>-5.0162037037025653E-5</v>
      </c>
      <c r="H37" s="2">
        <f>IFERROR(HLOOKUP(lapchart!H37,totallaptimes!$1:$1048576,ROW()-1)-HLOOKUP(lapchart!G37,totallaptimes!$1:$1048576,ROW()-1),"")</f>
        <v>1.7986111111110981E-5</v>
      </c>
      <c r="I37" s="2">
        <f>IFERROR(HLOOKUP(lapchart!I37,totallaptimes!$1:$1048576,ROW()-1)-HLOOKUP(lapchart!H37,totallaptimes!$1:$1048576,ROW()-1),"")</f>
        <v>-1.0266203703704346E-4</v>
      </c>
      <c r="J37" s="2">
        <f>IFERROR(HLOOKUP(lapchart!J37,totallaptimes!$1:$1048576,ROW()-1)-HLOOKUP(lapchart!I37,totallaptimes!$1:$1048576,ROW()-1),"")</f>
        <v>-2.95335648148147E-4</v>
      </c>
      <c r="K37" s="2">
        <f>IFERROR(HLOOKUP(lapchart!K37,totallaptimes!$1:$1048576,ROW()-1)-HLOOKUP(lapchart!J37,totallaptimes!$1:$1048576,ROW()-1),"")</f>
        <v>4.6314814814815697E-4</v>
      </c>
      <c r="L37" s="2">
        <f>IFERROR(HLOOKUP(lapchart!L37,totallaptimes!$1:$1048576,ROW()-1)-HLOOKUP(lapchart!K37,totallaptimes!$1:$1048576,ROW()-1),"")</f>
        <v>-6.6162037037038185E-4</v>
      </c>
      <c r="M37" s="2">
        <f>IFERROR(HLOOKUP(lapchart!M37,totallaptimes!$1:$1048576,ROW()-1)-HLOOKUP(lapchart!L37,totallaptimes!$1:$1048576,ROW()-1),"")</f>
        <v>4.3589120370370743E-4</v>
      </c>
      <c r="N37" s="2">
        <f>IFERROR(HLOOKUP(lapchart!N37,totallaptimes!$1:$1048576,ROW()-1)-HLOOKUP(lapchart!M37,totallaptimes!$1:$1048576,ROW()-1),"")</f>
        <v>-4.2550925925925742E-4</v>
      </c>
      <c r="O37" s="2">
        <f>IFERROR(HLOOKUP(lapchart!O37,totallaptimes!$1:$1048576,ROW()-1)-HLOOKUP(lapchart!N37,totallaptimes!$1:$1048576,ROW()-1),"")</f>
        <v>8.52951388888884E-4</v>
      </c>
      <c r="P37" s="2">
        <f>IFERROR(HLOOKUP(lapchart!P37,totallaptimes!$1:$1048576,ROW()-1)-HLOOKUP(lapchart!O37,totallaptimes!$1:$1048576,ROW()-1),"")</f>
        <v>6.4799768518518375E-4</v>
      </c>
      <c r="Q37" s="2">
        <f>IFERROR(HLOOKUP(lapchart!Q37,totallaptimes!$1:$1048576,ROW()-1)-HLOOKUP(lapchart!P37,totallaptimes!$1:$1048576,ROW()-1),"")</f>
        <v>-4.3142361111111333E-4</v>
      </c>
      <c r="R37" s="2">
        <f>IFERROR(HLOOKUP(lapchart!R37,totallaptimes!$1:$1048576,ROW()-1)-HLOOKUP(lapchart!Q37,totallaptimes!$1:$1048576,ROW()-1),"")</f>
        <v>-6.5152777777776477E-4</v>
      </c>
      <c r="S37" s="2">
        <f>IFERROR(HLOOKUP(lapchart!S37,totallaptimes!$1:$1048576,ROW()-1)-HLOOKUP(lapchart!R37,totallaptimes!$1:$1048576,ROW()-1),"")</f>
        <v>9.5972222222219516E-5</v>
      </c>
      <c r="T37" s="2">
        <f>IFERROR(HLOOKUP(lapchart!T37,totallaptimes!$1:$1048576,ROW()-1)-HLOOKUP(lapchart!S37,totallaptimes!$1:$1048576,ROW()-1),"")</f>
        <v>-1.0658564814814836E-3</v>
      </c>
      <c r="U37" s="2">
        <f>IFERROR(HLOOKUP(lapchart!U37,totallaptimes!$1:$1048576,ROW()-1)-HLOOKUP(lapchart!T37,totallaptimes!$1:$1048576,ROW()-1),"")</f>
        <v>5.5188657407407443E-4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1.4890046296296006E-4</v>
      </c>
      <c r="D38" s="2">
        <f>IFERROR(HLOOKUP(lapchart!D38,totallaptimes!$1:$1048576,ROW()-1)-HLOOKUP(lapchart!C38,totallaptimes!$1:$1048576,ROW()-1),"")</f>
        <v>-4.9432870370368087E-5</v>
      </c>
      <c r="E38" s="2">
        <f>IFERROR(HLOOKUP(lapchart!E38,totallaptimes!$1:$1048576,ROW()-1)-HLOOKUP(lapchart!D38,totallaptimes!$1:$1048576,ROW()-1),"")</f>
        <v>8.3857638888888003E-4</v>
      </c>
      <c r="F38" s="2">
        <f>IFERROR(HLOOKUP(lapchart!F38,totallaptimes!$1:$1048576,ROW()-1)-HLOOKUP(lapchart!E38,totallaptimes!$1:$1048576,ROW()-1),"")</f>
        <v>-1.540509259259637E-5</v>
      </c>
      <c r="G38" s="2">
        <f>IFERROR(HLOOKUP(lapchart!G38,totallaptimes!$1:$1048576,ROW()-1)-HLOOKUP(lapchart!F38,totallaptimes!$1:$1048576,ROW()-1),"")</f>
        <v>-5.181712962962215E-5</v>
      </c>
      <c r="H38" s="2">
        <f>IFERROR(HLOOKUP(lapchart!H38,totallaptimes!$1:$1048576,ROW()-1)-HLOOKUP(lapchart!G38,totallaptimes!$1:$1048576,ROW()-1),"")</f>
        <v>-9.2488425925928153E-5</v>
      </c>
      <c r="I38" s="2">
        <f>IFERROR(HLOOKUP(lapchart!I38,totallaptimes!$1:$1048576,ROW()-1)-HLOOKUP(lapchart!H38,totallaptimes!$1:$1048576,ROW()-1),"")</f>
        <v>-2.970370370370401E-4</v>
      </c>
      <c r="J38" s="2">
        <f>IFERROR(HLOOKUP(lapchart!J38,totallaptimes!$1:$1048576,ROW()-1)-HLOOKUP(lapchart!I38,totallaptimes!$1:$1048576,ROW()-1),"")</f>
        <v>4.9034722222223576E-4</v>
      </c>
      <c r="K38" s="2">
        <f>IFERROR(HLOOKUP(lapchart!K38,totallaptimes!$1:$1048576,ROW()-1)-HLOOKUP(lapchart!J38,totallaptimes!$1:$1048576,ROW()-1),"")</f>
        <v>-2.5814814814816012E-4</v>
      </c>
      <c r="L38" s="2">
        <f>IFERROR(HLOOKUP(lapchart!L38,totallaptimes!$1:$1048576,ROW()-1)-HLOOKUP(lapchart!K38,totallaptimes!$1:$1048576,ROW()-1),"")</f>
        <v>-4.2881944444444348E-4</v>
      </c>
      <c r="M38" s="2">
        <f>IFERROR(HLOOKUP(lapchart!M38,totallaptimes!$1:$1048576,ROW()-1)-HLOOKUP(lapchart!L38,totallaptimes!$1:$1048576,ROW()-1),"")</f>
        <v>6.0245370370370921E-4</v>
      </c>
      <c r="N38" s="2">
        <f>IFERROR(HLOOKUP(lapchart!N38,totallaptimes!$1:$1048576,ROW()-1)-HLOOKUP(lapchart!M38,totallaptimes!$1:$1048576,ROW()-1),"")</f>
        <v>2.7086805555554677E-4</v>
      </c>
      <c r="O38" s="2">
        <f>IFERROR(HLOOKUP(lapchart!O38,totallaptimes!$1:$1048576,ROW()-1)-HLOOKUP(lapchart!N38,totallaptimes!$1:$1048576,ROW()-1),"")</f>
        <v>2.3543981481480986E-4</v>
      </c>
      <c r="P38" s="2">
        <f>IFERROR(HLOOKUP(lapchart!P38,totallaptimes!$1:$1048576,ROW()-1)-HLOOKUP(lapchart!O38,totallaptimes!$1:$1048576,ROW()-1),"")</f>
        <v>-6.5847222222220614E-4</v>
      </c>
      <c r="Q38" s="2">
        <f>IFERROR(HLOOKUP(lapchart!Q38,totallaptimes!$1:$1048576,ROW()-1)-HLOOKUP(lapchart!P38,totallaptimes!$1:$1048576,ROW()-1),"")</f>
        <v>2.9866898148147442E-4</v>
      </c>
      <c r="R38" s="2">
        <f>IFERROR(HLOOKUP(lapchart!R38,totallaptimes!$1:$1048576,ROW()-1)-HLOOKUP(lapchart!Q38,totallaptimes!$1:$1048576,ROW()-1),"")</f>
        <v>7.8314814814814393E-4</v>
      </c>
      <c r="S38" s="2">
        <f>IFERROR(HLOOKUP(lapchart!S38,totallaptimes!$1:$1048576,ROW()-1)-HLOOKUP(lapchart!R38,totallaptimes!$1:$1048576,ROW()-1),"")</f>
        <v>-2.0609837962962882E-3</v>
      </c>
      <c r="T38" s="2">
        <f>IFERROR(HLOOKUP(lapchart!T38,totallaptimes!$1:$1048576,ROW()-1)-HLOOKUP(lapchart!S38,totallaptimes!$1:$1048576,ROW()-1),"")</f>
        <v>5.2887731481481015E-4</v>
      </c>
      <c r="U38" s="2">
        <f>IFERROR(HLOOKUP(lapchart!U38,totallaptimes!$1:$1048576,ROW()-1)-HLOOKUP(lapchart!T38,totallaptimes!$1:$1048576,ROW()-1),"")</f>
        <v>1.9537037037033189E-5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1.492129629629621E-4</v>
      </c>
      <c r="D39" s="2">
        <f>IFERROR(HLOOKUP(lapchart!D39,totallaptimes!$1:$1048576,ROW()-1)-HLOOKUP(lapchart!C39,totallaptimes!$1:$1048576,ROW()-1),"")</f>
        <v>-4.3831018518514231E-5</v>
      </c>
      <c r="E39" s="2">
        <f>IFERROR(HLOOKUP(lapchart!E39,totallaptimes!$1:$1048576,ROW()-1)-HLOOKUP(lapchart!D39,totallaptimes!$1:$1048576,ROW()-1),"")</f>
        <v>8.6593749999998998E-4</v>
      </c>
      <c r="F39" s="2">
        <f>IFERROR(HLOOKUP(lapchart!F39,totallaptimes!$1:$1048576,ROW()-1)-HLOOKUP(lapchart!E39,totallaptimes!$1:$1048576,ROW()-1),"")</f>
        <v>-1.2673611111117811E-5</v>
      </c>
      <c r="G39" s="2">
        <f>IFERROR(HLOOKUP(lapchart!G39,totallaptimes!$1:$1048576,ROW()-1)-HLOOKUP(lapchart!F39,totallaptimes!$1:$1048576,ROW()-1),"")</f>
        <v>-7.0891203703696282E-5</v>
      </c>
      <c r="H39" s="2">
        <f>IFERROR(HLOOKUP(lapchart!H39,totallaptimes!$1:$1048576,ROW()-1)-HLOOKUP(lapchart!G39,totallaptimes!$1:$1048576,ROW()-1),"")</f>
        <v>-9.7222222222220767E-5</v>
      </c>
      <c r="I39" s="2">
        <f>IFERROR(HLOOKUP(lapchart!I39,totallaptimes!$1:$1048576,ROW()-1)-HLOOKUP(lapchart!H39,totallaptimes!$1:$1048576,ROW()-1),"")</f>
        <v>-3.0228009259259531E-4</v>
      </c>
      <c r="J39" s="2">
        <f>IFERROR(HLOOKUP(lapchart!J39,totallaptimes!$1:$1048576,ROW()-1)-HLOOKUP(lapchart!I39,totallaptimes!$1:$1048576,ROW()-1),"")</f>
        <v>4.9739583333334447E-4</v>
      </c>
      <c r="K39" s="2">
        <f>IFERROR(HLOOKUP(lapchart!K39,totallaptimes!$1:$1048576,ROW()-1)-HLOOKUP(lapchart!J39,totallaptimes!$1:$1048576,ROW()-1),"")</f>
        <v>-2.6094907407408358E-4</v>
      </c>
      <c r="L39" s="2">
        <f>IFERROR(HLOOKUP(lapchart!L39,totallaptimes!$1:$1048576,ROW()-1)-HLOOKUP(lapchart!K39,totallaptimes!$1:$1048576,ROW()-1),"")</f>
        <v>-4.4067129629629664E-4</v>
      </c>
      <c r="M39" s="2">
        <f>IFERROR(HLOOKUP(lapchart!M39,totallaptimes!$1:$1048576,ROW()-1)-HLOOKUP(lapchart!L39,totallaptimes!$1:$1048576,ROW()-1),"")</f>
        <v>6.1728009259259808E-4</v>
      </c>
      <c r="N39" s="2">
        <f>IFERROR(HLOOKUP(lapchart!N39,totallaptimes!$1:$1048576,ROW()-1)-HLOOKUP(lapchart!M39,totallaptimes!$1:$1048576,ROW()-1),"")</f>
        <v>2.7361111111109948E-4</v>
      </c>
      <c r="O39" s="2">
        <f>IFERROR(HLOOKUP(lapchart!O39,totallaptimes!$1:$1048576,ROW()-1)-HLOOKUP(lapchart!N39,totallaptimes!$1:$1048576,ROW()-1),"")</f>
        <v>2.5813657407407209E-4</v>
      </c>
      <c r="P39" s="2">
        <f>IFERROR(HLOOKUP(lapchart!P39,totallaptimes!$1:$1048576,ROW()-1)-HLOOKUP(lapchart!O39,totallaptimes!$1:$1048576,ROW()-1),"")</f>
        <v>-6.8172453703702063E-4</v>
      </c>
      <c r="Q39" s="2">
        <f>IFERROR(HLOOKUP(lapchart!Q39,totallaptimes!$1:$1048576,ROW()-1)-HLOOKUP(lapchart!P39,totallaptimes!$1:$1048576,ROW()-1),"")</f>
        <v>3.187615740740668E-4</v>
      </c>
      <c r="R39" s="2">
        <f>IFERROR(HLOOKUP(lapchart!R39,totallaptimes!$1:$1048576,ROW()-1)-HLOOKUP(lapchart!Q39,totallaptimes!$1:$1048576,ROW()-1),"")</f>
        <v>8.1396990740740388E-4</v>
      </c>
      <c r="S39" s="2">
        <f>IFERROR(HLOOKUP(lapchart!S39,totallaptimes!$1:$1048576,ROW()-1)-HLOOKUP(lapchart!R39,totallaptimes!$1:$1048576,ROW()-1),"")</f>
        <v>-2.105092592592589E-3</v>
      </c>
      <c r="T39" s="2">
        <f>IFERROR(HLOOKUP(lapchart!T39,totallaptimes!$1:$1048576,ROW()-1)-HLOOKUP(lapchart!S39,totallaptimes!$1:$1048576,ROW()-1),"")</f>
        <v>5.0505787037036926E-4</v>
      </c>
      <c r="U39" s="2">
        <f>IFERROR(HLOOKUP(lapchart!U39,totallaptimes!$1:$1048576,ROW()-1)-HLOOKUP(lapchart!T39,totallaptimes!$1:$1048576,ROW()-1),"")</f>
        <v>2.6620370370364355E-5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1.5452546296296221E-4</v>
      </c>
      <c r="D40" s="2">
        <f>IFERROR(HLOOKUP(lapchart!D40,totallaptimes!$1:$1048576,ROW()-1)-HLOOKUP(lapchart!C40,totallaptimes!$1:$1048576,ROW()-1),"")</f>
        <v>-4.9224537037033389E-5</v>
      </c>
      <c r="E40" s="2">
        <f>IFERROR(HLOOKUP(lapchart!E40,totallaptimes!$1:$1048576,ROW()-1)-HLOOKUP(lapchart!D40,totallaptimes!$1:$1048576,ROW()-1),"")</f>
        <v>8.8728009259257667E-4</v>
      </c>
      <c r="F40" s="2">
        <f>IFERROR(HLOOKUP(lapchart!F40,totallaptimes!$1:$1048576,ROW()-1)-HLOOKUP(lapchart!E40,totallaptimes!$1:$1048576,ROW()-1),"")</f>
        <v>-1.0694444444445117E-5</v>
      </c>
      <c r="G40" s="2">
        <f>IFERROR(HLOOKUP(lapchart!G40,totallaptimes!$1:$1048576,ROW()-1)-HLOOKUP(lapchart!F40,totallaptimes!$1:$1048576,ROW()-1),"")</f>
        <v>-7.4224537037030636E-5</v>
      </c>
      <c r="H40" s="2">
        <f>IFERROR(HLOOKUP(lapchart!H40,totallaptimes!$1:$1048576,ROW()-1)-HLOOKUP(lapchart!G40,totallaptimes!$1:$1048576,ROW()-1),"")</f>
        <v>-1.0535879629629957E-4</v>
      </c>
      <c r="I40" s="2">
        <f>IFERROR(HLOOKUP(lapchart!I40,totallaptimes!$1:$1048576,ROW()-1)-HLOOKUP(lapchart!H40,totallaptimes!$1:$1048576,ROW()-1),"")</f>
        <v>-3.0079861111111106E-4</v>
      </c>
      <c r="J40" s="2">
        <f>IFERROR(HLOOKUP(lapchart!J40,totallaptimes!$1:$1048576,ROW()-1)-HLOOKUP(lapchart!I40,totallaptimes!$1:$1048576,ROW()-1),"")</f>
        <v>5.0489583333334503E-4</v>
      </c>
      <c r="K40" s="2">
        <f>IFERROR(HLOOKUP(lapchart!K40,totallaptimes!$1:$1048576,ROW()-1)-HLOOKUP(lapchart!J40,totallaptimes!$1:$1048576,ROW()-1),"")</f>
        <v>-2.6925925925926769E-4</v>
      </c>
      <c r="L40" s="2">
        <f>IFERROR(HLOOKUP(lapchart!L40,totallaptimes!$1:$1048576,ROW()-1)-HLOOKUP(lapchart!K40,totallaptimes!$1:$1048576,ROW()-1),"")</f>
        <v>-4.5770833333333427E-4</v>
      </c>
      <c r="M40" s="2">
        <f>IFERROR(HLOOKUP(lapchart!M40,totallaptimes!$1:$1048576,ROW()-1)-HLOOKUP(lapchart!L40,totallaptimes!$1:$1048576,ROW()-1),"")</f>
        <v>6.4185185185185872E-4</v>
      </c>
      <c r="N40" s="2">
        <f>IFERROR(HLOOKUP(lapchart!N40,totallaptimes!$1:$1048576,ROW()-1)-HLOOKUP(lapchart!M40,totallaptimes!$1:$1048576,ROW()-1),"")</f>
        <v>2.7741898148146704E-4</v>
      </c>
      <c r="O40" s="2">
        <f>IFERROR(HLOOKUP(lapchart!O40,totallaptimes!$1:$1048576,ROW()-1)-HLOOKUP(lapchart!N40,totallaptimes!$1:$1048576,ROW()-1),"")</f>
        <v>2.954282407407402E-4</v>
      </c>
      <c r="P40" s="2">
        <f>IFERROR(HLOOKUP(lapchart!P40,totallaptimes!$1:$1048576,ROW()-1)-HLOOKUP(lapchart!O40,totallaptimes!$1:$1048576,ROW()-1),"")</f>
        <v>-7.2549768518517105E-4</v>
      </c>
      <c r="Q40" s="2">
        <f>IFERROR(HLOOKUP(lapchart!Q40,totallaptimes!$1:$1048576,ROW()-1)-HLOOKUP(lapchart!P40,totallaptimes!$1:$1048576,ROW()-1),"")</f>
        <v>3.1305555555555253E-4</v>
      </c>
      <c r="R40" s="2">
        <f>IFERROR(HLOOKUP(lapchart!R40,totallaptimes!$1:$1048576,ROW()-1)-HLOOKUP(lapchart!Q40,totallaptimes!$1:$1048576,ROW()-1),"")</f>
        <v>8.6070601851850892E-4</v>
      </c>
      <c r="S40" s="2">
        <f>IFERROR(HLOOKUP(lapchart!S40,totallaptimes!$1:$1048576,ROW()-1)-HLOOKUP(lapchart!R40,totallaptimes!$1:$1048576,ROW()-1),"")</f>
        <v>-2.1377314814814766E-3</v>
      </c>
      <c r="T40" s="2">
        <f>IFERROR(HLOOKUP(lapchart!T40,totallaptimes!$1:$1048576,ROW()-1)-HLOOKUP(lapchart!S40,totallaptimes!$1:$1048576,ROW()-1),"")</f>
        <v>4.747685185185202E-4</v>
      </c>
      <c r="U40" s="2">
        <f>IFERROR(HLOOKUP(lapchart!U40,totallaptimes!$1:$1048576,ROW()-1)-HLOOKUP(lapchart!T40,totallaptimes!$1:$1048576,ROW()-1),"")</f>
        <v>3.7962962962954927E-5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1.509375000000035E-4</v>
      </c>
      <c r="D41" s="2">
        <f>IFERROR(HLOOKUP(lapchart!D41,totallaptimes!$1:$1048576,ROW()-1)-HLOOKUP(lapchart!C41,totallaptimes!$1:$1048576,ROW()-1),"")</f>
        <v>-4.914351851851434E-5</v>
      </c>
      <c r="E41" s="2">
        <f>IFERROR(HLOOKUP(lapchart!E41,totallaptimes!$1:$1048576,ROW()-1)-HLOOKUP(lapchart!D41,totallaptimes!$1:$1048576,ROW()-1),"")</f>
        <v>9.0849537037035466E-4</v>
      </c>
      <c r="F41" s="2">
        <f>IFERROR(HLOOKUP(lapchart!F41,totallaptimes!$1:$1048576,ROW()-1)-HLOOKUP(lapchart!E41,totallaptimes!$1:$1048576,ROW()-1),"")</f>
        <v>-1.282407407407482E-5</v>
      </c>
      <c r="G41" s="2">
        <f>IFERROR(HLOOKUP(lapchart!G41,totallaptimes!$1:$1048576,ROW()-1)-HLOOKUP(lapchart!F41,totallaptimes!$1:$1048576,ROW()-1),"")</f>
        <v>-7.747685185184594E-5</v>
      </c>
      <c r="H41" s="2">
        <f>IFERROR(HLOOKUP(lapchart!H41,totallaptimes!$1:$1048576,ROW()-1)-HLOOKUP(lapchart!G41,totallaptimes!$1:$1048576,ROW()-1),"")</f>
        <v>-4.1133101851852094E-4</v>
      </c>
      <c r="I41" s="2">
        <f>IFERROR(HLOOKUP(lapchart!I41,totallaptimes!$1:$1048576,ROW()-1)-HLOOKUP(lapchart!H41,totallaptimes!$1:$1048576,ROW()-1),"")</f>
        <v>5.1059027777778515E-4</v>
      </c>
      <c r="J41" s="2">
        <f>IFERROR(HLOOKUP(lapchart!J41,totallaptimes!$1:$1048576,ROW()-1)-HLOOKUP(lapchart!I41,totallaptimes!$1:$1048576,ROW()-1),"")</f>
        <v>-2.1131944444445494E-4</v>
      </c>
      <c r="K41" s="2">
        <f>IFERROR(HLOOKUP(lapchart!K41,totallaptimes!$1:$1048576,ROW()-1)-HLOOKUP(lapchart!J41,totallaptimes!$1:$1048576,ROW()-1),"")</f>
        <v>-6.4282407407405262E-5</v>
      </c>
      <c r="L41" s="2">
        <f>IFERROR(HLOOKUP(lapchart!L41,totallaptimes!$1:$1048576,ROW()-1)-HLOOKUP(lapchart!K41,totallaptimes!$1:$1048576,ROW()-1),"")</f>
        <v>-4.7159722222222394E-4</v>
      </c>
      <c r="M41" s="2">
        <f>IFERROR(HLOOKUP(lapchart!M41,totallaptimes!$1:$1048576,ROW()-1)-HLOOKUP(lapchart!L41,totallaptimes!$1:$1048576,ROW()-1),"")</f>
        <v>6.6143518518519545E-4</v>
      </c>
      <c r="N41" s="2">
        <f>IFERROR(HLOOKUP(lapchart!N41,totallaptimes!$1:$1048576,ROW()-1)-HLOOKUP(lapchart!M41,totallaptimes!$1:$1048576,ROW()-1),"")</f>
        <v>2.835416666666507E-4</v>
      </c>
      <c r="O41" s="2">
        <f>IFERROR(HLOOKUP(lapchart!O41,totallaptimes!$1:$1048576,ROW()-1)-HLOOKUP(lapchart!N41,totallaptimes!$1:$1048576,ROW()-1),"")</f>
        <v>3.1968749999999879E-4</v>
      </c>
      <c r="P41" s="2">
        <f>IFERROR(HLOOKUP(lapchart!P41,totallaptimes!$1:$1048576,ROW()-1)-HLOOKUP(lapchart!O41,totallaptimes!$1:$1048576,ROW()-1),"")</f>
        <v>-7.6159722222220866E-4</v>
      </c>
      <c r="Q41" s="2">
        <f>IFERROR(HLOOKUP(lapchart!Q41,totallaptimes!$1:$1048576,ROW()-1)-HLOOKUP(lapchart!P41,totallaptimes!$1:$1048576,ROW()-1),"")</f>
        <v>3.3672453703703642E-4</v>
      </c>
      <c r="R41" s="2">
        <f>IFERROR(HLOOKUP(lapchart!R41,totallaptimes!$1:$1048576,ROW()-1)-HLOOKUP(lapchart!Q41,totallaptimes!$1:$1048576,ROW()-1),"")</f>
        <v>9.096874999999921E-4</v>
      </c>
      <c r="S41" s="2">
        <f>IFERROR(HLOOKUP(lapchart!S41,totallaptimes!$1:$1048576,ROW()-1)-HLOOKUP(lapchart!R41,totallaptimes!$1:$1048576,ROW()-1),"")</f>
        <v>-2.1971527777777736E-3</v>
      </c>
      <c r="T41" s="2">
        <f>IFERROR(HLOOKUP(lapchart!T41,totallaptimes!$1:$1048576,ROW()-1)-HLOOKUP(lapchart!S41,totallaptimes!$1:$1048576,ROW()-1),"")</f>
        <v>4.4767361111110876E-4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1.5495370370370576E-4</v>
      </c>
      <c r="D42" s="2">
        <f>IFERROR(HLOOKUP(lapchart!D42,totallaptimes!$1:$1048576,ROW()-1)-HLOOKUP(lapchart!C42,totallaptimes!$1:$1048576,ROW()-1),"")</f>
        <v>-5.1863425925918749E-5</v>
      </c>
      <c r="E42" s="2">
        <f>IFERROR(HLOOKUP(lapchart!E42,totallaptimes!$1:$1048576,ROW()-1)-HLOOKUP(lapchart!D42,totallaptimes!$1:$1048576,ROW()-1),"")</f>
        <v>9.289583333333129E-4</v>
      </c>
      <c r="F42" s="2">
        <f>IFERROR(HLOOKUP(lapchart!F42,totallaptimes!$1:$1048576,ROW()-1)-HLOOKUP(lapchart!E42,totallaptimes!$1:$1048576,ROW()-1),"")</f>
        <v>-2.1145833333333086E-5</v>
      </c>
      <c r="G42" s="2">
        <f>IFERROR(HLOOKUP(lapchart!G42,totallaptimes!$1:$1048576,ROW()-1)-HLOOKUP(lapchart!F42,totallaptimes!$1:$1048576,ROW()-1),"")</f>
        <v>-7.3981481481473488E-5</v>
      </c>
      <c r="H42" s="2">
        <f>IFERROR(HLOOKUP(lapchart!H42,totallaptimes!$1:$1048576,ROW()-1)-HLOOKUP(lapchart!G42,totallaptimes!$1:$1048576,ROW()-1),"")</f>
        <v>-4.1916666666667185E-4</v>
      </c>
      <c r="I42" s="2">
        <f>IFERROR(HLOOKUP(lapchart!I42,totallaptimes!$1:$1048576,ROW()-1)-HLOOKUP(lapchart!H42,totallaptimes!$1:$1048576,ROW()-1),"")</f>
        <v>5.2281250000001112E-4</v>
      </c>
      <c r="J42" s="2">
        <f>IFERROR(HLOOKUP(lapchart!J42,totallaptimes!$1:$1048576,ROW()-1)-HLOOKUP(lapchart!I42,totallaptimes!$1:$1048576,ROW()-1),"")</f>
        <v>-2.8993055555556757E-4</v>
      </c>
      <c r="K42" s="2">
        <f>IFERROR(HLOOKUP(lapchart!K42,totallaptimes!$1:$1048576,ROW()-1)-HLOOKUP(lapchart!J42,totallaptimes!$1:$1048576,ROW()-1),"")</f>
        <v>-4.3136574074074258E-4</v>
      </c>
      <c r="L42" s="2">
        <f>IFERROR(HLOOKUP(lapchart!L42,totallaptimes!$1:$1048576,ROW()-1)-HLOOKUP(lapchart!K42,totallaptimes!$1:$1048576,ROW()-1),"")</f>
        <v>4.9789351851851904E-4</v>
      </c>
      <c r="M42" s="2">
        <f>IFERROR(HLOOKUP(lapchart!M42,totallaptimes!$1:$1048576,ROW()-1)-HLOOKUP(lapchart!L42,totallaptimes!$1:$1048576,ROW()-1),"")</f>
        <v>1.5408564814815839E-4</v>
      </c>
      <c r="N42" s="2">
        <f>IFERROR(HLOOKUP(lapchart!N42,totallaptimes!$1:$1048576,ROW()-1)-HLOOKUP(lapchart!M42,totallaptimes!$1:$1048576,ROW()-1),"")</f>
        <v>2.6476851851850447E-4</v>
      </c>
      <c r="O42" s="2">
        <f>IFERROR(HLOOKUP(lapchart!O42,totallaptimes!$1:$1048576,ROW()-1)-HLOOKUP(lapchart!N42,totallaptimes!$1:$1048576,ROW()-1),"")</f>
        <v>3.5142361111110965E-4</v>
      </c>
      <c r="P42" s="2">
        <f>IFERROR(HLOOKUP(lapchart!P42,totallaptimes!$1:$1048576,ROW()-1)-HLOOKUP(lapchart!O42,totallaptimes!$1:$1048576,ROW()-1),"")</f>
        <v>-8.0490740740739308E-4</v>
      </c>
      <c r="Q42" s="2">
        <f>IFERROR(HLOOKUP(lapchart!Q42,totallaptimes!$1:$1048576,ROW()-1)-HLOOKUP(lapchart!P42,totallaptimes!$1:$1048576,ROW()-1),"")</f>
        <v>3.4212962962962973E-4</v>
      </c>
      <c r="R42" s="2">
        <f>IFERROR(HLOOKUP(lapchart!R42,totallaptimes!$1:$1048576,ROW()-1)-HLOOKUP(lapchart!Q42,totallaptimes!$1:$1048576,ROW()-1),"")</f>
        <v>9.4884259259258447E-4</v>
      </c>
      <c r="S42" s="2">
        <f>IFERROR(HLOOKUP(lapchart!S42,totallaptimes!$1:$1048576,ROW()-1)-HLOOKUP(lapchart!R42,totallaptimes!$1:$1048576,ROW()-1),"")</f>
        <v>-2.2244560185185128E-3</v>
      </c>
      <c r="T42" s="2">
        <f>IFERROR(HLOOKUP(lapchart!T42,totallaptimes!$1:$1048576,ROW()-1)-HLOOKUP(lapchart!S42,totallaptimes!$1:$1048576,ROW()-1),"")</f>
        <v>4.7021990740740011E-4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9.1042824074072382E-4</v>
      </c>
      <c r="F43" s="2">
        <f>IFERROR(HLOOKUP(lapchart!F43,totallaptimes!$1:$1048576,ROW()-1)-HLOOKUP(lapchart!E43,totallaptimes!$1:$1048576,ROW()-1),"")</f>
        <v>-3.3715277777776609E-5</v>
      </c>
      <c r="G43" s="2">
        <f>IFERROR(HLOOKUP(lapchart!G43,totallaptimes!$1:$1048576,ROW()-1)-HLOOKUP(lapchart!F43,totallaptimes!$1:$1048576,ROW()-1),"")</f>
        <v>-4.9255787037037063E-4</v>
      </c>
      <c r="H43" s="2">
        <f>IFERROR(HLOOKUP(lapchart!H43,totallaptimes!$1:$1048576,ROW()-1)-HLOOKUP(lapchart!G43,totallaptimes!$1:$1048576,ROW()-1),"")</f>
        <v>4.3988425925926833E-4</v>
      </c>
      <c r="I43" s="2">
        <f>IFERROR(HLOOKUP(lapchart!I43,totallaptimes!$1:$1048576,ROW()-1)-HLOOKUP(lapchart!H43,totallaptimes!$1:$1048576,ROW()-1),"")</f>
        <v>9.9340277777783259E-5</v>
      </c>
      <c r="J43" s="2">
        <f>IFERROR(HLOOKUP(lapchart!J43,totallaptimes!$1:$1048576,ROW()-1)-HLOOKUP(lapchart!I43,totallaptimes!$1:$1048576,ROW()-1),"")</f>
        <v>-3.1788194444445916E-4</v>
      </c>
      <c r="K43" s="2">
        <f>IFERROR(HLOOKUP(lapchart!K43,totallaptimes!$1:$1048576,ROW()-1)-HLOOKUP(lapchart!J43,totallaptimes!$1:$1048576,ROW()-1),"")</f>
        <v>-2.34606481481478E-4</v>
      </c>
      <c r="L43" s="2">
        <f>IFERROR(HLOOKUP(lapchart!L43,totallaptimes!$1:$1048576,ROW()-1)-HLOOKUP(lapchart!K43,totallaptimes!$1:$1048576,ROW()-1),"")</f>
        <v>3.0115740740740277E-4</v>
      </c>
      <c r="M43" s="2">
        <f>IFERROR(HLOOKUP(lapchart!M43,totallaptimes!$1:$1048576,ROW()-1)-HLOOKUP(lapchart!L43,totallaptimes!$1:$1048576,ROW()-1),"")</f>
        <v>1.6092592592593935E-4</v>
      </c>
      <c r="N43" s="2">
        <f>IFERROR(HLOOKUP(lapchart!N43,totallaptimes!$1:$1048576,ROW()-1)-HLOOKUP(lapchart!M43,totallaptimes!$1:$1048576,ROW()-1),"")</f>
        <v>2.6606481481480232E-4</v>
      </c>
      <c r="O43" s="2">
        <f>IFERROR(HLOOKUP(lapchart!O43,totallaptimes!$1:$1048576,ROW()-1)-HLOOKUP(lapchart!N43,totallaptimes!$1:$1048576,ROW()-1),"")</f>
        <v>-4.618518518518383E-4</v>
      </c>
      <c r="P43" s="2">
        <f>IFERROR(HLOOKUP(lapchart!P43,totallaptimes!$1:$1048576,ROW()-1)-HLOOKUP(lapchart!O43,totallaptimes!$1:$1048576,ROW()-1),"")</f>
        <v>9.0355324074072041E-4</v>
      </c>
      <c r="Q43" s="2">
        <f>IFERROR(HLOOKUP(lapchart!Q43,totallaptimes!$1:$1048576,ROW()-1)-HLOOKUP(lapchart!P43,totallaptimes!$1:$1048576,ROW()-1),"")</f>
        <v>-5.5376157407405896E-4</v>
      </c>
      <c r="R43" s="2">
        <f>IFERROR(HLOOKUP(lapchart!R43,totallaptimes!$1:$1048576,ROW()-1)-HLOOKUP(lapchart!Q43,totallaptimes!$1:$1048576,ROW()-1),"")</f>
        <v>9.8761574074073682E-4</v>
      </c>
      <c r="S43" s="2">
        <f>IFERROR(HLOOKUP(lapchart!S43,totallaptimes!$1:$1048576,ROW()-1)-HLOOKUP(lapchart!R43,totallaptimes!$1:$1048576,ROW()-1),"")</f>
        <v>-2.2561689814814753E-3</v>
      </c>
      <c r="T43" s="2">
        <f>IFERROR(HLOOKUP(lapchart!T43,totallaptimes!$1:$1048576,ROW()-1)-HLOOKUP(lapchart!S43,totallaptimes!$1:$1048576,ROW()-1),"")</f>
        <v>6.5246527777777091E-4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9.0843749999998391E-4</v>
      </c>
      <c r="F44" s="2">
        <f>IFERROR(HLOOKUP(lapchart!F44,totallaptimes!$1:$1048576,ROW()-1)-HLOOKUP(lapchart!E44,totallaptimes!$1:$1048576,ROW()-1),"")</f>
        <v>1.4340277777774579E-5</v>
      </c>
      <c r="G44" s="2">
        <f>IFERROR(HLOOKUP(lapchart!G44,totallaptimes!$1:$1048576,ROW()-1)-HLOOKUP(lapchart!F44,totallaptimes!$1:$1048576,ROW()-1),"")</f>
        <v>1.1516203703723638E-5</v>
      </c>
      <c r="H44" s="2">
        <f>IFERROR(HLOOKUP(lapchart!H44,totallaptimes!$1:$1048576,ROW()-1)-HLOOKUP(lapchart!G44,totallaptimes!$1:$1048576,ROW()-1),"")</f>
        <v>-5.464583333333467E-4</v>
      </c>
      <c r="I44" s="2">
        <f>IFERROR(HLOOKUP(lapchart!I44,totallaptimes!$1:$1048576,ROW()-1)-HLOOKUP(lapchart!H44,totallaptimes!$1:$1048576,ROW()-1),"")</f>
        <v>2.1690972222222077E-4</v>
      </c>
      <c r="J44" s="2">
        <f>IFERROR(HLOOKUP(lapchart!J44,totallaptimes!$1:$1048576,ROW()-1)-HLOOKUP(lapchart!I44,totallaptimes!$1:$1048576,ROW()-1),"")</f>
        <v>-2.5938657407407334E-4</v>
      </c>
      <c r="K44" s="2">
        <f>IFERROR(HLOOKUP(lapchart!K44,totallaptimes!$1:$1048576,ROW()-1)-HLOOKUP(lapchart!J44,totallaptimes!$1:$1048576,ROW()-1),"")</f>
        <v>4.8569444444444831E-4</v>
      </c>
      <c r="L44" s="2">
        <f>IFERROR(HLOOKUP(lapchart!L44,totallaptimes!$1:$1048576,ROW()-1)-HLOOKUP(lapchart!K44,totallaptimes!$1:$1048576,ROW()-1),"")</f>
        <v>-1.5354166666667335E-4</v>
      </c>
      <c r="M44" s="2">
        <f>IFERROR(HLOOKUP(lapchart!M44,totallaptimes!$1:$1048576,ROW()-1)-HLOOKUP(lapchart!L44,totallaptimes!$1:$1048576,ROW()-1),"")</f>
        <v>1.6307870370371735E-4</v>
      </c>
      <c r="N44" s="2">
        <f>IFERROR(HLOOKUP(lapchart!N44,totallaptimes!$1:$1048576,ROW()-1)-HLOOKUP(lapchart!M44,totallaptimes!$1:$1048576,ROW()-1),"")</f>
        <v>2.6965277777776103E-4</v>
      </c>
      <c r="O44" s="2">
        <f>IFERROR(HLOOKUP(lapchart!O44,totallaptimes!$1:$1048576,ROW()-1)-HLOOKUP(lapchart!N44,totallaptimes!$1:$1048576,ROW()-1),"")</f>
        <v>-4.6856481481479667E-4</v>
      </c>
      <c r="P44" s="2">
        <f>IFERROR(HLOOKUP(lapchart!P44,totallaptimes!$1:$1048576,ROW()-1)-HLOOKUP(lapchart!O44,totallaptimes!$1:$1048576,ROW()-1),"")</f>
        <v>1.1647106481481248E-3</v>
      </c>
      <c r="Q44" s="2">
        <f>IFERROR(HLOOKUP(lapchart!Q44,totallaptimes!$1:$1048576,ROW()-1)-HLOOKUP(lapchart!P44,totallaptimes!$1:$1048576,ROW()-1),"")</f>
        <v>-8.1185185185183445E-4</v>
      </c>
      <c r="R44" s="2">
        <f>IFERROR(HLOOKUP(lapchart!R44,totallaptimes!$1:$1048576,ROW()-1)-HLOOKUP(lapchart!Q44,totallaptimes!$1:$1048576,ROW()-1),"")</f>
        <v>1.0145023148148066E-3</v>
      </c>
      <c r="S44" s="2">
        <f>IFERROR(HLOOKUP(lapchart!S44,totallaptimes!$1:$1048576,ROW()-1)-HLOOKUP(lapchart!R44,totallaptimes!$1:$1048576,ROW()-1),"")</f>
        <v>-2.2714930555555457E-3</v>
      </c>
      <c r="T44" s="2">
        <f>IFERROR(HLOOKUP(lapchart!T44,totallaptimes!$1:$1048576,ROW()-1)-HLOOKUP(lapchart!S44,totallaptimes!$1:$1048576,ROW()-1),"")</f>
        <v>6.0781249999999204E-4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8.8476851851850002E-4</v>
      </c>
      <c r="F45" s="2">
        <f>IFERROR(HLOOKUP(lapchart!F45,totallaptimes!$1:$1048576,ROW()-1)-HLOOKUP(lapchart!E45,totallaptimes!$1:$1048576,ROW()-1),"")</f>
        <v>2.6099537037055365E-5</v>
      </c>
      <c r="G45" s="2">
        <f>IFERROR(HLOOKUP(lapchart!G45,totallaptimes!$1:$1048576,ROW()-1)-HLOOKUP(lapchart!F45,totallaptimes!$1:$1048576,ROW()-1),"")</f>
        <v>-3.3988425925927934E-4</v>
      </c>
      <c r="H45" s="2">
        <f>IFERROR(HLOOKUP(lapchart!H45,totallaptimes!$1:$1048576,ROW()-1)-HLOOKUP(lapchart!G45,totallaptimes!$1:$1048576,ROW()-1),"")</f>
        <v>-2.8232638888888578E-4</v>
      </c>
      <c r="I45" s="2">
        <f>IFERROR(HLOOKUP(lapchart!I45,totallaptimes!$1:$1048576,ROW()-1)-HLOOKUP(lapchart!H45,totallaptimes!$1:$1048576,ROW()-1),"")</f>
        <v>6.1606481481481234E-4</v>
      </c>
      <c r="J45" s="2">
        <f>IFERROR(HLOOKUP(lapchart!J45,totallaptimes!$1:$1048576,ROW()-1)-HLOOKUP(lapchart!I45,totallaptimes!$1:$1048576,ROW()-1),"")</f>
        <v>-9.8645833333327326E-5</v>
      </c>
      <c r="K45" s="2">
        <f>IFERROR(HLOOKUP(lapchart!K45,totallaptimes!$1:$1048576,ROW()-1)-HLOOKUP(lapchart!J45,totallaptimes!$1:$1048576,ROW()-1),"")</f>
        <v>-1.5826388888889181E-4</v>
      </c>
      <c r="L45" s="2">
        <f>IFERROR(HLOOKUP(lapchart!L45,totallaptimes!$1:$1048576,ROW()-1)-HLOOKUP(lapchart!K45,totallaptimes!$1:$1048576,ROW()-1),"")</f>
        <v>-2.9233796296296299E-4</v>
      </c>
      <c r="M45" s="2">
        <f>IFERROR(HLOOKUP(lapchart!M45,totallaptimes!$1:$1048576,ROW()-1)-HLOOKUP(lapchart!L45,totallaptimes!$1:$1048576,ROW()-1),"")</f>
        <v>4.5896990740741661E-4</v>
      </c>
      <c r="N45" s="2">
        <f>IFERROR(HLOOKUP(lapchart!N45,totallaptimes!$1:$1048576,ROW()-1)-HLOOKUP(lapchart!M45,totallaptimes!$1:$1048576,ROW()-1),"")</f>
        <v>2.7275462962961239E-4</v>
      </c>
      <c r="O45" s="2">
        <f>IFERROR(HLOOKUP(lapchart!O45,totallaptimes!$1:$1048576,ROW()-1)-HLOOKUP(lapchart!N45,totallaptimes!$1:$1048576,ROW()-1),"")</f>
        <v>-4.7878472222220164E-4</v>
      </c>
      <c r="P45" s="2">
        <f>IFERROR(HLOOKUP(lapchart!P45,totallaptimes!$1:$1048576,ROW()-1)-HLOOKUP(lapchart!O45,totallaptimes!$1:$1048576,ROW()-1),"")</f>
        <v>1.1712847222222003E-3</v>
      </c>
      <c r="Q45" s="2">
        <f>IFERROR(HLOOKUP(lapchart!Q45,totallaptimes!$1:$1048576,ROW()-1)-HLOOKUP(lapchart!P45,totallaptimes!$1:$1048576,ROW()-1),"")</f>
        <v>-8.1295138888887175E-4</v>
      </c>
      <c r="R45" s="2">
        <f>IFERROR(HLOOKUP(lapchart!R45,totallaptimes!$1:$1048576,ROW()-1)-HLOOKUP(lapchart!Q45,totallaptimes!$1:$1048576,ROW()-1),"")</f>
        <v>1.0406365740740636E-3</v>
      </c>
      <c r="S45" s="2">
        <f>IFERROR(HLOOKUP(lapchart!S45,totallaptimes!$1:$1048576,ROW()-1)-HLOOKUP(lapchart!R45,totallaptimes!$1:$1048576,ROW()-1),"")</f>
        <v>-2.2844675925925845E-3</v>
      </c>
      <c r="T45" s="2">
        <f>IFERROR(HLOOKUP(lapchart!T45,totallaptimes!$1:$1048576,ROW()-1)-HLOOKUP(lapchart!S45,totallaptimes!$1:$1048576,ROW()-1),"")</f>
        <v>5.6574074074073472E-4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3.0793981481481297E-4</v>
      </c>
      <c r="E46" s="2">
        <f>IFERROR(HLOOKUP(lapchart!E46,totallaptimes!$1:$1048576,ROW()-1)-HLOOKUP(lapchart!D46,totallaptimes!$1:$1048576,ROW()-1),"")</f>
        <v>6.9711805555553591E-4</v>
      </c>
      <c r="F46" s="2">
        <f>IFERROR(HLOOKUP(lapchart!F46,totallaptimes!$1:$1048576,ROW()-1)-HLOOKUP(lapchart!E46,totallaptimes!$1:$1048576,ROW()-1),"")</f>
        <v>3.0995370370386077E-5</v>
      </c>
      <c r="G46" s="2">
        <f>IFERROR(HLOOKUP(lapchart!G46,totallaptimes!$1:$1048576,ROW()-1)-HLOOKUP(lapchart!F46,totallaptimes!$1:$1048576,ROW()-1),"")</f>
        <v>-3.5684027777779792E-4</v>
      </c>
      <c r="H46" s="2">
        <f>IFERROR(HLOOKUP(lapchart!H46,totallaptimes!$1:$1048576,ROW()-1)-HLOOKUP(lapchart!G46,totallaptimes!$1:$1048576,ROW()-1),"")</f>
        <v>-3.0052083333332452E-4</v>
      </c>
      <c r="I46" s="2">
        <f>IFERROR(HLOOKUP(lapchart!I46,totallaptimes!$1:$1048576,ROW()-1)-HLOOKUP(lapchart!H46,totallaptimes!$1:$1048576,ROW()-1),"")</f>
        <v>6.5059027777777251E-4</v>
      </c>
      <c r="J46" s="2">
        <f>IFERROR(HLOOKUP(lapchart!J46,totallaptimes!$1:$1048576,ROW()-1)-HLOOKUP(lapchart!I46,totallaptimes!$1:$1048576,ROW()-1),"")</f>
        <v>-1.102893518518458E-4</v>
      </c>
      <c r="K46" s="2">
        <f>IFERROR(HLOOKUP(lapchart!K46,totallaptimes!$1:$1048576,ROW()-1)-HLOOKUP(lapchart!J46,totallaptimes!$1:$1048576,ROW()-1),"")</f>
        <v>-1.5789351851851902E-4</v>
      </c>
      <c r="L46" s="2">
        <f>IFERROR(HLOOKUP(lapchart!L46,totallaptimes!$1:$1048576,ROW()-1)-HLOOKUP(lapchart!K46,totallaptimes!$1:$1048576,ROW()-1),"")</f>
        <v>-2.9913194444444735E-4</v>
      </c>
      <c r="M46" s="2">
        <f>IFERROR(HLOOKUP(lapchart!M46,totallaptimes!$1:$1048576,ROW()-1)-HLOOKUP(lapchart!L46,totallaptimes!$1:$1048576,ROW()-1),"")</f>
        <v>4.6898148148149382E-4</v>
      </c>
      <c r="N46" s="2">
        <f>IFERROR(HLOOKUP(lapchart!N46,totallaptimes!$1:$1048576,ROW()-1)-HLOOKUP(lapchart!M46,totallaptimes!$1:$1048576,ROW()-1),"")</f>
        <v>-2.1040509259259016E-4</v>
      </c>
      <c r="O46" s="2">
        <f>IFERROR(HLOOKUP(lapchart!O46,totallaptimes!$1:$1048576,ROW()-1)-HLOOKUP(lapchart!N46,totallaptimes!$1:$1048576,ROW()-1),"")</f>
        <v>1.3467824074073834E-3</v>
      </c>
      <c r="P46" s="2">
        <f>IFERROR(HLOOKUP(lapchart!P46,totallaptimes!$1:$1048576,ROW()-1)-HLOOKUP(lapchart!O46,totallaptimes!$1:$1048576,ROW()-1),"")</f>
        <v>-8.3311342592592291E-4</v>
      </c>
      <c r="Q46" s="2">
        <f>IFERROR(HLOOKUP(lapchart!Q46,totallaptimes!$1:$1048576,ROW()-1)-HLOOKUP(lapchart!P46,totallaptimes!$1:$1048576,ROW()-1),"")</f>
        <v>-1.5578703703702373E-4</v>
      </c>
      <c r="R46" s="2">
        <f>IFERROR(HLOOKUP(lapchart!R46,totallaptimes!$1:$1048576,ROW()-1)-HLOOKUP(lapchart!Q46,totallaptimes!$1:$1048576,ROW()-1),"")</f>
        <v>1.3801736111111046E-3</v>
      </c>
      <c r="S46" s="2">
        <f>IFERROR(HLOOKUP(lapchart!S46,totallaptimes!$1:$1048576,ROW()-1)-HLOOKUP(lapchart!R46,totallaptimes!$1:$1048576,ROW()-1),"")</f>
        <v>-2.6092592592592556E-3</v>
      </c>
      <c r="T46" s="2">
        <f>IFERROR(HLOOKUP(lapchart!T46,totallaptimes!$1:$1048576,ROW()-1)-HLOOKUP(lapchart!S46,totallaptimes!$1:$1048576,ROW()-1),"")</f>
        <v>5.293518518518503E-4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2.5606481481481314E-4</v>
      </c>
      <c r="E47" s="2">
        <f>IFERROR(HLOOKUP(lapchart!E47,totallaptimes!$1:$1048576,ROW()-1)-HLOOKUP(lapchart!D47,totallaptimes!$1:$1048576,ROW()-1),"")</f>
        <v>9.6579861111108917E-4</v>
      </c>
      <c r="F47" s="2">
        <f>IFERROR(HLOOKUP(lapchart!F47,totallaptimes!$1:$1048576,ROW()-1)-HLOOKUP(lapchart!E47,totallaptimes!$1:$1048576,ROW()-1),"")</f>
        <v>-8.8945601851851686E-4</v>
      </c>
      <c r="G47" s="2">
        <f>IFERROR(HLOOKUP(lapchart!G47,totallaptimes!$1:$1048576,ROW()-1)-HLOOKUP(lapchart!F47,totallaptimes!$1:$1048576,ROW()-1),"")</f>
        <v>4.1410879629628916E-4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-2.2753472222222793E-4</v>
      </c>
      <c r="K47" s="2">
        <f>IFERROR(HLOOKUP(lapchart!K47,totallaptimes!$1:$1048576,ROW()-1)-HLOOKUP(lapchart!J47,totallaptimes!$1:$1048576,ROW()-1),"")</f>
        <v>-4.1092592592592569E-4</v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>
        <f>IFERROR(HLOOKUP(lapchart!N47,totallaptimes!$1:$1048576,ROW()-1)-HLOOKUP(lapchart!M47,totallaptimes!$1:$1048576,ROW()-1),"")</f>
        <v>-3.3873842592592462E-4</v>
      </c>
      <c r="O47" s="2">
        <f>IFERROR(HLOOKUP(lapchart!O47,totallaptimes!$1:$1048576,ROW()-1)-HLOOKUP(lapchart!N47,totallaptimes!$1:$1048576,ROW()-1),"")</f>
        <v>5.1475694444443748E-4</v>
      </c>
      <c r="P47" s="2">
        <f>IFERROR(HLOOKUP(lapchart!P47,totallaptimes!$1:$1048576,ROW()-1)-HLOOKUP(lapchart!O47,totallaptimes!$1:$1048576,ROW()-1),"")</f>
        <v>1.7423032407407335E-3</v>
      </c>
      <c r="Q47" s="2">
        <f>IFERROR(HLOOKUP(lapchart!Q47,totallaptimes!$1:$1048576,ROW()-1)-HLOOKUP(lapchart!P47,totallaptimes!$1:$1048576,ROW()-1),"")</f>
        <v>-3.2099999999999976E-3</v>
      </c>
      <c r="R47" s="2">
        <f>IFERROR(HLOOKUP(lapchart!R47,totallaptimes!$1:$1048576,ROW()-1)-HLOOKUP(lapchart!Q47,totallaptimes!$1:$1048576,ROW()-1),"")</f>
        <v>2.6438657407407279E-3</v>
      </c>
      <c r="S47" s="2">
        <f>IFERROR(HLOOKUP(lapchart!S47,totallaptimes!$1:$1048576,ROW()-1)-HLOOKUP(lapchart!R47,totallaptimes!$1:$1048576,ROW()-1),"")</f>
        <v>-2.1530324074073987E-3</v>
      </c>
      <c r="T47" s="2">
        <f>IFERROR(HLOOKUP(lapchart!T47,totallaptimes!$1:$1048576,ROW()-1)-HLOOKUP(lapchart!S47,totallaptimes!$1:$1048576,ROW()-1),"")</f>
        <v>1.2581828703703626E-3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5.6724537037033951E-5</v>
      </c>
      <c r="E48" s="2">
        <f>IFERROR(HLOOKUP(lapchart!E48,totallaptimes!$1:$1048576,ROW()-1)-HLOOKUP(lapchart!D48,totallaptimes!$1:$1048576,ROW()-1),"")</f>
        <v>1.2396874999999821E-3</v>
      </c>
      <c r="F48" s="2">
        <f>IFERROR(HLOOKUP(lapchart!F48,totallaptimes!$1:$1048576,ROW()-1)-HLOOKUP(lapchart!E48,totallaptimes!$1:$1048576,ROW()-1),"")</f>
        <v>-1.1385416666666662E-3</v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>
        <f>IFERROR(HLOOKUP(lapchart!I48,totallaptimes!$1:$1048576,ROW()-1)-HLOOKUP(lapchart!H48,totallaptimes!$1:$1048576,ROW()-1),"")</f>
        <v>2.9439814814814086E-4</v>
      </c>
      <c r="J48" s="2">
        <f>IFERROR(HLOOKUP(lapchart!J48,totallaptimes!$1:$1048576,ROW()-1)-HLOOKUP(lapchart!I48,totallaptimes!$1:$1048576,ROW()-1),"")</f>
        <v>-9.3410879629629573E-4</v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>
        <f>IFERROR(HLOOKUP(lapchart!M48,totallaptimes!$1:$1048576,ROW()-1)-HLOOKUP(lapchart!L48,totallaptimes!$1:$1048576,ROW()-1),"")</f>
        <v>-3.4089120370372344E-4</v>
      </c>
      <c r="N48" s="2">
        <f>IFERROR(HLOOKUP(lapchart!N48,totallaptimes!$1:$1048576,ROW()-1)-HLOOKUP(lapchart!M48,totallaptimes!$1:$1048576,ROW()-1),"")</f>
        <v>-9.0057870370349735E-5</v>
      </c>
      <c r="O48" s="2">
        <f>IFERROR(HLOOKUP(lapchart!O48,totallaptimes!$1:$1048576,ROW()-1)-HLOOKUP(lapchart!N48,totallaptimes!$1:$1048576,ROW()-1),"")</f>
        <v>4.2306712962962567E-4</v>
      </c>
      <c r="P48" s="2">
        <f>IFERROR(HLOOKUP(lapchart!P48,totallaptimes!$1:$1048576,ROW()-1)-HLOOKUP(lapchart!O48,totallaptimes!$1:$1048576,ROW()-1),"")</f>
        <v>1.5992361111111034E-3</v>
      </c>
      <c r="Q48" s="2">
        <f>IFERROR(HLOOKUP(lapchart!Q48,totallaptimes!$1:$1048576,ROW()-1)-HLOOKUP(lapchart!P48,totallaptimes!$1:$1048576,ROW()-1),"")</f>
        <v>-3.5706134259259198E-3</v>
      </c>
      <c r="R48" s="2">
        <f>IFERROR(HLOOKUP(lapchart!R48,totallaptimes!$1:$1048576,ROW()-1)-HLOOKUP(lapchart!Q48,totallaptimes!$1:$1048576,ROW()-1),"")</f>
        <v>8.5254629629628875E-4</v>
      </c>
      <c r="S48" s="2">
        <f>IFERROR(HLOOKUP(lapchart!S48,totallaptimes!$1:$1048576,ROW()-1)-HLOOKUP(lapchart!R48,totallaptimes!$1:$1048576,ROW()-1),"")</f>
        <v>1.5028472222222145E-3</v>
      </c>
      <c r="T48" s="2">
        <f>IFERROR(HLOOKUP(lapchart!T48,totallaptimes!$1:$1048576,ROW()-1)-HLOOKUP(lapchart!S48,totallaptimes!$1:$1048576,ROW()-1),"")</f>
        <v>4.423958333333311E-4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1.3704976851851638E-3</v>
      </c>
      <c r="F49" s="2">
        <f>IFERROR(HLOOKUP(lapchart!F49,totallaptimes!$1:$1048576,ROW()-1)-HLOOKUP(lapchart!E49,totallaptimes!$1:$1048576,ROW()-1),"")</f>
        <v>-1.2697569444444431E-3</v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>
        <f>IFERROR(HLOOKUP(lapchart!I49,totallaptimes!$1:$1048576,ROW()-1)-HLOOKUP(lapchart!H49,totallaptimes!$1:$1048576,ROW()-1),"")</f>
        <v>5.868634259259195E-4</v>
      </c>
      <c r="J49" s="2">
        <f>IFERROR(HLOOKUP(lapchart!J49,totallaptimes!$1:$1048576,ROW()-1)-HLOOKUP(lapchart!I49,totallaptimes!$1:$1048576,ROW()-1),"")</f>
        <v>-8.7228009259258943E-4</v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>
        <f>IFERROR(HLOOKUP(lapchart!M49,totallaptimes!$1:$1048576,ROW()-1)-HLOOKUP(lapchart!L49,totallaptimes!$1:$1048576,ROW()-1),"")</f>
        <v>-7.1430555555557218E-4</v>
      </c>
      <c r="N49" s="2">
        <f>IFERROR(HLOOKUP(lapchart!N49,totallaptimes!$1:$1048576,ROW()-1)-HLOOKUP(lapchart!M49,totallaptimes!$1:$1048576,ROW()-1),"")</f>
        <v>-1.596064814812781E-5</v>
      </c>
      <c r="O49" s="2">
        <f>IFERROR(HLOOKUP(lapchart!O49,totallaptimes!$1:$1048576,ROW()-1)-HLOOKUP(lapchart!N49,totallaptimes!$1:$1048576,ROW()-1),"")</f>
        <v>7.2285879629629263E-4</v>
      </c>
      <c r="P49" s="2">
        <f>IFERROR(HLOOKUP(lapchart!P49,totallaptimes!$1:$1048576,ROW()-1)-HLOOKUP(lapchart!O49,totallaptimes!$1:$1048576,ROW()-1),"")</f>
        <v>1.6069097222222162E-3</v>
      </c>
      <c r="Q49" s="2">
        <f>IFERROR(HLOOKUP(lapchart!Q49,totallaptimes!$1:$1048576,ROW()-1)-HLOOKUP(lapchart!P49,totallaptimes!$1:$1048576,ROW()-1),"")</f>
        <v>-4.1264004629629619E-3</v>
      </c>
      <c r="R49" s="2">
        <f>IFERROR(HLOOKUP(lapchart!R49,totallaptimes!$1:$1048576,ROW()-1)-HLOOKUP(lapchart!Q49,totallaptimes!$1:$1048576,ROW()-1),"")</f>
        <v>1.2838194444444381E-3</v>
      </c>
      <c r="S49" s="2">
        <f>IFERROR(HLOOKUP(lapchart!S49,totallaptimes!$1:$1048576,ROW()-1)-HLOOKUP(lapchart!R49,totallaptimes!$1:$1048576,ROW()-1),"")</f>
        <v>1.3650925925925844E-3</v>
      </c>
      <c r="T49" s="2">
        <f>IFERROR(HLOOKUP(lapchart!T49,totallaptimes!$1:$1048576,ROW()-1)-HLOOKUP(lapchart!S49,totallaptimes!$1:$1048576,ROW()-1),"")</f>
        <v>2.8724537037037173E-4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1.4906365740740557E-3</v>
      </c>
      <c r="F50" s="2">
        <f>IFERROR(HLOOKUP(lapchart!F50,totallaptimes!$1:$1048576,ROW()-1)-HLOOKUP(lapchart!E50,totallaptimes!$1:$1048576,ROW()-1),"")</f>
        <v>-1.4656828703703689E-3</v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>
        <f>IFERROR(HLOOKUP(lapchart!I50,totallaptimes!$1:$1048576,ROW()-1)-HLOOKUP(lapchart!H50,totallaptimes!$1:$1048576,ROW()-1),"")</f>
        <v>1.0816203703703647E-3</v>
      </c>
      <c r="J50" s="2">
        <f>IFERROR(HLOOKUP(lapchart!J50,totallaptimes!$1:$1048576,ROW()-1)-HLOOKUP(lapchart!I50,totallaptimes!$1:$1048576,ROW()-1),"")</f>
        <v>-1.3212847222222254E-3</v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>
        <f>IFERROR(HLOOKUP(lapchart!M50,totallaptimes!$1:$1048576,ROW()-1)-HLOOKUP(lapchart!L50,totallaptimes!$1:$1048576,ROW()-1),"")</f>
        <v>-1.1396064814814949E-3</v>
      </c>
      <c r="N50" s="2">
        <f>IFERROR(HLOOKUP(lapchart!N50,totallaptimes!$1:$1048576,ROW()-1)-HLOOKUP(lapchart!M50,totallaptimes!$1:$1048576,ROW()-1),"")</f>
        <v>-2.7141203703687222E-5</v>
      </c>
      <c r="O50" s="2">
        <f>IFERROR(HLOOKUP(lapchart!O50,totallaptimes!$1:$1048576,ROW()-1)-HLOOKUP(lapchart!N50,totallaptimes!$1:$1048576,ROW()-1),"")</f>
        <v>1.1572337962962934E-3</v>
      </c>
      <c r="P50" s="2">
        <f>IFERROR(HLOOKUP(lapchart!P50,totallaptimes!$1:$1048576,ROW()-1)-HLOOKUP(lapchart!O50,totallaptimes!$1:$1048576,ROW()-1),"")</f>
        <v>1.3375578703703692E-3</v>
      </c>
      <c r="Q50" s="2">
        <f>IFERROR(HLOOKUP(lapchart!Q50,totallaptimes!$1:$1048576,ROW()-1)-HLOOKUP(lapchart!P50,totallaptimes!$1:$1048576,ROW()-1),"")</f>
        <v>-4.4203240740740765E-3</v>
      </c>
      <c r="R50" s="2">
        <f>IFERROR(HLOOKUP(lapchart!R50,totallaptimes!$1:$1048576,ROW()-1)-HLOOKUP(lapchart!Q50,totallaptimes!$1:$1048576,ROW()-1),"")</f>
        <v>1.6410879629629588E-3</v>
      </c>
      <c r="S50" s="2">
        <f>IFERROR(HLOOKUP(lapchart!S50,totallaptimes!$1:$1048576,ROW()-1)-HLOOKUP(lapchart!R50,totallaptimes!$1:$1048576,ROW()-1),"")</f>
        <v>1.5823263888888814E-3</v>
      </c>
      <c r="T50" s="2">
        <f>IFERROR(HLOOKUP(lapchart!T50,totallaptimes!$1:$1048576,ROW()-1)-HLOOKUP(lapchart!S50,totallaptimes!$1:$1048576,ROW()-1),"")</f>
        <v>8.0902777777773494E-5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9.0312500000015727E-5</v>
      </c>
      <c r="D51" s="2">
        <f>IFERROR(HLOOKUP(lapchart!D51,totallaptimes!$1:$1048576,ROW()-1)-HLOOKUP(lapchart!C51,totallaptimes!$1:$1048576,ROW()-1),"")</f>
        <v>-7.4652777777781121E-6</v>
      </c>
      <c r="E51" s="2">
        <f>IFERROR(HLOOKUP(lapchart!E51,totallaptimes!$1:$1048576,ROW()-1)-HLOOKUP(lapchart!D51,totallaptimes!$1:$1048576,ROW()-1),"")</f>
        <v>1.2645138888888671E-3</v>
      </c>
      <c r="F51" s="2">
        <f>IFERROR(HLOOKUP(lapchart!F51,totallaptimes!$1:$1048576,ROW()-1)-HLOOKUP(lapchart!E51,totallaptimes!$1:$1048576,ROW()-1),"")</f>
        <v>-1.2243865740740739E-3</v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>
        <f>IFERROR(HLOOKUP(lapchart!I51,totallaptimes!$1:$1048576,ROW()-1)-HLOOKUP(lapchart!H51,totallaptimes!$1:$1048576,ROW()-1),"")</f>
        <v>1.0195833333333307E-3</v>
      </c>
      <c r="J51" s="2">
        <f>IFERROR(HLOOKUP(lapchart!J51,totallaptimes!$1:$1048576,ROW()-1)-HLOOKUP(lapchart!I51,totallaptimes!$1:$1048576,ROW()-1),"")</f>
        <v>-1.0898958333333403E-3</v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>
        <f>IFERROR(HLOOKUP(lapchart!M51,totallaptimes!$1:$1048576,ROW()-1)-HLOOKUP(lapchart!L51,totallaptimes!$1:$1048576,ROW()-1),"")</f>
        <v>-1.0769097222222343E-3</v>
      </c>
      <c r="N51" s="2">
        <f>IFERROR(HLOOKUP(lapchart!N51,totallaptimes!$1:$1048576,ROW()-1)-HLOOKUP(lapchart!M51,totallaptimes!$1:$1048576,ROW()-1),"")</f>
        <v>-2.0231481481468305E-5</v>
      </c>
      <c r="O51" s="2">
        <f>IFERROR(HLOOKUP(lapchart!O51,totallaptimes!$1:$1048576,ROW()-1)-HLOOKUP(lapchart!N51,totallaptimes!$1:$1048576,ROW()-1),"")</f>
        <v>1.0849305555555577E-3</v>
      </c>
      <c r="P51" s="2">
        <f>IFERROR(HLOOKUP(lapchart!P51,totallaptimes!$1:$1048576,ROW()-1)-HLOOKUP(lapchart!O51,totallaptimes!$1:$1048576,ROW()-1),"")</f>
        <v>1.0547337962962949E-3</v>
      </c>
      <c r="Q51" s="2">
        <f>IFERROR(HLOOKUP(lapchart!Q51,totallaptimes!$1:$1048576,ROW()-1)-HLOOKUP(lapchart!P51,totallaptimes!$1:$1048576,ROW()-1),"")</f>
        <v>-4.4384953703703739E-3</v>
      </c>
      <c r="R51" s="2">
        <f>IFERROR(HLOOKUP(lapchart!R51,totallaptimes!$1:$1048576,ROW()-1)-HLOOKUP(lapchart!Q51,totallaptimes!$1:$1048576,ROW()-1),"")</f>
        <v>3.4798263888888778E-3</v>
      </c>
      <c r="S51" s="2">
        <f>IFERROR(HLOOKUP(lapchart!S51,totallaptimes!$1:$1048576,ROW()-1)-HLOOKUP(lapchart!R51,totallaptimes!$1:$1048576,ROW()-1),"")</f>
        <v>6.7418981481479068E-5</v>
      </c>
      <c r="T51" s="2">
        <f>IFERROR(HLOOKUP(lapchart!T51,totallaptimes!$1:$1048576,ROW()-1)-HLOOKUP(lapchart!S51,totallaptimes!$1:$1048576,ROW()-1),"")</f>
        <v>-1.3451620370370301E-3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2.2268518518532565E-5</v>
      </c>
      <c r="D52" s="2">
        <f>IFERROR(HLOOKUP(lapchart!D52,totallaptimes!$1:$1048576,ROW()-1)-HLOOKUP(lapchart!C52,totallaptimes!$1:$1048576,ROW()-1),"")</f>
        <v>-9.3981481481472673E-6</v>
      </c>
      <c r="E52" s="2">
        <f>IFERROR(HLOOKUP(lapchart!E52,totallaptimes!$1:$1048576,ROW()-1)-HLOOKUP(lapchart!D52,totallaptimes!$1:$1048576,ROW()-1),"")</f>
        <v>6.9863425925923567E-4</v>
      </c>
      <c r="F52" s="2">
        <f>IFERROR(HLOOKUP(lapchart!F52,totallaptimes!$1:$1048576,ROW()-1)-HLOOKUP(lapchart!E52,totallaptimes!$1:$1048576,ROW()-1),"")</f>
        <v>-6.7611111111111344E-4</v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>
        <f>IFERROR(HLOOKUP(lapchart!I52,totallaptimes!$1:$1048576,ROW()-1)-HLOOKUP(lapchart!H52,totallaptimes!$1:$1048576,ROW()-1),"")</f>
        <v>5.019328703703696E-4</v>
      </c>
      <c r="J52" s="2">
        <f>IFERROR(HLOOKUP(lapchart!J52,totallaptimes!$1:$1048576,ROW()-1)-HLOOKUP(lapchart!I52,totallaptimes!$1:$1048576,ROW()-1),"")</f>
        <v>-5.7173611111112355E-4</v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>
        <f>IFERROR(HLOOKUP(lapchart!M52,totallaptimes!$1:$1048576,ROW()-1)-HLOOKUP(lapchart!L52,totallaptimes!$1:$1048576,ROW()-1),"")</f>
        <v>-5.5814814814815483E-4</v>
      </c>
      <c r="N52" s="2">
        <f>IFERROR(HLOOKUP(lapchart!N52,totallaptimes!$1:$1048576,ROW()-1)-HLOOKUP(lapchart!M52,totallaptimes!$1:$1048576,ROW()-1),"")</f>
        <v>-1.6099537037024547E-5</v>
      </c>
      <c r="O52" s="2">
        <f>IFERROR(HLOOKUP(lapchart!O52,totallaptimes!$1:$1048576,ROW()-1)-HLOOKUP(lapchart!N52,totallaptimes!$1:$1048576,ROW()-1),"")</f>
        <v>5.621296296296277E-4</v>
      </c>
      <c r="P52" s="2">
        <f>IFERROR(HLOOKUP(lapchart!P52,totallaptimes!$1:$1048576,ROW()-1)-HLOOKUP(lapchart!O52,totallaptimes!$1:$1048576,ROW()-1),"")</f>
        <v>1.049282407407405E-3</v>
      </c>
      <c r="Q52" s="2">
        <f>IFERROR(HLOOKUP(lapchart!Q52,totallaptimes!$1:$1048576,ROW()-1)-HLOOKUP(lapchart!P52,totallaptimes!$1:$1048576,ROW()-1),"")</f>
        <v>-4.4427430555555592E-3</v>
      </c>
      <c r="R52" s="2">
        <f>IFERROR(HLOOKUP(lapchart!R52,totallaptimes!$1:$1048576,ROW()-1)-HLOOKUP(lapchart!Q52,totallaptimes!$1:$1048576,ROW()-1),"")</f>
        <v>3.4788078703703595E-3</v>
      </c>
      <c r="S52" s="2">
        <f>IFERROR(HLOOKUP(lapchart!S52,totallaptimes!$1:$1048576,ROW()-1)-HLOOKUP(lapchart!R52,totallaptimes!$1:$1048576,ROW()-1),"")</f>
        <v>8.9178240740742099E-5</v>
      </c>
      <c r="T52" s="2">
        <f>IFERROR(HLOOKUP(lapchart!T52,totallaptimes!$1:$1048576,ROW()-1)-HLOOKUP(lapchart!S52,totallaptimes!$1:$1048576,ROW()-1),"")</f>
        <v>-7.970138888888853E-4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3.1805555555569631E-5</v>
      </c>
      <c r="D53" s="2">
        <f>IFERROR(HLOOKUP(lapchart!D53,totallaptimes!$1:$1048576,ROW()-1)-HLOOKUP(lapchart!C53,totallaptimes!$1:$1048576,ROW()-1),"")</f>
        <v>-2.1342592592593634E-5</v>
      </c>
      <c r="E53" s="2">
        <f>IFERROR(HLOOKUP(lapchart!E53,totallaptimes!$1:$1048576,ROW()-1)-HLOOKUP(lapchart!D53,totallaptimes!$1:$1048576,ROW()-1),"")</f>
        <v>2.2677083333330628E-4</v>
      </c>
      <c r="F53" s="2">
        <f>IFERROR(HLOOKUP(lapchart!F53,totallaptimes!$1:$1048576,ROW()-1)-HLOOKUP(lapchart!E53,totallaptimes!$1:$1048576,ROW()-1),"")</f>
        <v>-1.9414351851852057E-4</v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>
        <f>IFERROR(HLOOKUP(lapchart!I53,totallaptimes!$1:$1048576,ROW()-1)-HLOOKUP(lapchart!H53,totallaptimes!$1:$1048576,ROW()-1),"")</f>
        <v>5.681712962962715E-5</v>
      </c>
      <c r="J53" s="2">
        <f>IFERROR(HLOOKUP(lapchart!J53,totallaptimes!$1:$1048576,ROW()-1)-HLOOKUP(lapchart!I53,totallaptimes!$1:$1048576,ROW()-1),"")</f>
        <v>-1.2497685185186569E-4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>
        <f>IFERROR(HLOOKUP(lapchart!M53,totallaptimes!$1:$1048576,ROW()-1)-HLOOKUP(lapchart!L53,totallaptimes!$1:$1048576,ROW()-1),"")</f>
        <v>-9.7326388888895055E-5</v>
      </c>
      <c r="N53" s="2">
        <f>IFERROR(HLOOKUP(lapchart!N53,totallaptimes!$1:$1048576,ROW()-1)-HLOOKUP(lapchart!M53,totallaptimes!$1:$1048576,ROW()-1),"")</f>
        <v>-1.8229166666654251E-5</v>
      </c>
      <c r="O53" s="2">
        <f>IFERROR(HLOOKUP(lapchart!O53,totallaptimes!$1:$1048576,ROW()-1)-HLOOKUP(lapchart!N53,totallaptimes!$1:$1048576,ROW()-1),"")</f>
        <v>9.8981481481484612E-5</v>
      </c>
      <c r="P53" s="2">
        <f>IFERROR(HLOOKUP(lapchart!P53,totallaptimes!$1:$1048576,ROW()-1)-HLOOKUP(lapchart!O53,totallaptimes!$1:$1048576,ROW()-1),"")</f>
        <v>1.3715740740740667E-3</v>
      </c>
      <c r="Q53" s="2">
        <f>IFERROR(HLOOKUP(lapchart!Q53,totallaptimes!$1:$1048576,ROW()-1)-HLOOKUP(lapchart!P53,totallaptimes!$1:$1048576,ROW()-1),"")</f>
        <v>-4.7656712962962991E-3</v>
      </c>
      <c r="R53" s="2">
        <f>IFERROR(HLOOKUP(lapchart!R53,totallaptimes!$1:$1048576,ROW()-1)-HLOOKUP(lapchart!Q53,totallaptimes!$1:$1048576,ROW()-1),"")</f>
        <v>3.4802083333333247E-3</v>
      </c>
      <c r="S53" s="2">
        <f>IFERROR(HLOOKUP(lapchart!S53,totallaptimes!$1:$1048576,ROW()-1)-HLOOKUP(lapchart!R53,totallaptimes!$1:$1048576,ROW()-1),"")</f>
        <v>8.4837962962963642E-5</v>
      </c>
      <c r="T53" s="2">
        <f>IFERROR(HLOOKUP(lapchart!T53,totallaptimes!$1:$1048576,ROW()-1)-HLOOKUP(lapchart!S53,totallaptimes!$1:$1048576,ROW()-1),"")</f>
        <v>-3.2070601851851704E-4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1.784722222223506E-5</v>
      </c>
      <c r="D54" s="2">
        <f>IFERROR(HLOOKUP(lapchart!D54,totallaptimes!$1:$1048576,ROW()-1)-HLOOKUP(lapchart!C54,totallaptimes!$1:$1048576,ROW()-1),"")</f>
        <v>-9.8263888888908135E-6</v>
      </c>
      <c r="E54" s="2">
        <f>IFERROR(HLOOKUP(lapchart!E54,totallaptimes!$1:$1048576,ROW()-1)-HLOOKUP(lapchart!D54,totallaptimes!$1:$1048576,ROW()-1),"")</f>
        <v>6.8541666666643852E-5</v>
      </c>
      <c r="F54" s="2">
        <f>IFERROR(HLOOKUP(lapchart!F54,totallaptimes!$1:$1048576,ROW()-1)-HLOOKUP(lapchart!E54,totallaptimes!$1:$1048576,ROW()-1),"")</f>
        <v>-5.2523148148152232E-5</v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>
        <f>IFERROR(HLOOKUP(lapchart!I54,totallaptimes!$1:$1048576,ROW()-1)-HLOOKUP(lapchart!H54,totallaptimes!$1:$1048576,ROW()-1),"")</f>
        <v>6.8402777777740176E-6</v>
      </c>
      <c r="J54" s="2">
        <f>IFERROR(HLOOKUP(lapchart!J54,totallaptimes!$1:$1048576,ROW()-1)-HLOOKUP(lapchart!I54,totallaptimes!$1:$1048576,ROW()-1),"")</f>
        <v>-2.3935185185203212E-5</v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>
        <f>IFERROR(HLOOKUP(lapchart!M54,totallaptimes!$1:$1048576,ROW()-1)-HLOOKUP(lapchart!L54,totallaptimes!$1:$1048576,ROW()-1),"")</f>
        <v>-1.9016203703710322E-5</v>
      </c>
      <c r="N54" s="2">
        <f>IFERROR(HLOOKUP(lapchart!N54,totallaptimes!$1:$1048576,ROW()-1)-HLOOKUP(lapchart!M54,totallaptimes!$1:$1048576,ROW()-1),"")</f>
        <v>-9.2476851851763797E-6</v>
      </c>
      <c r="O54" s="2">
        <f>IFERROR(HLOOKUP(lapchart!O54,totallaptimes!$1:$1048576,ROW()-1)-HLOOKUP(lapchart!N54,totallaptimes!$1:$1048576,ROW()-1),"")</f>
        <v>2.2743055555558833E-5</v>
      </c>
      <c r="P54" s="2">
        <f>IFERROR(HLOOKUP(lapchart!P54,totallaptimes!$1:$1048576,ROW()-1)-HLOOKUP(lapchart!O54,totallaptimes!$1:$1048576,ROW()-1),"")</f>
        <v>1.023298611111105E-3</v>
      </c>
      <c r="Q54" s="2">
        <f>IFERROR(HLOOKUP(lapchart!Q54,totallaptimes!$1:$1048576,ROW()-1)-HLOOKUP(lapchart!P54,totallaptimes!$1:$1048576,ROW()-1),"")</f>
        <v>-4.7917824074074078E-3</v>
      </c>
      <c r="R54" s="2">
        <f>IFERROR(HLOOKUP(lapchart!R54,totallaptimes!$1:$1048576,ROW()-1)-HLOOKUP(lapchart!Q54,totallaptimes!$1:$1048576,ROW()-1),"")</f>
        <v>3.7947569444444357E-3</v>
      </c>
      <c r="S54" s="2">
        <f>IFERROR(HLOOKUP(lapchart!S54,totallaptimes!$1:$1048576,ROW()-1)-HLOOKUP(lapchart!R54,totallaptimes!$1:$1048576,ROW()-1),"")</f>
        <v>1.1087962962966214E-5</v>
      </c>
      <c r="T54" s="2">
        <f>IFERROR(HLOOKUP(lapchart!T54,totallaptimes!$1:$1048576,ROW()-1)-HLOOKUP(lapchart!S54,totallaptimes!$1:$1048576,ROW()-1),"")</f>
        <v>-7.9837962962965581E-5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3.7337962962978588E-5</v>
      </c>
      <c r="D55" s="2">
        <f>IFERROR(HLOOKUP(lapchart!D55,totallaptimes!$1:$1048576,ROW()-1)-HLOOKUP(lapchart!C55,totallaptimes!$1:$1048576,ROW()-1),"")</f>
        <v>-1.3495370370368576E-5</v>
      </c>
      <c r="E55" s="2">
        <f>IFERROR(HLOOKUP(lapchart!E55,totallaptimes!$1:$1048576,ROW()-1)-HLOOKUP(lapchart!D55,totallaptimes!$1:$1048576,ROW()-1),"")</f>
        <v>1.209143518518252E-4</v>
      </c>
      <c r="F55" s="2">
        <f>IFERROR(HLOOKUP(lapchart!F55,totallaptimes!$1:$1048576,ROW()-1)-HLOOKUP(lapchart!E55,totallaptimes!$1:$1048576,ROW()-1),"")</f>
        <v>-9.1863425925930997E-5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>
        <f>IFERROR(HLOOKUP(lapchart!I55,totallaptimes!$1:$1048576,ROW()-1)-HLOOKUP(lapchart!H55,totallaptimes!$1:$1048576,ROW()-1),"")</f>
        <v>1.7627314814812334E-5</v>
      </c>
      <c r="J55" s="2">
        <f>IFERROR(HLOOKUP(lapchart!J55,totallaptimes!$1:$1048576,ROW()-1)-HLOOKUP(lapchart!I55,totallaptimes!$1:$1048576,ROW()-1),"")</f>
        <v>-4.0983796296314989E-5</v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>
        <f>IFERROR(HLOOKUP(lapchart!M55,totallaptimes!$1:$1048576,ROW()-1)-HLOOKUP(lapchart!L55,totallaptimes!$1:$1048576,ROW()-1),"")</f>
        <v>-1.8333333333342416E-5</v>
      </c>
      <c r="N55" s="2">
        <f>IFERROR(HLOOKUP(lapchart!N55,totallaptimes!$1:$1048576,ROW()-1)-HLOOKUP(lapchart!M55,totallaptimes!$1:$1048576,ROW()-1),"")</f>
        <v>-2.4976851851842008E-5</v>
      </c>
      <c r="O55" s="2">
        <f>IFERROR(HLOOKUP(lapchart!O55,totallaptimes!$1:$1048576,ROW()-1)-HLOOKUP(lapchart!N55,totallaptimes!$1:$1048576,ROW()-1),"")</f>
        <v>3.7500000000002809E-5</v>
      </c>
      <c r="P55" s="2">
        <f>IFERROR(HLOOKUP(lapchart!P55,totallaptimes!$1:$1048576,ROW()-1)-HLOOKUP(lapchart!O55,totallaptimes!$1:$1048576,ROW()-1),"")</f>
        <v>1.0107407407407357E-3</v>
      </c>
      <c r="Q55" s="2">
        <f>IFERROR(HLOOKUP(lapchart!Q55,totallaptimes!$1:$1048576,ROW()-1)-HLOOKUP(lapchart!P55,totallaptimes!$1:$1048576,ROW()-1),"")</f>
        <v>-4.7924305555555533E-3</v>
      </c>
      <c r="R55" s="2">
        <f>IFERROR(HLOOKUP(lapchart!R55,totallaptimes!$1:$1048576,ROW()-1)-HLOOKUP(lapchart!Q55,totallaptimes!$1:$1048576,ROW()-1),"")</f>
        <v>3.7984837962962842E-3</v>
      </c>
      <c r="S55" s="2">
        <f>IFERROR(HLOOKUP(lapchart!S55,totallaptimes!$1:$1048576,ROW()-1)-HLOOKUP(lapchart!R55,totallaptimes!$1:$1048576,ROW()-1),"")</f>
        <v>5.7291666666695051E-6</v>
      </c>
      <c r="T55" s="2">
        <f>IFERROR(HLOOKUP(lapchart!T55,totallaptimes!$1:$1048576,ROW()-1)-HLOOKUP(lapchart!S55,totallaptimes!$1:$1048576,ROW()-1),"")</f>
        <v>-1.0188657407407542E-4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6.7824074074095131E-5</v>
      </c>
      <c r="D56" s="2">
        <f>IFERROR(HLOOKUP(lapchart!D56,totallaptimes!$1:$1048576,ROW()-1)-HLOOKUP(lapchart!C56,totallaptimes!$1:$1048576,ROW()-1),"")</f>
        <v>-1.0763888888890016E-5</v>
      </c>
      <c r="E56" s="2">
        <f>IFERROR(HLOOKUP(lapchart!E56,totallaptimes!$1:$1048576,ROW()-1)-HLOOKUP(lapchart!D56,totallaptimes!$1:$1048576,ROW()-1),"")</f>
        <v>1.492013888888602E-4</v>
      </c>
      <c r="F56" s="2">
        <f>IFERROR(HLOOKUP(lapchart!F56,totallaptimes!$1:$1048576,ROW()-1)-HLOOKUP(lapchart!E56,totallaptimes!$1:$1048576,ROW()-1),"")</f>
        <v>-1.2559027777778176E-4</v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>
        <f>IFERROR(HLOOKUP(lapchart!I56,totallaptimes!$1:$1048576,ROW()-1)-HLOOKUP(lapchart!H56,totallaptimes!$1:$1048576,ROW()-1),"")</f>
        <v>2.0636574074070491E-5</v>
      </c>
      <c r="J56" s="2">
        <f>IFERROR(HLOOKUP(lapchart!J56,totallaptimes!$1:$1048576,ROW()-1)-HLOOKUP(lapchart!I56,totallaptimes!$1:$1048576,ROW()-1),"")</f>
        <v>-5.7557870370386621E-5</v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>
        <f>IFERROR(HLOOKUP(lapchart!M56,totallaptimes!$1:$1048576,ROW()-1)-HLOOKUP(lapchart!L56,totallaptimes!$1:$1048576,ROW()-1),"")</f>
        <v>-2.7372685185191037E-5</v>
      </c>
      <c r="N56" s="2">
        <f>IFERROR(HLOOKUP(lapchart!N56,totallaptimes!$1:$1048576,ROW()-1)-HLOOKUP(lapchart!M56,totallaptimes!$1:$1048576,ROW()-1),"")</f>
        <v>-3.1655092592584866E-5</v>
      </c>
      <c r="O56" s="2">
        <f>IFERROR(HLOOKUP(lapchart!O56,totallaptimes!$1:$1048576,ROW()-1)-HLOOKUP(lapchart!N56,totallaptimes!$1:$1048576,ROW()-1),"")</f>
        <v>5.271990740741278E-5</v>
      </c>
      <c r="P56" s="2">
        <f>IFERROR(HLOOKUP(lapchart!P56,totallaptimes!$1:$1048576,ROW()-1)-HLOOKUP(lapchart!O56,totallaptimes!$1:$1048576,ROW()-1),"")</f>
        <v>1.0211921296296236E-3</v>
      </c>
      <c r="Q56" s="2">
        <f>IFERROR(HLOOKUP(lapchart!Q56,totallaptimes!$1:$1048576,ROW()-1)-HLOOKUP(lapchart!P56,totallaptimes!$1:$1048576,ROW()-1),"")</f>
        <v>-4.7879050925925884E-3</v>
      </c>
      <c r="R56" s="2">
        <f>IFERROR(HLOOKUP(lapchart!R56,totallaptimes!$1:$1048576,ROW()-1)-HLOOKUP(lapchart!Q56,totallaptimes!$1:$1048576,ROW()-1),"")</f>
        <v>3.7939236111110969E-3</v>
      </c>
      <c r="S56" s="2">
        <f>IFERROR(HLOOKUP(lapchart!S56,totallaptimes!$1:$1048576,ROW()-1)-HLOOKUP(lapchart!R56,totallaptimes!$1:$1048576,ROW()-1),"")</f>
        <v>7.5115740740747117E-6</v>
      </c>
      <c r="T56" s="2">
        <f>IFERROR(HLOOKUP(lapchart!T56,totallaptimes!$1:$1048576,ROW()-1)-HLOOKUP(lapchart!S56,totallaptimes!$1:$1048576,ROW()-1),"")</f>
        <v>-1.3971064814814749E-4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5.9641203703726664E-5</v>
      </c>
      <c r="D57" s="2">
        <f>IFERROR(HLOOKUP(lapchart!D57,totallaptimes!$1:$1048576,ROW()-1)-HLOOKUP(lapchart!C57,totallaptimes!$1:$1048576,ROW()-1),"")</f>
        <v>-2.7719907407408595E-5</v>
      </c>
      <c r="E57" s="2">
        <f>IFERROR(HLOOKUP(lapchart!E57,totallaptimes!$1:$1048576,ROW()-1)-HLOOKUP(lapchart!D57,totallaptimes!$1:$1048576,ROW()-1),"")</f>
        <v>1.9550925925922863E-4</v>
      </c>
      <c r="F57" s="2">
        <f>IFERROR(HLOOKUP(lapchart!F57,totallaptimes!$1:$1048576,ROW()-1)-HLOOKUP(lapchart!E57,totallaptimes!$1:$1048576,ROW()-1),"")</f>
        <v>-1.5188657407407685E-4</v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>
        <f>IFERROR(HLOOKUP(lapchart!I57,totallaptimes!$1:$1048576,ROW()-1)-HLOOKUP(lapchart!H57,totallaptimes!$1:$1048576,ROW()-1),"")</f>
        <v>2.0590277777773891E-5</v>
      </c>
      <c r="J57" s="2">
        <f>IFERROR(HLOOKUP(lapchart!J57,totallaptimes!$1:$1048576,ROW()-1)-HLOOKUP(lapchart!I57,totallaptimes!$1:$1048576,ROW()-1),"")</f>
        <v>-6.410879629631383E-5</v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>
        <f>IFERROR(HLOOKUP(lapchart!M57,totallaptimes!$1:$1048576,ROW()-1)-HLOOKUP(lapchart!L57,totallaptimes!$1:$1048576,ROW()-1),"")</f>
        <v>-3.0555555555561442E-5</v>
      </c>
      <c r="N57" s="2">
        <f>IFERROR(HLOOKUP(lapchart!N57,totallaptimes!$1:$1048576,ROW()-1)-HLOOKUP(lapchart!M57,totallaptimes!$1:$1048576,ROW()-1),"")</f>
        <v>-3.5671296296294064E-5</v>
      </c>
      <c r="O57" s="2">
        <f>IFERROR(HLOOKUP(lapchart!O57,totallaptimes!$1:$1048576,ROW()-1)-HLOOKUP(lapchart!N57,totallaptimes!$1:$1048576,ROW()-1),"")</f>
        <v>5.9988425925930344E-5</v>
      </c>
      <c r="P57" s="2">
        <f>IFERROR(HLOOKUP(lapchart!P57,totallaptimes!$1:$1048576,ROW()-1)-HLOOKUP(lapchart!O57,totallaptimes!$1:$1048576,ROW()-1),"")</f>
        <v>1.038668981481479E-3</v>
      </c>
      <c r="Q57" s="2">
        <f>IFERROR(HLOOKUP(lapchart!Q57,totallaptimes!$1:$1048576,ROW()-1)-HLOOKUP(lapchart!P57,totallaptimes!$1:$1048576,ROW()-1),"")</f>
        <v>-1.0035648148148252E-3</v>
      </c>
      <c r="R57" s="2">
        <f>IFERROR(HLOOKUP(lapchart!R57,totallaptimes!$1:$1048576,ROW()-1)-HLOOKUP(lapchart!Q57,totallaptimes!$1:$1048576,ROW()-1),"")</f>
        <v>-3.7703472222222062E-3</v>
      </c>
      <c r="S57" s="2">
        <f>IFERROR(HLOOKUP(lapchart!S57,totallaptimes!$1:$1048576,ROW()-1)-HLOOKUP(lapchart!R57,totallaptimes!$1:$1048576,ROW()-1),"")</f>
        <v>3.779861111111095E-3</v>
      </c>
      <c r="T57" s="2">
        <f>IFERROR(HLOOKUP(lapchart!T57,totallaptimes!$1:$1048576,ROW()-1)-HLOOKUP(lapchart!S57,totallaptimes!$1:$1048576,ROW()-1),"")</f>
        <v>-1.6892361111110754E-4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6.0682870370393216E-5</v>
      </c>
      <c r="D58" s="2">
        <f>IFERROR(HLOOKUP(lapchart!D58,totallaptimes!$1:$1048576,ROW()-1)-HLOOKUP(lapchart!C58,totallaptimes!$1:$1048576,ROW()-1),"")</f>
        <v>-2.8217592592590102E-5</v>
      </c>
      <c r="E58" s="2">
        <f>IFERROR(HLOOKUP(lapchart!E58,totallaptimes!$1:$1048576,ROW()-1)-HLOOKUP(lapchart!D58,totallaptimes!$1:$1048576,ROW()-1),"")</f>
        <v>2.2101851851848153E-4</v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>
        <f>IFERROR(HLOOKUP(lapchart!H58,totallaptimes!$1:$1048576,ROW()-1)-HLOOKUP(lapchart!G58,totallaptimes!$1:$1048576,ROW()-1),"")</f>
        <v>1.0857638888890631E-4</v>
      </c>
      <c r="I58" s="2">
        <f>IFERROR(HLOOKUP(lapchart!I58,totallaptimes!$1:$1048576,ROW()-1)-HLOOKUP(lapchart!H58,totallaptimes!$1:$1048576,ROW()-1),"")</f>
        <v>1.9074074074074132E-5</v>
      </c>
      <c r="J58" s="2">
        <f>IFERROR(HLOOKUP(lapchart!J58,totallaptimes!$1:$1048576,ROW()-1)-HLOOKUP(lapchart!I58,totallaptimes!$1:$1048576,ROW()-1),"")</f>
        <v>-7.6296296296317345E-5</v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>
        <f>IFERROR(HLOOKUP(lapchart!M58,totallaptimes!$1:$1048576,ROW()-1)-HLOOKUP(lapchart!L58,totallaptimes!$1:$1048576,ROW()-1),"")</f>
        <v>-1.8518518518521876E-5</v>
      </c>
      <c r="N58" s="2">
        <f>IFERROR(HLOOKUP(lapchart!N58,totallaptimes!$1:$1048576,ROW()-1)-HLOOKUP(lapchart!M58,totallaptimes!$1:$1048576,ROW()-1),"")</f>
        <v>3.8101851851858604E-5</v>
      </c>
      <c r="O58" s="2">
        <f>IFERROR(HLOOKUP(lapchart!O58,totallaptimes!$1:$1048576,ROW()-1)-HLOOKUP(lapchart!N58,totallaptimes!$1:$1048576,ROW()-1),"")</f>
        <v>-7.2164351851859709E-5</v>
      </c>
      <c r="P58" s="2">
        <f>IFERROR(HLOOKUP(lapchart!P58,totallaptimes!$1:$1048576,ROW()-1)-HLOOKUP(lapchart!O58,totallaptimes!$1:$1048576,ROW()-1),"")</f>
        <v>1.1207175925925933E-3</v>
      </c>
      <c r="Q58" s="2">
        <f>IFERROR(HLOOKUP(lapchart!Q58,totallaptimes!$1:$1048576,ROW()-1)-HLOOKUP(lapchart!P58,totallaptimes!$1:$1048576,ROW()-1),"")</f>
        <v>-1.021840277777783E-3</v>
      </c>
      <c r="R58" s="2">
        <f>IFERROR(HLOOKUP(lapchart!R58,totallaptimes!$1:$1048576,ROW()-1)-HLOOKUP(lapchart!Q58,totallaptimes!$1:$1048576,ROW()-1),"")</f>
        <v>-3.7358333333333202E-3</v>
      </c>
      <c r="S58" s="2">
        <f>IFERROR(HLOOKUP(lapchart!S58,totallaptimes!$1:$1048576,ROW()-1)-HLOOKUP(lapchart!R58,totallaptimes!$1:$1048576,ROW()-1),"")</f>
        <v>3.7470949074073917E-3</v>
      </c>
      <c r="T58" s="2">
        <f>IFERROR(HLOOKUP(lapchart!T58,totallaptimes!$1:$1048576,ROW()-1)-HLOOKUP(lapchart!S58,totallaptimes!$1:$1048576,ROW()-1),"")</f>
        <v>-1.9406249999999459E-4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5.9652777777800814E-5</v>
      </c>
      <c r="D59" s="2">
        <f>IFERROR(HLOOKUP(lapchart!D59,totallaptimes!$1:$1048576,ROW()-1)-HLOOKUP(lapchart!C59,totallaptimes!$1:$1048576,ROW()-1),"")</f>
        <v>-2.8923611111106307E-5</v>
      </c>
      <c r="E59" s="2">
        <f>IFERROR(HLOOKUP(lapchart!E59,totallaptimes!$1:$1048576,ROW()-1)-HLOOKUP(lapchart!D59,totallaptimes!$1:$1048576,ROW()-1),"")</f>
        <v>2.7497685185181447E-4</v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>
        <f>IFERROR(HLOOKUP(lapchart!H59,totallaptimes!$1:$1048576,ROW()-1)-HLOOKUP(lapchart!G59,totallaptimes!$1:$1048576,ROW()-1),"")</f>
        <v>1.3312500000001865E-4</v>
      </c>
      <c r="I59" s="2">
        <f>IFERROR(HLOOKUP(lapchart!I59,totallaptimes!$1:$1048576,ROW()-1)-HLOOKUP(lapchart!H59,totallaptimes!$1:$1048576,ROW()-1),"")</f>
        <v>1.9143518518519032E-5</v>
      </c>
      <c r="J59" s="2">
        <f>IFERROR(HLOOKUP(lapchart!J59,totallaptimes!$1:$1048576,ROW()-1)-HLOOKUP(lapchart!I59,totallaptimes!$1:$1048576,ROW()-1),"")</f>
        <v>-9.4375000000021525E-5</v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>
        <f>IFERROR(HLOOKUP(lapchart!M59,totallaptimes!$1:$1048576,ROW()-1)-HLOOKUP(lapchart!L59,totallaptimes!$1:$1048576,ROW()-1),"")</f>
        <v>-1.3854166666674161E-5</v>
      </c>
      <c r="N59" s="2">
        <f>IFERROR(HLOOKUP(lapchart!N59,totallaptimes!$1:$1048576,ROW()-1)-HLOOKUP(lapchart!M59,totallaptimes!$1:$1048576,ROW()-1),"")</f>
        <v>3.8217592592600103E-5</v>
      </c>
      <c r="O59" s="2">
        <f>IFERROR(HLOOKUP(lapchart!O59,totallaptimes!$1:$1048576,ROW()-1)-HLOOKUP(lapchart!N59,totallaptimes!$1:$1048576,ROW()-1),"")</f>
        <v>-7.0706018518523761E-5</v>
      </c>
      <c r="P59" s="2">
        <f>IFERROR(HLOOKUP(lapchart!P59,totallaptimes!$1:$1048576,ROW()-1)-HLOOKUP(lapchart!O59,totallaptimes!$1:$1048576,ROW()-1),"")</f>
        <v>1.1411574074074102E-3</v>
      </c>
      <c r="Q59" s="2">
        <f>IFERROR(HLOOKUP(lapchart!Q59,totallaptimes!$1:$1048576,ROW()-1)-HLOOKUP(lapchart!P59,totallaptimes!$1:$1048576,ROW()-1),"")</f>
        <v>-1.0420486111111169E-3</v>
      </c>
      <c r="R59" s="2">
        <f>IFERROR(HLOOKUP(lapchart!R59,totallaptimes!$1:$1048576,ROW()-1)-HLOOKUP(lapchart!Q59,totallaptimes!$1:$1048576,ROW()-1),"")</f>
        <v>-3.6756134259259138E-3</v>
      </c>
      <c r="S59" s="2">
        <f>IFERROR(HLOOKUP(lapchart!S59,totallaptimes!$1:$1048576,ROW()-1)-HLOOKUP(lapchart!R59,totallaptimes!$1:$1048576,ROW()-1),"")</f>
        <v>3.6999421296296103E-3</v>
      </c>
      <c r="T59" s="2">
        <f>IFERROR(HLOOKUP(lapchart!T59,totallaptimes!$1:$1048576,ROW()-1)-HLOOKUP(lapchart!S59,totallaptimes!$1:$1048576,ROW()-1),"")</f>
        <v>-2.3516203703703026E-4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5.9895833333351023E-5</v>
      </c>
      <c r="D60" s="2">
        <f>IFERROR(HLOOKUP(lapchart!D60,totallaptimes!$1:$1048576,ROW()-1)-HLOOKUP(lapchart!C60,totallaptimes!$1:$1048576,ROW()-1),"")</f>
        <v>-3.2974537037031015E-5</v>
      </c>
      <c r="E60" s="2">
        <f>IFERROR(HLOOKUP(lapchart!E60,totallaptimes!$1:$1048576,ROW()-1)-HLOOKUP(lapchart!D60,totallaptimes!$1:$1048576,ROW()-1),"")</f>
        <v>3.0115740740736807E-4</v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>
        <f>IFERROR(HLOOKUP(lapchart!H60,totallaptimes!$1:$1048576,ROW()-1)-HLOOKUP(lapchart!G60,totallaptimes!$1:$1048576,ROW()-1),"")</f>
        <v>1.635763888889058E-4</v>
      </c>
      <c r="I60" s="2">
        <f>IFERROR(HLOOKUP(lapchart!I60,totallaptimes!$1:$1048576,ROW()-1)-HLOOKUP(lapchart!H60,totallaptimes!$1:$1048576,ROW()-1),"")</f>
        <v>1.6979166666666878E-5</v>
      </c>
      <c r="J60" s="2">
        <f>IFERROR(HLOOKUP(lapchart!J60,totallaptimes!$1:$1048576,ROW()-1)-HLOOKUP(lapchart!I60,totallaptimes!$1:$1048576,ROW()-1),"")</f>
        <v>-1.1709490740742512E-4</v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>
        <f>IFERROR(HLOOKUP(lapchart!M60,totallaptimes!$1:$1048576,ROW()-1)-HLOOKUP(lapchart!L60,totallaptimes!$1:$1048576,ROW()-1),"")</f>
        <v>-1.3668981481487763E-5</v>
      </c>
      <c r="N60" s="2">
        <f>IFERROR(HLOOKUP(lapchart!N60,totallaptimes!$1:$1048576,ROW()-1)-HLOOKUP(lapchart!M60,totallaptimes!$1:$1048576,ROW()-1),"")</f>
        <v>3.2418981481485698E-5</v>
      </c>
      <c r="O60" s="2">
        <f>IFERROR(HLOOKUP(lapchart!O60,totallaptimes!$1:$1048576,ROW()-1)-HLOOKUP(lapchart!N60,totallaptimes!$1:$1048576,ROW()-1),"")</f>
        <v>-7.8240740740746773E-5</v>
      </c>
      <c r="P60" s="2">
        <f>IFERROR(HLOOKUP(lapchart!P60,totallaptimes!$1:$1048576,ROW()-1)-HLOOKUP(lapchart!O60,totallaptimes!$1:$1048576,ROW()-1),"")</f>
        <v>1.0424768518518118E-4</v>
      </c>
      <c r="Q60" s="2">
        <f>IFERROR(HLOOKUP(lapchart!Q60,totallaptimes!$1:$1048576,ROW()-1)-HLOOKUP(lapchart!P60,totallaptimes!$1:$1048576,ROW()-1),"")</f>
        <v>1.0573726851851942E-3</v>
      </c>
      <c r="R60" s="2">
        <f>IFERROR(HLOOKUP(lapchart!R60,totallaptimes!$1:$1048576,ROW()-1)-HLOOKUP(lapchart!Q60,totallaptimes!$1:$1048576,ROW()-1),"")</f>
        <v>-4.6100694444444409E-3</v>
      </c>
      <c r="S60" s="2">
        <f>IFERROR(HLOOKUP(lapchart!S60,totallaptimes!$1:$1048576,ROW()-1)-HLOOKUP(lapchart!R60,totallaptimes!$1:$1048576,ROW()-1),"")</f>
        <v>3.5822453703703572E-3</v>
      </c>
      <c r="T60" s="2">
        <f>IFERROR(HLOOKUP(lapchart!T60,totallaptimes!$1:$1048576,ROW()-1)-HLOOKUP(lapchart!S60,totallaptimes!$1:$1048576,ROW()-1),"")</f>
        <v>-2.608564814814765E-4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6.5069444444461333E-5</v>
      </c>
      <c r="D61" s="2">
        <f>IFERROR(HLOOKUP(lapchart!D61,totallaptimes!$1:$1048576,ROW()-1)-HLOOKUP(lapchart!C61,totallaptimes!$1:$1048576,ROW()-1),"")</f>
        <v>-3.4710648148139622E-5</v>
      </c>
      <c r="E61" s="2">
        <f>IFERROR(HLOOKUP(lapchart!E61,totallaptimes!$1:$1048576,ROW()-1)-HLOOKUP(lapchart!D61,totallaptimes!$1:$1048576,ROW()-1),"")</f>
        <v>3.2584490740737021E-4</v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>
        <f>IFERROR(HLOOKUP(lapchart!H61,totallaptimes!$1:$1048576,ROW()-1)-HLOOKUP(lapchart!G61,totallaptimes!$1:$1048576,ROW()-1),"")</f>
        <v>-1.7127314814815997E-4</v>
      </c>
      <c r="I61" s="2">
        <f>IFERROR(HLOOKUP(lapchart!I61,totallaptimes!$1:$1048576,ROW()-1)-HLOOKUP(lapchart!H61,totallaptimes!$1:$1048576,ROW()-1),"")</f>
        <v>1.9964120370372096E-4</v>
      </c>
      <c r="J61" s="2">
        <f>IFERROR(HLOOKUP(lapchart!J61,totallaptimes!$1:$1048576,ROW()-1)-HLOOKUP(lapchart!I61,totallaptimes!$1:$1048576,ROW()-1),"")</f>
        <v>-1.3123842592594609E-4</v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>
        <f>IFERROR(HLOOKUP(lapchart!M61,totallaptimes!$1:$1048576,ROW()-1)-HLOOKUP(lapchart!L61,totallaptimes!$1:$1048576,ROW()-1),"")</f>
        <v>-1.7835648148153971E-5</v>
      </c>
      <c r="N61" s="2">
        <f>IFERROR(HLOOKUP(lapchart!N61,totallaptimes!$1:$1048576,ROW()-1)-HLOOKUP(lapchart!M61,totallaptimes!$1:$1048576,ROW()-1),"")</f>
        <v>3.8923611111116307E-5</v>
      </c>
      <c r="O61" s="2">
        <f>IFERROR(HLOOKUP(lapchart!O61,totallaptimes!$1:$1048576,ROW()-1)-HLOOKUP(lapchart!N61,totallaptimes!$1:$1048576,ROW()-1),"")</f>
        <v>-8.6493055555560139E-5</v>
      </c>
      <c r="P61" s="2">
        <f>IFERROR(HLOOKUP(lapchart!P61,totallaptimes!$1:$1048576,ROW()-1)-HLOOKUP(lapchart!O61,totallaptimes!$1:$1048576,ROW()-1),"")</f>
        <v>1.0967592592591585E-4</v>
      </c>
      <c r="Q61" s="2">
        <f>IFERROR(HLOOKUP(lapchart!Q61,totallaptimes!$1:$1048576,ROW()-1)-HLOOKUP(lapchart!P61,totallaptimes!$1:$1048576,ROW()-1),"")</f>
        <v>1.0734722222222326E-3</v>
      </c>
      <c r="R61" s="2">
        <f>IFERROR(HLOOKUP(lapchart!R61,totallaptimes!$1:$1048576,ROW()-1)-HLOOKUP(lapchart!Q61,totallaptimes!$1:$1048576,ROW()-1),"")</f>
        <v>-1.0403240740740824E-3</v>
      </c>
      <c r="S61" s="2">
        <f>IFERROR(HLOOKUP(lapchart!S61,totallaptimes!$1:$1048576,ROW()-1)-HLOOKUP(lapchart!R61,totallaptimes!$1:$1048576,ROW()-1),"")</f>
        <v>-3.4364351851851743E-3</v>
      </c>
      <c r="T61" s="2">
        <f>IFERROR(HLOOKUP(lapchart!T61,totallaptimes!$1:$1048576,ROW()-1)-HLOOKUP(lapchart!S61,totallaptimes!$1:$1048576,ROW()-1),"")</f>
        <v>3.1526273148148112E-3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6.8206018518535139E-5</v>
      </c>
      <c r="D62" s="2">
        <f>IFERROR(HLOOKUP(lapchart!D62,totallaptimes!$1:$1048576,ROW()-1)-HLOOKUP(lapchart!C62,totallaptimes!$1:$1048576,ROW()-1),"")</f>
        <v>-3.6273148148135981E-5</v>
      </c>
      <c r="E62" s="2">
        <f>IFERROR(HLOOKUP(lapchart!E62,totallaptimes!$1:$1048576,ROW()-1)-HLOOKUP(lapchart!D62,totallaptimes!$1:$1048576,ROW()-1),"")</f>
        <v>3.4995370370366485E-4</v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>
        <f>IFERROR(HLOOKUP(lapchart!H62,totallaptimes!$1:$1048576,ROW()-1)-HLOOKUP(lapchart!G62,totallaptimes!$1:$1048576,ROW()-1),"")</f>
        <v>-1.8623842592593864E-4</v>
      </c>
      <c r="I62" s="2">
        <f>IFERROR(HLOOKUP(lapchart!I62,totallaptimes!$1:$1048576,ROW()-1)-HLOOKUP(lapchart!H62,totallaptimes!$1:$1048576,ROW()-1),"")</f>
        <v>2.1611111111113218E-4</v>
      </c>
      <c r="J62" s="2">
        <f>IFERROR(HLOOKUP(lapchart!J62,totallaptimes!$1:$1048576,ROW()-1)-HLOOKUP(lapchart!I62,totallaptimes!$1:$1048576,ROW()-1),"")</f>
        <v>-1.3962962962964925E-4</v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>
        <f>IFERROR(HLOOKUP(lapchart!M62,totallaptimes!$1:$1048576,ROW()-1)-HLOOKUP(lapchart!L62,totallaptimes!$1:$1048576,ROW()-1),"")</f>
        <v>-1.5752314814820867E-5</v>
      </c>
      <c r="N62" s="2">
        <f>IFERROR(HLOOKUP(lapchart!N62,totallaptimes!$1:$1048576,ROW()-1)-HLOOKUP(lapchart!M62,totallaptimes!$1:$1048576,ROW()-1),"")</f>
        <v>3.7280092592593961E-5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-1.156481481481425E-4</v>
      </c>
      <c r="Q62" s="2">
        <f>IFERROR(HLOOKUP(lapchart!Q62,totallaptimes!$1:$1048576,ROW()-1)-HLOOKUP(lapchart!P62,totallaptimes!$1:$1048576,ROW()-1),"")</f>
        <v>1.2041319444444434E-3</v>
      </c>
      <c r="R62" s="2">
        <f>IFERROR(HLOOKUP(lapchart!R62,totallaptimes!$1:$1048576,ROW()-1)-HLOOKUP(lapchart!Q62,totallaptimes!$1:$1048576,ROW()-1),"")</f>
        <v>-1.0484606481481543E-3</v>
      </c>
      <c r="S62" s="2">
        <f>IFERROR(HLOOKUP(lapchart!S62,totallaptimes!$1:$1048576,ROW()-1)-HLOOKUP(lapchart!R62,totallaptimes!$1:$1048576,ROW()-1),"")</f>
        <v>-3.2042824074073953E-3</v>
      </c>
      <c r="T62" s="2">
        <f>IFERROR(HLOOKUP(lapchart!T62,totallaptimes!$1:$1048576,ROW()-1)-HLOOKUP(lapchart!S62,totallaptimes!$1:$1048576,ROW()-1),"")</f>
        <v>2.8938078703703643E-3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6.9918981481495446E-5</v>
      </c>
      <c r="D63" s="2">
        <f>IFERROR(HLOOKUP(lapchart!D63,totallaptimes!$1:$1048576,ROW()-1)-HLOOKUP(lapchart!C63,totallaptimes!$1:$1048576,ROW()-1),"")</f>
        <v>-3.8229166666653436E-5</v>
      </c>
      <c r="E63" s="2">
        <f>IFERROR(HLOOKUP(lapchart!E63,totallaptimes!$1:$1048576,ROW()-1)-HLOOKUP(lapchart!D63,totallaptimes!$1:$1048576,ROW()-1),"")</f>
        <v>3.7504629629626224E-4</v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>
        <f>IFERROR(HLOOKUP(lapchart!H63,totallaptimes!$1:$1048576,ROW()-1)-HLOOKUP(lapchart!G63,totallaptimes!$1:$1048576,ROW()-1),"")</f>
        <v>-2.0075231481482547E-4</v>
      </c>
      <c r="I63" s="2">
        <f>IFERROR(HLOOKUP(lapchart!I63,totallaptimes!$1:$1048576,ROW()-1)-HLOOKUP(lapchart!H63,totallaptimes!$1:$1048576,ROW()-1),"")</f>
        <v>2.3929398148150177E-4</v>
      </c>
      <c r="J63" s="2">
        <f>IFERROR(HLOOKUP(lapchart!J63,totallaptimes!$1:$1048576,ROW()-1)-HLOOKUP(lapchart!I63,totallaptimes!$1:$1048576,ROW()-1),"")</f>
        <v>-1.5530092592594413E-4</v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>
        <f>IFERROR(HLOOKUP(lapchart!M63,totallaptimes!$1:$1048576,ROW()-1)-HLOOKUP(lapchart!L63,totallaptimes!$1:$1048576,ROW()-1),"")</f>
        <v>-2.438657407408118E-5</v>
      </c>
      <c r="N63" s="2">
        <f>IFERROR(HLOOKUP(lapchart!N63,totallaptimes!$1:$1048576,ROW()-1)-HLOOKUP(lapchart!M63,totallaptimes!$1:$1048576,ROW()-1),"")</f>
        <v>4.4641203703704724E-5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-1.2333333333332946E-4</v>
      </c>
      <c r="Q63" s="2">
        <f>IFERROR(HLOOKUP(lapchart!Q63,totallaptimes!$1:$1048576,ROW()-1)-HLOOKUP(lapchart!P63,totallaptimes!$1:$1048576,ROW()-1),"")</f>
        <v>1.6668981481480355E-4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-3.8639467592592458E-3</v>
      </c>
      <c r="T63" s="2">
        <f>IFERROR(HLOOKUP(lapchart!T63,totallaptimes!$1:$1048576,ROW()-1)-HLOOKUP(lapchart!S63,totallaptimes!$1:$1048576,ROW()-1),"")</f>
        <v>2.4699421296296223E-3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7.1550925925936704E-5</v>
      </c>
      <c r="D64" s="2">
        <f>IFERROR(HLOOKUP(lapchart!D64,totallaptimes!$1:$1048576,ROW()-1)-HLOOKUP(lapchart!C64,totallaptimes!$1:$1048576,ROW()-1),"")</f>
        <v>-3.9212962962942299E-5</v>
      </c>
      <c r="E64" s="2">
        <f>IFERROR(HLOOKUP(lapchart!E64,totallaptimes!$1:$1048576,ROW()-1)-HLOOKUP(lapchart!D64,totallaptimes!$1:$1048576,ROW()-1),"")</f>
        <v>3.9996527777774737E-4</v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>
        <f>IFERROR(HLOOKUP(lapchart!H64,totallaptimes!$1:$1048576,ROW()-1)-HLOOKUP(lapchart!G64,totallaptimes!$1:$1048576,ROW()-1),"")</f>
        <v>-2.156365740740851E-4</v>
      </c>
      <c r="I64" s="2">
        <f>IFERROR(HLOOKUP(lapchart!I64,totallaptimes!$1:$1048576,ROW()-1)-HLOOKUP(lapchart!H64,totallaptimes!$1:$1048576,ROW()-1),"")</f>
        <v>2.5935185185187171E-4</v>
      </c>
      <c r="J64" s="2">
        <f>IFERROR(HLOOKUP(lapchart!J64,totallaptimes!$1:$1048576,ROW()-1)-HLOOKUP(lapchart!I64,totallaptimes!$1:$1048576,ROW()-1),"")</f>
        <v>-1.6741898148149581E-4</v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>
        <f>IFERROR(HLOOKUP(lapchart!M64,totallaptimes!$1:$1048576,ROW()-1)-HLOOKUP(lapchart!L64,totallaptimes!$1:$1048576,ROW()-1),"")</f>
        <v>-3.0474537037042393E-5</v>
      </c>
      <c r="N64" s="2">
        <f>IFERROR(HLOOKUP(lapchart!N64,totallaptimes!$1:$1048576,ROW()-1)-HLOOKUP(lapchart!M64,totallaptimes!$1:$1048576,ROW()-1),"")</f>
        <v>4.901620370370563E-5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-1.2616898148147537E-4</v>
      </c>
      <c r="Q64" s="2">
        <f>IFERROR(HLOOKUP(lapchart!Q64,totallaptimes!$1:$1048576,ROW()-1)-HLOOKUP(lapchart!P64,totallaptimes!$1:$1048576,ROW()-1),"")</f>
        <v>1.7614583333332157E-4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-1.4290277777777721E-3</v>
      </c>
      <c r="T64" s="2">
        <f>IFERROR(HLOOKUP(lapchart!T64,totallaptimes!$1:$1048576,ROW()-1)-HLOOKUP(lapchart!S64,totallaptimes!$1:$1048576,ROW()-1),"")</f>
        <v>-1.9564004629629567E-3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7.5706018518528762E-5</v>
      </c>
      <c r="D65" s="2">
        <f>IFERROR(HLOOKUP(lapchart!D65,totallaptimes!$1:$1048576,ROW()-1)-HLOOKUP(lapchart!C65,totallaptimes!$1:$1048576,ROW()-1),"")</f>
        <v>-4.0787037037012808E-5</v>
      </c>
      <c r="E65" s="2">
        <f>IFERROR(HLOOKUP(lapchart!E65,totallaptimes!$1:$1048576,ROW()-1)-HLOOKUP(lapchart!D65,totallaptimes!$1:$1048576,ROW()-1),"")</f>
        <v>4.2107638888885801E-4</v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>
        <f>IFERROR(HLOOKUP(lapchart!H65,totallaptimes!$1:$1048576,ROW()-1)-HLOOKUP(lapchart!G65,totallaptimes!$1:$1048576,ROW()-1),"")</f>
        <v>-2.2619212962964041E-4</v>
      </c>
      <c r="I65" s="2">
        <f>IFERROR(HLOOKUP(lapchart!I65,totallaptimes!$1:$1048576,ROW()-1)-HLOOKUP(lapchart!H65,totallaptimes!$1:$1048576,ROW()-1),"")</f>
        <v>2.6815972222224427E-4</v>
      </c>
      <c r="J65" s="2">
        <f>IFERROR(HLOOKUP(lapchart!J65,totallaptimes!$1:$1048576,ROW()-1)-HLOOKUP(lapchart!I65,totallaptimes!$1:$1048576,ROW()-1),"")</f>
        <v>-1.7181712962964502E-4</v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>
        <f>IFERROR(HLOOKUP(lapchart!M65,totallaptimes!$1:$1048576,ROW()-1)-HLOOKUP(lapchart!L65,totallaptimes!$1:$1048576,ROW()-1),"")</f>
        <v>-3.4548611111115402E-5</v>
      </c>
      <c r="N65" s="2">
        <f>IFERROR(HLOOKUP(lapchart!N65,totallaptimes!$1:$1048576,ROW()-1)-HLOOKUP(lapchart!M65,totallaptimes!$1:$1048576,ROW()-1),"")</f>
        <v>5.7951388888879962E-5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-1.3682870370369804E-4</v>
      </c>
      <c r="Q65" s="2">
        <f>IFERROR(HLOOKUP(lapchart!Q65,totallaptimes!$1:$1048576,ROW()-1)-HLOOKUP(lapchart!P65,totallaptimes!$1:$1048576,ROW()-1),"")</f>
        <v>1.8771990740740208E-4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-1.4559837962963007E-3</v>
      </c>
      <c r="T65" s="2">
        <f>IFERROR(HLOOKUP(lapchart!T65,totallaptimes!$1:$1048576,ROW()-1)-HLOOKUP(lapchart!S65,totallaptimes!$1:$1048576,ROW()-1),"")</f>
        <v>-1.4460532407407287E-3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7.8275462962976161E-5</v>
      </c>
      <c r="D66" s="2">
        <f>IFERROR(HLOOKUP(lapchart!D66,totallaptimes!$1:$1048576,ROW()-1)-HLOOKUP(lapchart!C66,totallaptimes!$1:$1048576,ROW()-1),"")</f>
        <v>-4.1724537037018949E-5</v>
      </c>
      <c r="E66" s="2">
        <f>IFERROR(HLOOKUP(lapchart!E66,totallaptimes!$1:$1048576,ROW()-1)-HLOOKUP(lapchart!D66,totallaptimes!$1:$1048576,ROW()-1),"")</f>
        <v>4.5342592592589881E-4</v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>
        <f>IFERROR(HLOOKUP(lapchart!H66,totallaptimes!$1:$1048576,ROW()-1)-HLOOKUP(lapchart!G66,totallaptimes!$1:$1048576,ROW()-1),"")</f>
        <v>-2.418518518518542E-4</v>
      </c>
      <c r="I66" s="2">
        <f>IFERROR(HLOOKUP(lapchart!I66,totallaptimes!$1:$1048576,ROW()-1)-HLOOKUP(lapchart!H66,totallaptimes!$1:$1048576,ROW()-1),"")</f>
        <v>2.8528935185187509E-4</v>
      </c>
      <c r="J66" s="2">
        <f>IFERROR(HLOOKUP(lapchart!J66,totallaptimes!$1:$1048576,ROW()-1)-HLOOKUP(lapchart!I66,totallaptimes!$1:$1048576,ROW()-1),"")</f>
        <v>-1.7813657407408923E-4</v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>
        <f>IFERROR(HLOOKUP(lapchart!M66,totallaptimes!$1:$1048576,ROW()-1)-HLOOKUP(lapchart!L66,totallaptimes!$1:$1048576,ROW()-1),"")</f>
        <v>-4.2256944444443723E-5</v>
      </c>
      <c r="N66" s="2">
        <f>IFERROR(HLOOKUP(lapchart!N66,totallaptimes!$1:$1048576,ROW()-1)-HLOOKUP(lapchart!M66,totallaptimes!$1:$1048576,ROW()-1),"")</f>
        <v>6.8402777777767931E-5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-1.4435185185185384E-4</v>
      </c>
      <c r="Q66" s="2">
        <f>IFERROR(HLOOKUP(lapchart!Q66,totallaptimes!$1:$1048576,ROW()-1)-HLOOKUP(lapchart!P66,totallaptimes!$1:$1048576,ROW()-1),"")</f>
        <v>1.9716435185185288E-4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-1.4856365740740785E-3</v>
      </c>
      <c r="T66" s="2">
        <f>IFERROR(HLOOKUP(lapchart!T66,totallaptimes!$1:$1048576,ROW()-1)-HLOOKUP(lapchart!S66,totallaptimes!$1:$1048576,ROW()-1),"")</f>
        <v>-9.2690972222221613E-4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8.4942129629644869E-5</v>
      </c>
      <c r="D67" s="2">
        <f>IFERROR(HLOOKUP(lapchart!D67,totallaptimes!$1:$1048576,ROW()-1)-HLOOKUP(lapchart!C67,totallaptimes!$1:$1048576,ROW()-1),"")</f>
        <v>-4.284722222221149E-5</v>
      </c>
      <c r="E67" s="2">
        <f>IFERROR(HLOOKUP(lapchart!E67,totallaptimes!$1:$1048576,ROW()-1)-HLOOKUP(lapchart!D67,totallaptimes!$1:$1048576,ROW()-1),"")</f>
        <v>4.7380787037035188E-4</v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>
        <f>IFERROR(HLOOKUP(lapchart!H67,totallaptimes!$1:$1048576,ROW()-1)-HLOOKUP(lapchart!G67,totallaptimes!$1:$1048576,ROW()-1),"")</f>
        <v>-2.5505787037037597E-4</v>
      </c>
      <c r="I67" s="2">
        <f>IFERROR(HLOOKUP(lapchart!I67,totallaptimes!$1:$1048576,ROW()-1)-HLOOKUP(lapchart!H67,totallaptimes!$1:$1048576,ROW()-1),"")</f>
        <v>2.9491898148149842E-4</v>
      </c>
      <c r="J67" s="2">
        <f>IFERROR(HLOOKUP(lapchart!J67,totallaptimes!$1:$1048576,ROW()-1)-HLOOKUP(lapchart!I67,totallaptimes!$1:$1048576,ROW()-1),"")</f>
        <v>-1.8133101851852684E-4</v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>
        <f>IFERROR(HLOOKUP(lapchart!M67,totallaptimes!$1:$1048576,ROW()-1)-HLOOKUP(lapchart!L67,totallaptimes!$1:$1048576,ROW()-1),"")</f>
        <v>-4.0324074074074567E-5</v>
      </c>
      <c r="N67" s="2">
        <f>IFERROR(HLOOKUP(lapchart!N67,totallaptimes!$1:$1048576,ROW()-1)-HLOOKUP(lapchart!M67,totallaptimes!$1:$1048576,ROW()-1),"")</f>
        <v>7.0613425925916684E-5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-1.5083333333333615E-4</v>
      </c>
      <c r="Q67" s="2">
        <f>IFERROR(HLOOKUP(lapchart!Q67,totallaptimes!$1:$1048576,ROW()-1)-HLOOKUP(lapchart!P67,totallaptimes!$1:$1048576,ROW()-1),"")</f>
        <v>2.0883101851852659E-4</v>
      </c>
      <c r="R67" s="2">
        <f>IFERROR(HLOOKUP(lapchart!R67,totallaptimes!$1:$1048576,ROW()-1)-HLOOKUP(lapchart!Q67,totallaptimes!$1:$1048576,ROW()-1),"")</f>
        <v>1.0920486111111044E-3</v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8.8877314814828079E-5</v>
      </c>
      <c r="D68" s="2">
        <f>IFERROR(HLOOKUP(lapchart!D68,totallaptimes!$1:$1048576,ROW()-1)-HLOOKUP(lapchart!C68,totallaptimes!$1:$1048576,ROW()-1),"")</f>
        <v>-4.1724537037018949E-5</v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9</v>
      </c>
      <c r="G2">
        <f ca="1">IFERROR(IF(F2&lt;&gt;"",ABS(B2-VLOOKUP(E2,A:B,2)),""),"")</f>
        <v>1</v>
      </c>
      <c r="H2">
        <f ca="1">IFERROR(F2-D2,"")</f>
        <v>-3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20</v>
      </c>
      <c r="H3">
        <f t="shared" ref="H3:H21" ca="1" si="3">IFERROR(F3-D3,"")</f>
        <v>-5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11</v>
      </c>
      <c r="E4" cm="1">
        <f t="array" aca="1" ref="E4" ca="1">IFERROR(IF(D4=1,"",INDEX(lapchart!$B:$U,B4+1,D4-1)),"")</f>
        <v>26</v>
      </c>
      <c r="F4">
        <f t="shared" ca="1" si="1"/>
        <v>6</v>
      </c>
      <c r="G4">
        <f t="shared" ca="1" si="2"/>
        <v>5</v>
      </c>
      <c r="H4">
        <f t="shared" ca="1" si="3"/>
        <v>-5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23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4</v>
      </c>
      <c r="E10" cm="1">
        <f t="array" aca="1" ref="E10" ca="1">IFERROR(IF(D10=1,"",INDEX(lapchart!$B:$U,B10+1,D10-1)),"")</f>
        <v>33</v>
      </c>
      <c r="F10">
        <f t="shared" ca="1" si="1"/>
        <v>3</v>
      </c>
      <c r="G10">
        <f t="shared" ca="1" si="2"/>
        <v>21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55</v>
      </c>
      <c r="F12">
        <f t="shared" ca="1" si="1"/>
        <v>7</v>
      </c>
      <c r="G12">
        <f t="shared" ca="1" si="2"/>
        <v>1</v>
      </c>
      <c r="H12">
        <f t="shared" ca="1" si="3"/>
        <v>-3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18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31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7</v>
      </c>
      <c r="F21">
        <f t="shared" ca="1" si="1"/>
        <v>19</v>
      </c>
      <c r="G21">
        <f t="shared" ca="1" si="2"/>
        <v>4</v>
      </c>
      <c r="H21">
        <f t="shared" ca="1" si="3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115</v>
      </c>
      <c r="B1" t="s">
        <v>147</v>
      </c>
    </row>
    <row r="2" spans="1:2" x14ac:dyDescent="0.25">
      <c r="A2" t="s">
        <v>148</v>
      </c>
      <c r="B2" t="s">
        <v>149</v>
      </c>
    </row>
    <row r="3" spans="1:2" x14ac:dyDescent="0.25">
      <c r="A3" t="s">
        <v>116</v>
      </c>
      <c r="B3" s="4" t="s">
        <v>150</v>
      </c>
    </row>
    <row r="4" spans="1:2" x14ac:dyDescent="0.25">
      <c r="A4" t="s">
        <v>117</v>
      </c>
      <c r="B4" s="4">
        <v>0.63</v>
      </c>
    </row>
    <row r="5" spans="1:2" x14ac:dyDescent="0.25">
      <c r="A5" t="s">
        <v>118</v>
      </c>
      <c r="B5" t="s">
        <v>151</v>
      </c>
    </row>
    <row r="6" spans="1:2" x14ac:dyDescent="0.25">
      <c r="A6" t="s">
        <v>119</v>
      </c>
      <c r="B6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120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121</v>
      </c>
      <c r="B1" t="s">
        <v>122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5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31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6</v>
      </c>
      <c r="K19" s="1"/>
    </row>
    <row r="20" spans="1:11" x14ac:dyDescent="0.25">
      <c r="A20">
        <v>19</v>
      </c>
      <c r="B20">
        <v>8</v>
      </c>
      <c r="K20" s="1"/>
    </row>
    <row r="21" spans="1:11" x14ac:dyDescent="0.25">
      <c r="A21" t="s">
        <v>123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N21"/>
  <sheetViews>
    <sheetView tabSelected="1" workbookViewId="0">
      <selection activeCell="M20" sqref="M20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122</v>
      </c>
      <c r="B1" t="s">
        <v>61</v>
      </c>
      <c r="C1" t="s">
        <v>124</v>
      </c>
      <c r="D1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135</v>
      </c>
      <c r="M1" s="8" t="s">
        <v>133</v>
      </c>
      <c r="N1" s="8" t="s">
        <v>134</v>
      </c>
    </row>
    <row r="2" spans="1:14" x14ac:dyDescent="0.25">
      <c r="A2">
        <v>3</v>
      </c>
      <c r="B2" t="s">
        <v>67</v>
      </c>
      <c r="C2">
        <f>MATCH(A2,lapchart!$B$2:$U$2,0)</f>
        <v>13</v>
      </c>
      <c r="D2">
        <f>INDEX(finalstanding!A:A,MATCH(compoundchange!A2,finalstanding!B:B,0))</f>
        <v>11</v>
      </c>
      <c r="E2">
        <v>1</v>
      </c>
      <c r="F2">
        <v>2</v>
      </c>
      <c r="G2">
        <v>3</v>
      </c>
      <c r="H2">
        <v>3</v>
      </c>
      <c r="I2">
        <v>35</v>
      </c>
      <c r="J2">
        <v>30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0</v>
      </c>
    </row>
    <row r="3" spans="1:14" x14ac:dyDescent="0.25">
      <c r="A3">
        <v>4</v>
      </c>
      <c r="B3" t="s">
        <v>68</v>
      </c>
      <c r="C3">
        <f>MATCH(A3,lapchart!$B$2:$U$2,0)</f>
        <v>8</v>
      </c>
      <c r="D3">
        <f>INDEX(finalstanding!A:A,MATCH(compoundchange!A3,finalstanding!B:B,0))</f>
        <v>10</v>
      </c>
      <c r="E3">
        <v>2</v>
      </c>
      <c r="F3">
        <v>3</v>
      </c>
      <c r="G3">
        <v>3</v>
      </c>
      <c r="H3">
        <v>2</v>
      </c>
      <c r="I3">
        <v>21</v>
      </c>
      <c r="J3">
        <v>23</v>
      </c>
      <c r="K3">
        <v>21</v>
      </c>
      <c r="L3">
        <v>0</v>
      </c>
      <c r="M3">
        <f t="shared" ref="M3:M21" si="1">IFERROR((D3-C3)*-1,"")</f>
        <v>-2</v>
      </c>
      <c r="N3">
        <f t="shared" si="0"/>
        <v>1</v>
      </c>
    </row>
    <row r="4" spans="1:14" x14ac:dyDescent="0.25">
      <c r="A4">
        <v>5</v>
      </c>
      <c r="B4" t="s">
        <v>70</v>
      </c>
      <c r="C4">
        <f>MATCH(A4,lapchart!$B$2:$U$2,0)</f>
        <v>11</v>
      </c>
      <c r="D4">
        <f>INDEX(finalstanding!A:A,MATCH(compoundchange!A4,finalstanding!B:B,0))</f>
        <v>7</v>
      </c>
      <c r="E4">
        <v>1</v>
      </c>
      <c r="F4">
        <v>2</v>
      </c>
      <c r="G4">
        <v>3</v>
      </c>
      <c r="H4">
        <v>3</v>
      </c>
      <c r="I4">
        <v>29</v>
      </c>
      <c r="J4">
        <v>36</v>
      </c>
      <c r="K4">
        <v>0</v>
      </c>
      <c r="L4">
        <v>0</v>
      </c>
      <c r="M4">
        <f t="shared" si="1"/>
        <v>4</v>
      </c>
      <c r="N4">
        <f t="shared" si="0"/>
        <v>6</v>
      </c>
    </row>
    <row r="5" spans="1:14" x14ac:dyDescent="0.25">
      <c r="A5">
        <v>6</v>
      </c>
      <c r="B5" t="s">
        <v>140</v>
      </c>
      <c r="C5">
        <f>MATCH(A5,lapchart!$B$2:$U$2,0)</f>
        <v>19</v>
      </c>
      <c r="D5">
        <f>INDEX(finalstanding!A:A,MATCH(compoundchange!A5,finalstanding!B:B,0))</f>
        <v>18</v>
      </c>
      <c r="E5">
        <v>2</v>
      </c>
      <c r="F5">
        <v>2</v>
      </c>
      <c r="G5">
        <v>2</v>
      </c>
      <c r="H5">
        <v>3</v>
      </c>
      <c r="I5">
        <v>28</v>
      </c>
      <c r="J5">
        <v>21</v>
      </c>
      <c r="K5">
        <v>15</v>
      </c>
      <c r="L5">
        <v>0</v>
      </c>
      <c r="M5">
        <f t="shared" si="1"/>
        <v>1</v>
      </c>
      <c r="N5">
        <f t="shared" si="0"/>
        <v>0</v>
      </c>
    </row>
    <row r="6" spans="1:14" x14ac:dyDescent="0.25">
      <c r="A6">
        <v>7</v>
      </c>
      <c r="B6" t="s">
        <v>71</v>
      </c>
      <c r="C6">
        <f>MATCH(A6,lapchart!$B$2:$U$2,0)</f>
        <v>14</v>
      </c>
      <c r="D6">
        <f>INDEX(finalstanding!A:A,MATCH(compoundchange!A6,finalstanding!B:B,0))</f>
        <v>14</v>
      </c>
      <c r="E6">
        <v>2</v>
      </c>
      <c r="F6">
        <v>2</v>
      </c>
      <c r="G6">
        <v>2</v>
      </c>
      <c r="H6">
        <v>3</v>
      </c>
      <c r="I6">
        <v>20</v>
      </c>
      <c r="J6">
        <v>24</v>
      </c>
      <c r="K6">
        <v>21</v>
      </c>
      <c r="L6">
        <v>0</v>
      </c>
      <c r="M6">
        <f t="shared" si="1"/>
        <v>0</v>
      </c>
      <c r="N6">
        <f t="shared" si="0"/>
        <v>0</v>
      </c>
    </row>
    <row r="7" spans="1:14" x14ac:dyDescent="0.25">
      <c r="A7">
        <v>8</v>
      </c>
      <c r="B7" t="s">
        <v>72</v>
      </c>
      <c r="C7">
        <f>MATCH(A7,lapchart!$B$2:$U$2,0)</f>
        <v>17</v>
      </c>
      <c r="D7">
        <f>INDEX(finalstanding!A:A,MATCH(compoundchange!A7,finalstanding!B:B,0))</f>
        <v>19</v>
      </c>
      <c r="E7">
        <v>2</v>
      </c>
      <c r="F7">
        <v>2</v>
      </c>
      <c r="G7">
        <v>3</v>
      </c>
      <c r="H7">
        <v>3</v>
      </c>
      <c r="I7">
        <v>32</v>
      </c>
      <c r="J7">
        <v>30</v>
      </c>
      <c r="K7">
        <v>2</v>
      </c>
      <c r="L7">
        <v>0</v>
      </c>
      <c r="M7">
        <f t="shared" si="1"/>
        <v>-2</v>
      </c>
      <c r="N7">
        <f t="shared" si="0"/>
        <v>0</v>
      </c>
    </row>
    <row r="8" spans="1:14" x14ac:dyDescent="0.25">
      <c r="A8">
        <v>10</v>
      </c>
      <c r="B8" t="s">
        <v>73</v>
      </c>
      <c r="C8">
        <f>MATCH(A8,lapchart!$B$2:$U$2,0)</f>
        <v>10</v>
      </c>
      <c r="D8">
        <f>INDEX(finalstanding!A:A,MATCH(compoundchange!A8,finalstanding!B:B,0))</f>
        <v>9</v>
      </c>
      <c r="E8">
        <v>2</v>
      </c>
      <c r="F8">
        <v>3</v>
      </c>
      <c r="G8">
        <v>2</v>
      </c>
      <c r="H8">
        <v>2</v>
      </c>
      <c r="I8">
        <v>21</v>
      </c>
      <c r="J8">
        <v>21</v>
      </c>
      <c r="K8">
        <v>23</v>
      </c>
      <c r="L8">
        <v>0</v>
      </c>
      <c r="M8">
        <f t="shared" si="1"/>
        <v>1</v>
      </c>
      <c r="N8">
        <f t="shared" si="0"/>
        <v>2</v>
      </c>
    </row>
    <row r="9" spans="1:14" x14ac:dyDescent="0.25">
      <c r="A9">
        <v>11</v>
      </c>
      <c r="B9" t="s">
        <v>75</v>
      </c>
      <c r="C9">
        <f>MATCH(A9,lapchart!$B$2:$U$2,0)</f>
        <v>4</v>
      </c>
      <c r="D9">
        <f>INDEX(finalstanding!A:A,MATCH(compoundchange!A9,finalstanding!B:B,0))</f>
        <v>5</v>
      </c>
      <c r="E9">
        <v>1</v>
      </c>
      <c r="F9">
        <v>3</v>
      </c>
      <c r="G9">
        <v>2</v>
      </c>
      <c r="H9">
        <v>2</v>
      </c>
      <c r="I9">
        <v>29</v>
      </c>
      <c r="J9">
        <v>36</v>
      </c>
      <c r="K9">
        <v>0</v>
      </c>
      <c r="L9">
        <v>0</v>
      </c>
      <c r="M9">
        <f t="shared" si="1"/>
        <v>-1</v>
      </c>
      <c r="N9">
        <f t="shared" si="0"/>
        <v>10</v>
      </c>
    </row>
    <row r="10" spans="1:14" x14ac:dyDescent="0.25">
      <c r="A10">
        <v>16</v>
      </c>
      <c r="B10" t="s">
        <v>76</v>
      </c>
      <c r="C10">
        <f>MATCH(A10,lapchart!$B$2:$U$2,0)</f>
        <v>9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</row>
    <row r="11" spans="1:14" x14ac:dyDescent="0.25">
      <c r="A11">
        <v>18</v>
      </c>
      <c r="B11" t="s">
        <v>90</v>
      </c>
      <c r="C11">
        <f>MATCH(A11,lapchart!$B$2:$U$2,0)</f>
        <v>5</v>
      </c>
      <c r="D11">
        <f>INDEX(finalstanding!A:A,MATCH(compoundchange!A11,finalstanding!B:B,0))</f>
        <v>4</v>
      </c>
      <c r="E11">
        <v>2</v>
      </c>
      <c r="F11">
        <v>3</v>
      </c>
      <c r="G11">
        <v>2</v>
      </c>
      <c r="H11">
        <v>3</v>
      </c>
      <c r="I11">
        <v>27</v>
      </c>
      <c r="J11">
        <v>15</v>
      </c>
      <c r="K11">
        <v>23</v>
      </c>
      <c r="L11">
        <v>0</v>
      </c>
      <c r="M11">
        <f t="shared" si="1"/>
        <v>1</v>
      </c>
      <c r="N11">
        <f t="shared" si="0"/>
        <v>12</v>
      </c>
    </row>
    <row r="12" spans="1:14" x14ac:dyDescent="0.25">
      <c r="A12">
        <v>20</v>
      </c>
      <c r="B12" t="s">
        <v>77</v>
      </c>
      <c r="C12">
        <f>MATCH(A12,lapchart!$B$2:$U$2,0)</f>
        <v>16</v>
      </c>
      <c r="D12">
        <f>INDEX(finalstanding!A:A,MATCH(compoundchange!A12,finalstanding!B:B,0))</f>
        <v>15</v>
      </c>
      <c r="E12">
        <v>1</v>
      </c>
      <c r="F12">
        <v>3</v>
      </c>
      <c r="G12">
        <v>2</v>
      </c>
      <c r="H12">
        <v>2</v>
      </c>
      <c r="I12">
        <v>28</v>
      </c>
      <c r="J12">
        <v>37</v>
      </c>
      <c r="K12">
        <v>0</v>
      </c>
      <c r="L12">
        <v>0</v>
      </c>
      <c r="M12">
        <f t="shared" si="1"/>
        <v>1</v>
      </c>
      <c r="N12">
        <f t="shared" si="0"/>
        <v>0</v>
      </c>
    </row>
    <row r="13" spans="1:14" x14ac:dyDescent="0.25">
      <c r="A13">
        <v>23</v>
      </c>
      <c r="B13" t="s">
        <v>78</v>
      </c>
      <c r="C13">
        <f>MATCH(A13,lapchart!$B$2:$U$2,0)</f>
        <v>6</v>
      </c>
      <c r="D13">
        <f>INDEX(finalstanding!A:A,MATCH(compoundchange!A13,finalstanding!B:B,0))</f>
        <v>8</v>
      </c>
      <c r="E13">
        <v>2</v>
      </c>
      <c r="F13">
        <v>3</v>
      </c>
      <c r="G13">
        <v>1</v>
      </c>
      <c r="H13">
        <v>2</v>
      </c>
      <c r="I13">
        <v>17</v>
      </c>
      <c r="J13">
        <v>22</v>
      </c>
      <c r="K13">
        <v>26</v>
      </c>
      <c r="L13">
        <v>0</v>
      </c>
      <c r="M13">
        <f t="shared" si="1"/>
        <v>-2</v>
      </c>
      <c r="N13">
        <f t="shared" si="0"/>
        <v>4</v>
      </c>
    </row>
    <row r="14" spans="1:14" x14ac:dyDescent="0.25">
      <c r="A14">
        <v>26</v>
      </c>
      <c r="B14" t="s">
        <v>79</v>
      </c>
      <c r="C14">
        <f>MATCH(A14,lapchart!$B$2:$U$2,0)</f>
        <v>12</v>
      </c>
      <c r="D14">
        <f>INDEX(finalstanding!A:A,MATCH(compoundchange!A14,finalstanding!B:B,0))</f>
        <v>12</v>
      </c>
      <c r="E14">
        <v>2</v>
      </c>
      <c r="F14">
        <v>3</v>
      </c>
      <c r="G14">
        <v>2</v>
      </c>
      <c r="H14">
        <v>2</v>
      </c>
      <c r="I14">
        <v>21</v>
      </c>
      <c r="J14">
        <v>24</v>
      </c>
      <c r="K14">
        <v>20</v>
      </c>
      <c r="L14">
        <v>0</v>
      </c>
      <c r="M14">
        <f t="shared" si="1"/>
        <v>0</v>
      </c>
      <c r="N14">
        <f t="shared" si="0"/>
        <v>0</v>
      </c>
    </row>
    <row r="15" spans="1:14" x14ac:dyDescent="0.25">
      <c r="A15">
        <v>31</v>
      </c>
      <c r="B15" t="s">
        <v>142</v>
      </c>
      <c r="C15">
        <f>MATCH(A15,lapchart!$B$2:$U$2,0)</f>
        <v>15</v>
      </c>
      <c r="D15">
        <f>INDEX(finalstanding!A:A,MATCH(compoundchange!A15,finalstanding!B:B,0))</f>
        <v>13</v>
      </c>
      <c r="E15">
        <v>1</v>
      </c>
      <c r="F15">
        <v>2</v>
      </c>
      <c r="G15">
        <v>3</v>
      </c>
      <c r="H15">
        <v>3</v>
      </c>
      <c r="I15">
        <v>34</v>
      </c>
      <c r="J15">
        <v>31</v>
      </c>
      <c r="K15">
        <v>0</v>
      </c>
      <c r="L15">
        <v>0</v>
      </c>
      <c r="M15">
        <f t="shared" si="1"/>
        <v>2</v>
      </c>
      <c r="N15">
        <f t="shared" si="0"/>
        <v>0</v>
      </c>
    </row>
    <row r="16" spans="1:14" x14ac:dyDescent="0.25">
      <c r="A16">
        <v>33</v>
      </c>
      <c r="B16" t="s">
        <v>81</v>
      </c>
      <c r="C16">
        <f>MATCH(A16,lapchart!$B$2:$U$2,0)</f>
        <v>3</v>
      </c>
      <c r="D16">
        <f>INDEX(finalstanding!A:A,MATCH(compoundchange!A16,finalstanding!B:B,0))</f>
        <v>2</v>
      </c>
      <c r="E16">
        <v>2</v>
      </c>
      <c r="F16">
        <v>3</v>
      </c>
      <c r="G16">
        <v>2</v>
      </c>
      <c r="H16">
        <v>2</v>
      </c>
      <c r="I16">
        <v>21</v>
      </c>
      <c r="J16">
        <v>20</v>
      </c>
      <c r="K16">
        <v>25</v>
      </c>
      <c r="L16">
        <v>0</v>
      </c>
      <c r="M16">
        <f t="shared" si="1"/>
        <v>1</v>
      </c>
      <c r="N16">
        <f t="shared" si="0"/>
        <v>18</v>
      </c>
    </row>
    <row r="17" spans="1:14" x14ac:dyDescent="0.25">
      <c r="A17">
        <v>44</v>
      </c>
      <c r="B17" t="s">
        <v>82</v>
      </c>
      <c r="C17">
        <f>MATCH(A17,lapchart!$B$2:$U$2,0)</f>
        <v>1</v>
      </c>
      <c r="D17">
        <f>INDEX(finalstanding!A:A,MATCH(compoundchange!A17,finalstanding!B:B,0))</f>
        <v>1</v>
      </c>
      <c r="E17">
        <v>2</v>
      </c>
      <c r="F17">
        <v>3</v>
      </c>
      <c r="G17">
        <v>2</v>
      </c>
      <c r="H17">
        <v>2</v>
      </c>
      <c r="I17">
        <v>23</v>
      </c>
      <c r="J17">
        <v>27</v>
      </c>
      <c r="K17">
        <v>16</v>
      </c>
      <c r="L17">
        <v>0</v>
      </c>
      <c r="M17">
        <f t="shared" si="1"/>
        <v>0</v>
      </c>
      <c r="N17">
        <f t="shared" si="0"/>
        <v>25</v>
      </c>
    </row>
    <row r="18" spans="1:14" x14ac:dyDescent="0.25">
      <c r="A18">
        <v>55</v>
      </c>
      <c r="B18" t="s">
        <v>87</v>
      </c>
      <c r="C18">
        <f>MATCH(A18,lapchart!$B$2:$U$2,0)</f>
        <v>7</v>
      </c>
      <c r="D18">
        <f>INDEX(finalstanding!A:A,MATCH(compoundchange!A18,finalstanding!B:B,0))</f>
        <v>6</v>
      </c>
      <c r="E18">
        <v>2</v>
      </c>
      <c r="F18">
        <v>3</v>
      </c>
      <c r="G18">
        <v>3</v>
      </c>
      <c r="H18">
        <v>2</v>
      </c>
      <c r="I18">
        <v>22</v>
      </c>
      <c r="J18">
        <v>19</v>
      </c>
      <c r="K18">
        <v>24</v>
      </c>
      <c r="L18">
        <v>0</v>
      </c>
      <c r="M18">
        <f t="shared" si="1"/>
        <v>1</v>
      </c>
      <c r="N18">
        <f t="shared" si="0"/>
        <v>8</v>
      </c>
    </row>
    <row r="19" spans="1:14" x14ac:dyDescent="0.25">
      <c r="A19">
        <v>63</v>
      </c>
      <c r="B19" t="s">
        <v>83</v>
      </c>
      <c r="C19">
        <f>MATCH(A19,lapchart!$B$2:$U$2,0)</f>
        <v>18</v>
      </c>
      <c r="D19">
        <f>INDEX(finalstanding!A:A,MATCH(compoundchange!A19,finalstanding!B:B,0))</f>
        <v>17</v>
      </c>
      <c r="E19">
        <v>2</v>
      </c>
      <c r="F19">
        <v>3</v>
      </c>
      <c r="G19">
        <v>2</v>
      </c>
      <c r="H19">
        <v>2</v>
      </c>
      <c r="I19">
        <v>19</v>
      </c>
      <c r="J19">
        <v>16</v>
      </c>
      <c r="K19">
        <v>30</v>
      </c>
      <c r="L19">
        <v>0</v>
      </c>
      <c r="M19">
        <f t="shared" si="1"/>
        <v>1</v>
      </c>
      <c r="N19">
        <f t="shared" si="0"/>
        <v>0</v>
      </c>
    </row>
    <row r="20" spans="1:14" x14ac:dyDescent="0.25">
      <c r="A20">
        <v>77</v>
      </c>
      <c r="B20" t="s">
        <v>84</v>
      </c>
      <c r="C20">
        <f>MATCH(A20,lapchart!$B$2:$U$2,0)</f>
        <v>2</v>
      </c>
      <c r="D20">
        <f>INDEX(finalstanding!A:A,MATCH(compoundchange!A20,finalstanding!B:B,0))</f>
        <v>3</v>
      </c>
      <c r="E20">
        <v>3</v>
      </c>
      <c r="L20">
        <v>0</v>
      </c>
      <c r="M20">
        <f t="shared" si="1"/>
        <v>-1</v>
      </c>
      <c r="N20">
        <f t="shared" si="0"/>
        <v>15</v>
      </c>
    </row>
    <row r="21" spans="1:14" x14ac:dyDescent="0.25">
      <c r="A21">
        <v>99</v>
      </c>
      <c r="B21" t="s">
        <v>85</v>
      </c>
      <c r="C21">
        <f>MATCH(A21,lapchart!$B$2:$U$2,0)</f>
        <v>20</v>
      </c>
      <c r="D21">
        <f>INDEX(finalstanding!A:A,MATCH(compoundchange!A21,finalstanding!B:B,0))</f>
        <v>16</v>
      </c>
      <c r="E21">
        <v>2</v>
      </c>
      <c r="F21">
        <v>2</v>
      </c>
      <c r="G21">
        <v>2</v>
      </c>
      <c r="H21">
        <v>3</v>
      </c>
      <c r="I21">
        <v>21</v>
      </c>
      <c r="J21">
        <v>24</v>
      </c>
      <c r="K21">
        <v>20</v>
      </c>
      <c r="L21">
        <v>0</v>
      </c>
      <c r="M21">
        <f t="shared" si="1"/>
        <v>4</v>
      </c>
      <c r="N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DC2EE-0DB5-4276-9127-E0330EDA5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2021-02-02T10:03:54Z</dcterms:modified>
</cp:coreProperties>
</file>