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ED03C7A6-12BE-4471-B3E2-97DFB09C63B8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5" l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M20" i="15" s="1"/>
  <c r="D19" i="15"/>
  <c r="N19" i="15" s="1"/>
  <c r="D18" i="15"/>
  <c r="D17" i="15"/>
  <c r="N17" i="15" s="1"/>
  <c r="D16" i="15"/>
  <c r="M16" i="15" s="1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M4" i="15" l="1"/>
  <c r="M6" i="15"/>
  <c r="N6" i="15"/>
  <c r="M18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H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H5" i="10" s="1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H6" i="10" s="1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G16" i="10" s="1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O18" i="10" s="1"/>
  <c r="P17" i="9"/>
  <c r="Q17" i="9"/>
  <c r="G18" i="10" s="1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O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G20" i="10" s="1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Q23" i="10" s="1"/>
  <c r="L22" i="9"/>
  <c r="M22" i="9"/>
  <c r="N22" i="9"/>
  <c r="O22" i="9"/>
  <c r="P22" i="9"/>
  <c r="Q22" i="9"/>
  <c r="R22" i="9"/>
  <c r="S22" i="9"/>
  <c r="T22" i="9"/>
  <c r="U22" i="9"/>
  <c r="J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S25" i="10" s="1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G26" i="10" s="1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R27" i="10" s="1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G28" i="10" s="1"/>
  <c r="R27" i="9"/>
  <c r="R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K29" i="10" s="1"/>
  <c r="P28" i="9"/>
  <c r="Q28" i="9"/>
  <c r="R28" i="9"/>
  <c r="R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N31" i="10" s="1"/>
  <c r="P30" i="9"/>
  <c r="Q30" i="9"/>
  <c r="R30" i="9"/>
  <c r="P31" i="10" s="1"/>
  <c r="S30" i="9"/>
  <c r="E31" i="10" s="1"/>
  <c r="T30" i="9"/>
  <c r="R31" i="10" s="1"/>
  <c r="U30" i="9"/>
  <c r="H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M32" i="10" s="1"/>
  <c r="P31" i="9"/>
  <c r="Q31" i="9"/>
  <c r="R31" i="9"/>
  <c r="O32" i="10" s="1"/>
  <c r="S31" i="9"/>
  <c r="T31" i="9"/>
  <c r="Q32" i="10" s="1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M33" i="10" s="1"/>
  <c r="P32" i="9"/>
  <c r="Q32" i="9"/>
  <c r="R32" i="9"/>
  <c r="O33" i="10" s="1"/>
  <c r="S32" i="9"/>
  <c r="T32" i="9"/>
  <c r="Q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O34" i="10" s="1"/>
  <c r="S33" i="9"/>
  <c r="T33" i="9"/>
  <c r="Q34" i="10" s="1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N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N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N45" i="10" s="1"/>
  <c r="S44" i="9"/>
  <c r="T44" i="9"/>
  <c r="U44" i="9"/>
  <c r="J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N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N47" i="10" s="1"/>
  <c r="S46" i="9"/>
  <c r="T46" i="9"/>
  <c r="U46" i="9"/>
  <c r="J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N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N49" i="10" s="1"/>
  <c r="S48" i="9"/>
  <c r="T48" i="9"/>
  <c r="U48" i="9"/>
  <c r="J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N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N51" i="10" s="1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N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N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51" i="10" l="1"/>
  <c r="N15" i="10"/>
  <c r="J53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4" i="11"/>
  <c r="D8" i="11"/>
  <c r="D20" i="11"/>
  <c r="D11" i="11"/>
  <c r="D19" i="11"/>
  <c r="D16" i="11"/>
  <c r="D18" i="11"/>
  <c r="D10" i="11"/>
  <c r="D5" i="11"/>
  <c r="D17" i="11"/>
  <c r="D6" i="11"/>
  <c r="D21" i="11"/>
  <c r="D7" i="11"/>
  <c r="D4" i="11"/>
  <c r="D3" i="11"/>
  <c r="D9" i="11"/>
  <c r="D12" i="11"/>
  <c r="D2" i="11"/>
  <c r="D15" i="11"/>
  <c r="D13" i="11"/>
  <c r="E18" i="11" l="1" a="1"/>
  <c r="E18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E12" i="11" a="1"/>
  <c r="E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18" i="11"/>
  <c r="F9" i="11"/>
  <c r="F13" i="11"/>
  <c r="F17" i="11"/>
  <c r="F3" i="11"/>
  <c r="F15" i="11"/>
  <c r="F6" i="11"/>
  <c r="F12" i="11"/>
  <c r="F5" i="11"/>
  <c r="F2" i="11"/>
  <c r="F10" i="11"/>
  <c r="F21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<sst xmlns="http://schemas.openxmlformats.org/spreadsheetml/2006/main" count="306" uniqueCount="139">
  <si>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</si>
  <si>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</si>
  <si>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</si>
  <si>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</si>
  <si>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</si>
  <si>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</si>
  <si>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</si>
  <si>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</si>
  <si>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</si>
  <si>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</si>
  <si>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</si>
  <si>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</si>
  <si>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</si>
  <si>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</si>
  <si>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</si>
  <si>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</si>
  <si>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</si>
  <si>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</si>
  <si>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</si>
  <si>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</si>
  <si>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</si>
  <si>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</si>
  <si>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</si>
  <si>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</si>
  <si>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</si>
  <si>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</si>
  <si>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</si>
  <si>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</si>
  <si>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</si>
  <si>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</si>
  <si>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</si>
  <si>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</si>
  <si>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</si>
  <si>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</si>
  <si>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</si>
  <si>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</si>
  <si>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</si>
  <si>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</si>
  <si>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</si>
  <si>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</si>
  <si>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</si>
  <si>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</si>
  <si>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</si>
  <si>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</si>
  <si>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</si>
  <si>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</si>
  <si>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</si>
  <si>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</si>
  <si>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</si>
  <si>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</si>
  <si>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</si>
  <si>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</si>
  <si>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</si>
  <si>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</si>
  <si>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</si>
  <si>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</si>
  <si>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</si>
  <si>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</si>
  <si>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</si>
  <si>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</si>
  <si>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</si>
  <si>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</si>
  <si>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</si>
  <si>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</si>
  <si>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</si>
  <si>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</si>
  <si>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</si>
  <si>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</si>
  <si>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</si>
  <si>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</si>
  <si>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</si>
  <si>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</si>
  <si>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</si>
  <si>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</si>
  <si>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</si>
  <si>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</si>
  <si>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</si>
  <si>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</si>
  <si>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</si>
  <si>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</si>
  <si>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</si>
  <si>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</si>
  <si>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</si>
  <si>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</si>
  <si>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</si>
  <si>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</si>
  <si>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</si>
  <si>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</si>
  <si>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</si>
  <si>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</si>
  <si>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</si>
  <si>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</si>
  <si>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</si>
  <si>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</si>
  <si>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</si>
  <si>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</si>
  <si>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</si>
  <si>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</si>
  <si>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</si>
  <si>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</si>
  <si>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</si>
  <si>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</si>
  <si>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</si>
  <si>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</si>
  <si>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</si>
  <si>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</si>
  <si>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</si>
  <si>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</si>
  <si>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</si>
  <si>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</si>
  <si>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</si>
  <si>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</si>
  <si>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</si>
  <si>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</si>
  <si>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</si>
  <si>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</si>
  <si>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</si>
  <si>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</si>
  <si>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</si>
  <si>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</si>
  <si>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</si>
  <si>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</si>
  <si>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</si>
  <si>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</si>
  <si>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</si>
  <si>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</si>
  <si>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</si>
  <si>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</si>
  <si>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Scuderia AlphaTauri Honda</t>
  </si>
  <si>
    <t>Williams Racing</t>
  </si>
  <si>
    <t>Esteban Ocon</t>
  </si>
  <si>
    <t>Haas F1 Team</t>
  </si>
  <si>
    <t>Alfa Romeo Racing ORLEN</t>
  </si>
  <si>
    <t>Nicholas Latifi</t>
  </si>
  <si>
    <t/>
  </si>
  <si>
    <t>Clear</t>
  </si>
  <si>
    <t>82.29°F</t>
  </si>
  <si>
    <t>2.91 mph</t>
  </si>
  <si>
    <t>154°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</si>
</sst>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125</v>
      </c>
      <c r="E2" s="1">
        <v>9.5770833333333331E-4</v>
      </c>
      <c r="F2">
        <v>34</v>
      </c>
    </row>
    <row r="3" spans="1:7" x14ac:dyDescent="0.25">
      <c r="A3">
        <v>2</v>
      </c>
      <c r="B3">
        <v>55</v>
      </c>
      <c r="C3" t="s">
        <v>89</v>
      </c>
      <c r="D3" t="s">
        <v>78</v>
      </c>
      <c r="E3" s="1">
        <v>9.708564814814814E-4</v>
      </c>
      <c r="F3">
        <v>40</v>
      </c>
      <c r="G3">
        <v>1.1359999999999999</v>
      </c>
    </row>
    <row r="4" spans="1:7" x14ac:dyDescent="0.25">
      <c r="A4">
        <v>3</v>
      </c>
      <c r="B4">
        <v>18</v>
      </c>
      <c r="C4" t="s">
        <v>79</v>
      </c>
      <c r="D4" t="s">
        <v>126</v>
      </c>
      <c r="E4" s="1">
        <v>9.7103009259259267E-4</v>
      </c>
      <c r="F4">
        <v>42</v>
      </c>
      <c r="G4">
        <v>1.151</v>
      </c>
    </row>
    <row r="5" spans="1:7" x14ac:dyDescent="0.25">
      <c r="A5">
        <v>4</v>
      </c>
      <c r="B5">
        <v>3</v>
      </c>
      <c r="C5" t="s">
        <v>70</v>
      </c>
      <c r="D5" t="s">
        <v>127</v>
      </c>
      <c r="E5" s="1">
        <v>9.710416666666666E-4</v>
      </c>
      <c r="F5">
        <v>38</v>
      </c>
      <c r="G5">
        <v>1.1519999999999999</v>
      </c>
    </row>
    <row r="6" spans="1:7" x14ac:dyDescent="0.25">
      <c r="A6">
        <v>5</v>
      </c>
      <c r="B6">
        <v>77</v>
      </c>
      <c r="C6" t="s">
        <v>65</v>
      </c>
      <c r="D6" t="s">
        <v>125</v>
      </c>
      <c r="E6" s="1">
        <v>9.7177083333333349E-4</v>
      </c>
      <c r="F6">
        <v>51</v>
      </c>
      <c r="G6">
        <v>1.2150000000000001</v>
      </c>
    </row>
    <row r="7" spans="1:7" x14ac:dyDescent="0.25">
      <c r="A7">
        <v>6</v>
      </c>
      <c r="B7">
        <v>10</v>
      </c>
      <c r="C7" t="s">
        <v>75</v>
      </c>
      <c r="D7" t="s">
        <v>128</v>
      </c>
      <c r="E7" s="1">
        <v>9.7265046296296292E-4</v>
      </c>
      <c r="F7">
        <v>34</v>
      </c>
      <c r="G7">
        <v>1.2909999999999999</v>
      </c>
    </row>
    <row r="8" spans="1:7" x14ac:dyDescent="0.25">
      <c r="A8">
        <v>7</v>
      </c>
      <c r="B8">
        <v>4</v>
      </c>
      <c r="C8" t="s">
        <v>77</v>
      </c>
      <c r="D8" t="s">
        <v>78</v>
      </c>
      <c r="E8" s="1">
        <v>9.7490740740740741E-4</v>
      </c>
      <c r="F8">
        <v>50</v>
      </c>
      <c r="G8">
        <v>1.486</v>
      </c>
    </row>
    <row r="9" spans="1:7" x14ac:dyDescent="0.25">
      <c r="A9">
        <v>8</v>
      </c>
      <c r="B9">
        <v>11</v>
      </c>
      <c r="C9" t="s">
        <v>73</v>
      </c>
      <c r="D9" t="s">
        <v>126</v>
      </c>
      <c r="E9" s="1">
        <v>9.7611111111111108E-4</v>
      </c>
      <c r="F9">
        <v>50</v>
      </c>
      <c r="G9">
        <v>1.59</v>
      </c>
    </row>
    <row r="10" spans="1:7" x14ac:dyDescent="0.25">
      <c r="A10">
        <v>9</v>
      </c>
      <c r="B10">
        <v>63</v>
      </c>
      <c r="C10" t="s">
        <v>85</v>
      </c>
      <c r="D10" t="s">
        <v>129</v>
      </c>
      <c r="E10" s="1">
        <v>9.7709490740740721E-4</v>
      </c>
      <c r="F10">
        <v>39</v>
      </c>
      <c r="G10">
        <v>1.675</v>
      </c>
    </row>
    <row r="11" spans="1:7" x14ac:dyDescent="0.25">
      <c r="A11">
        <v>10</v>
      </c>
      <c r="B11">
        <v>26</v>
      </c>
      <c r="C11" t="s">
        <v>90</v>
      </c>
      <c r="D11" t="s">
        <v>128</v>
      </c>
      <c r="E11" s="1">
        <v>9.7776620370370378E-4</v>
      </c>
      <c r="F11">
        <v>44</v>
      </c>
      <c r="G11">
        <v>1.7330000000000001</v>
      </c>
    </row>
    <row r="12" spans="1:7" x14ac:dyDescent="0.25">
      <c r="A12">
        <v>11</v>
      </c>
      <c r="B12">
        <v>31</v>
      </c>
      <c r="C12" t="s">
        <v>130</v>
      </c>
      <c r="D12" t="s">
        <v>127</v>
      </c>
      <c r="E12" s="1">
        <v>9.7789351851851835E-4</v>
      </c>
      <c r="F12">
        <v>52</v>
      </c>
      <c r="G12">
        <v>1.744</v>
      </c>
    </row>
    <row r="13" spans="1:7" x14ac:dyDescent="0.25">
      <c r="A13">
        <v>12</v>
      </c>
      <c r="B13">
        <v>8</v>
      </c>
      <c r="C13" t="s">
        <v>87</v>
      </c>
      <c r="D13" t="s">
        <v>131</v>
      </c>
      <c r="E13" s="1">
        <v>9.8130787037037045E-4</v>
      </c>
      <c r="F13">
        <v>48</v>
      </c>
      <c r="G13">
        <v>2.0390000000000001</v>
      </c>
    </row>
    <row r="14" spans="1:7" x14ac:dyDescent="0.25">
      <c r="A14">
        <v>13</v>
      </c>
      <c r="B14">
        <v>7</v>
      </c>
      <c r="C14" t="s">
        <v>80</v>
      </c>
      <c r="D14" t="s">
        <v>132</v>
      </c>
      <c r="E14" s="1">
        <v>9.8188657407407404E-4</v>
      </c>
      <c r="F14">
        <v>29</v>
      </c>
      <c r="G14">
        <v>2.089</v>
      </c>
    </row>
    <row r="15" spans="1:7" x14ac:dyDescent="0.25">
      <c r="A15">
        <v>14</v>
      </c>
      <c r="B15">
        <v>99</v>
      </c>
      <c r="C15" t="s">
        <v>84</v>
      </c>
      <c r="D15" t="s">
        <v>132</v>
      </c>
      <c r="E15" s="1">
        <v>9.8212962962962967E-4</v>
      </c>
      <c r="F15">
        <v>43</v>
      </c>
      <c r="G15">
        <v>2.11</v>
      </c>
    </row>
    <row r="16" spans="1:7" x14ac:dyDescent="0.25">
      <c r="A16">
        <v>15</v>
      </c>
      <c r="B16">
        <v>23</v>
      </c>
      <c r="C16" t="s">
        <v>69</v>
      </c>
      <c r="D16" t="s">
        <v>68</v>
      </c>
      <c r="E16" s="1">
        <v>9.8293981481481474E-4</v>
      </c>
      <c r="F16">
        <v>48</v>
      </c>
      <c r="G16">
        <v>2.1800000000000002</v>
      </c>
    </row>
    <row r="17" spans="1:7" x14ac:dyDescent="0.25">
      <c r="A17">
        <v>16</v>
      </c>
      <c r="B17">
        <v>6</v>
      </c>
      <c r="C17" t="s">
        <v>133</v>
      </c>
      <c r="D17" t="s">
        <v>129</v>
      </c>
      <c r="E17" s="1">
        <v>9.8378472222222227E-4</v>
      </c>
      <c r="F17">
        <v>39</v>
      </c>
      <c r="G17">
        <v>2.2530000000000001</v>
      </c>
    </row>
    <row r="18" spans="1:7" x14ac:dyDescent="0.25">
      <c r="A18">
        <v>17</v>
      </c>
      <c r="B18">
        <v>33</v>
      </c>
      <c r="C18" t="s">
        <v>67</v>
      </c>
      <c r="D18" t="s">
        <v>68</v>
      </c>
      <c r="E18" s="1">
        <v>9.9003472222222223E-4</v>
      </c>
      <c r="F18">
        <v>10</v>
      </c>
      <c r="G18">
        <v>2.7930000000000001</v>
      </c>
    </row>
    <row r="19" spans="1:7" x14ac:dyDescent="0.25">
      <c r="A19">
        <v>18</v>
      </c>
      <c r="B19">
        <v>20</v>
      </c>
      <c r="C19" t="s">
        <v>82</v>
      </c>
      <c r="D19" t="s">
        <v>131</v>
      </c>
      <c r="E19" s="1">
        <v>9.9290509259259275E-4</v>
      </c>
      <c r="F19">
        <v>10</v>
      </c>
      <c r="G19">
        <v>3.0409999999999999</v>
      </c>
    </row>
    <row r="20" spans="1:7" x14ac:dyDescent="0.25">
      <c r="A20">
        <v>19</v>
      </c>
      <c r="B20">
        <v>16</v>
      </c>
      <c r="C20" t="s">
        <v>66</v>
      </c>
      <c r="D20" t="s">
        <v>64</v>
      </c>
      <c r="E20" s="1">
        <v>9.9567129629629636E-4</v>
      </c>
      <c r="F20">
        <v>19</v>
      </c>
      <c r="G20">
        <v>3.28</v>
      </c>
    </row>
    <row r="21" spans="1:7" x14ac:dyDescent="0.25">
      <c r="A21">
        <v>20</v>
      </c>
      <c r="B21">
        <v>5</v>
      </c>
      <c r="C21" t="s">
        <v>63</v>
      </c>
      <c r="D21" t="s">
        <v>64</v>
      </c>
      <c r="E21" s="1">
        <v>1.0081828703703702E-3</v>
      </c>
      <c r="F21">
        <v>4</v>
      </c>
      <c r="G21">
        <v>4.3609999999999998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S16" sqref="S1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55</v>
      </c>
      <c r="E2">
        <v>11</v>
      </c>
      <c r="F2">
        <v>33</v>
      </c>
      <c r="G2">
        <v>4</v>
      </c>
      <c r="H2">
        <v>3</v>
      </c>
      <c r="I2">
        <v>18</v>
      </c>
      <c r="J2">
        <v>23</v>
      </c>
      <c r="K2">
        <v>10</v>
      </c>
      <c r="L2">
        <v>26</v>
      </c>
      <c r="M2">
        <v>31</v>
      </c>
      <c r="N2">
        <v>16</v>
      </c>
      <c r="O2">
        <v>7</v>
      </c>
      <c r="P2">
        <v>20</v>
      </c>
      <c r="Q2">
        <v>8</v>
      </c>
      <c r="R2">
        <v>5</v>
      </c>
      <c r="S2">
        <v>99</v>
      </c>
      <c r="T2">
        <v>63</v>
      </c>
      <c r="U2">
        <v>6</v>
      </c>
    </row>
    <row r="3" spans="1:21" x14ac:dyDescent="0.25">
      <c r="A3" t="s">
        <v>2</v>
      </c>
      <c r="B3">
        <v>44</v>
      </c>
      <c r="C3">
        <v>55</v>
      </c>
      <c r="D3">
        <v>4</v>
      </c>
      <c r="E3">
        <v>11</v>
      </c>
      <c r="F3">
        <v>3</v>
      </c>
      <c r="G3">
        <v>77</v>
      </c>
      <c r="H3">
        <v>33</v>
      </c>
      <c r="I3">
        <v>18</v>
      </c>
      <c r="J3">
        <v>31</v>
      </c>
      <c r="K3">
        <v>10</v>
      </c>
      <c r="L3">
        <v>26</v>
      </c>
      <c r="M3">
        <v>7</v>
      </c>
      <c r="N3">
        <v>16</v>
      </c>
      <c r="O3">
        <v>99</v>
      </c>
      <c r="P3">
        <v>23</v>
      </c>
      <c r="Q3">
        <v>8</v>
      </c>
      <c r="R3">
        <v>63</v>
      </c>
      <c r="S3">
        <v>5</v>
      </c>
      <c r="T3">
        <v>6</v>
      </c>
      <c r="U3">
        <v>20</v>
      </c>
    </row>
    <row r="4" spans="1:21" x14ac:dyDescent="0.25">
      <c r="A4" t="s">
        <v>3</v>
      </c>
      <c r="B4">
        <v>44</v>
      </c>
      <c r="C4">
        <v>55</v>
      </c>
      <c r="D4">
        <v>4</v>
      </c>
      <c r="E4">
        <v>11</v>
      </c>
      <c r="F4">
        <v>3</v>
      </c>
      <c r="G4">
        <v>77</v>
      </c>
      <c r="H4">
        <v>18</v>
      </c>
      <c r="I4">
        <v>33</v>
      </c>
      <c r="J4">
        <v>31</v>
      </c>
      <c r="K4">
        <v>10</v>
      </c>
      <c r="L4">
        <v>26</v>
      </c>
      <c r="M4">
        <v>7</v>
      </c>
      <c r="N4">
        <v>16</v>
      </c>
      <c r="O4">
        <v>99</v>
      </c>
      <c r="P4">
        <v>23</v>
      </c>
      <c r="Q4">
        <v>8</v>
      </c>
      <c r="R4">
        <v>5</v>
      </c>
      <c r="S4">
        <v>63</v>
      </c>
      <c r="T4">
        <v>6</v>
      </c>
      <c r="U4">
        <v>20</v>
      </c>
    </row>
    <row r="5" spans="1:21" x14ac:dyDescent="0.25">
      <c r="A5" t="s">
        <v>4</v>
      </c>
      <c r="B5">
        <v>44</v>
      </c>
      <c r="C5">
        <v>55</v>
      </c>
      <c r="D5">
        <v>4</v>
      </c>
      <c r="E5">
        <v>11</v>
      </c>
      <c r="F5">
        <v>3</v>
      </c>
      <c r="G5">
        <v>77</v>
      </c>
      <c r="H5">
        <v>33</v>
      </c>
      <c r="I5">
        <v>18</v>
      </c>
      <c r="J5">
        <v>31</v>
      </c>
      <c r="K5">
        <v>10</v>
      </c>
      <c r="L5">
        <v>26</v>
      </c>
      <c r="M5">
        <v>7</v>
      </c>
      <c r="N5">
        <v>16</v>
      </c>
      <c r="O5">
        <v>99</v>
      </c>
      <c r="P5">
        <v>23</v>
      </c>
      <c r="Q5">
        <v>8</v>
      </c>
      <c r="R5">
        <v>5</v>
      </c>
      <c r="S5">
        <v>63</v>
      </c>
      <c r="T5">
        <v>6</v>
      </c>
      <c r="U5">
        <v>20</v>
      </c>
    </row>
    <row r="6" spans="1:21" x14ac:dyDescent="0.25">
      <c r="A6" t="s">
        <v>5</v>
      </c>
      <c r="B6">
        <v>44</v>
      </c>
      <c r="C6">
        <v>55</v>
      </c>
      <c r="D6">
        <v>4</v>
      </c>
      <c r="E6">
        <v>11</v>
      </c>
      <c r="F6">
        <v>3</v>
      </c>
      <c r="G6">
        <v>77</v>
      </c>
      <c r="H6">
        <v>33</v>
      </c>
      <c r="I6">
        <v>18</v>
      </c>
      <c r="J6">
        <v>31</v>
      </c>
      <c r="K6">
        <v>10</v>
      </c>
      <c r="L6">
        <v>26</v>
      </c>
      <c r="M6">
        <v>7</v>
      </c>
      <c r="N6">
        <v>16</v>
      </c>
      <c r="O6">
        <v>23</v>
      </c>
      <c r="P6">
        <v>99</v>
      </c>
      <c r="Q6">
        <v>8</v>
      </c>
      <c r="R6">
        <v>5</v>
      </c>
      <c r="S6">
        <v>63</v>
      </c>
      <c r="T6">
        <v>6</v>
      </c>
      <c r="U6">
        <v>20</v>
      </c>
    </row>
    <row r="7" spans="1:21" x14ac:dyDescent="0.25">
      <c r="A7" t="s">
        <v>6</v>
      </c>
      <c r="B7">
        <v>44</v>
      </c>
      <c r="C7">
        <v>55</v>
      </c>
      <c r="D7">
        <v>4</v>
      </c>
      <c r="E7">
        <v>11</v>
      </c>
      <c r="F7">
        <v>3</v>
      </c>
      <c r="G7">
        <v>77</v>
      </c>
      <c r="H7">
        <v>33</v>
      </c>
      <c r="I7">
        <v>18</v>
      </c>
      <c r="J7">
        <v>31</v>
      </c>
      <c r="K7">
        <v>10</v>
      </c>
      <c r="L7">
        <v>26</v>
      </c>
      <c r="M7">
        <v>7</v>
      </c>
      <c r="N7">
        <v>16</v>
      </c>
      <c r="O7">
        <v>23</v>
      </c>
      <c r="P7">
        <v>99</v>
      </c>
      <c r="Q7">
        <v>8</v>
      </c>
      <c r="R7">
        <v>5</v>
      </c>
      <c r="S7">
        <v>63</v>
      </c>
      <c r="T7">
        <v>6</v>
      </c>
      <c r="U7">
        <v>20</v>
      </c>
    </row>
    <row r="8" spans="1:21" x14ac:dyDescent="0.25">
      <c r="A8" t="s">
        <v>7</v>
      </c>
      <c r="B8">
        <v>44</v>
      </c>
      <c r="C8">
        <v>55</v>
      </c>
      <c r="D8">
        <v>4</v>
      </c>
      <c r="E8">
        <v>11</v>
      </c>
      <c r="F8">
        <v>3</v>
      </c>
      <c r="G8">
        <v>77</v>
      </c>
      <c r="H8">
        <v>33</v>
      </c>
      <c r="I8">
        <v>18</v>
      </c>
      <c r="J8">
        <v>31</v>
      </c>
      <c r="K8">
        <v>10</v>
      </c>
      <c r="L8">
        <v>26</v>
      </c>
      <c r="M8">
        <v>7</v>
      </c>
      <c r="N8">
        <v>16</v>
      </c>
      <c r="O8">
        <v>23</v>
      </c>
      <c r="P8">
        <v>99</v>
      </c>
      <c r="Q8">
        <v>8</v>
      </c>
      <c r="R8">
        <v>63</v>
      </c>
      <c r="S8">
        <v>6</v>
      </c>
      <c r="T8">
        <v>20</v>
      </c>
      <c r="U8">
        <v>5</v>
      </c>
    </row>
    <row r="9" spans="1:21" x14ac:dyDescent="0.25">
      <c r="A9" t="s">
        <v>8</v>
      </c>
      <c r="B9">
        <v>44</v>
      </c>
      <c r="C9">
        <v>55</v>
      </c>
      <c r="D9">
        <v>4</v>
      </c>
      <c r="E9">
        <v>11</v>
      </c>
      <c r="F9">
        <v>3</v>
      </c>
      <c r="G9">
        <v>77</v>
      </c>
      <c r="H9">
        <v>33</v>
      </c>
      <c r="I9">
        <v>18</v>
      </c>
      <c r="J9">
        <v>31</v>
      </c>
      <c r="K9">
        <v>10</v>
      </c>
      <c r="L9">
        <v>26</v>
      </c>
      <c r="M9">
        <v>7</v>
      </c>
      <c r="N9">
        <v>16</v>
      </c>
      <c r="O9">
        <v>23</v>
      </c>
      <c r="P9">
        <v>99</v>
      </c>
      <c r="Q9">
        <v>8</v>
      </c>
      <c r="R9">
        <v>63</v>
      </c>
      <c r="S9">
        <v>6</v>
      </c>
      <c r="T9">
        <v>20</v>
      </c>
    </row>
    <row r="10" spans="1:21" x14ac:dyDescent="0.25">
      <c r="A10" t="s">
        <v>9</v>
      </c>
      <c r="B10">
        <v>44</v>
      </c>
      <c r="C10">
        <v>55</v>
      </c>
      <c r="D10">
        <v>4</v>
      </c>
      <c r="E10">
        <v>11</v>
      </c>
      <c r="F10">
        <v>3</v>
      </c>
      <c r="G10">
        <v>77</v>
      </c>
      <c r="H10">
        <v>33</v>
      </c>
      <c r="I10">
        <v>18</v>
      </c>
      <c r="J10">
        <v>31</v>
      </c>
      <c r="K10">
        <v>10</v>
      </c>
      <c r="L10">
        <v>26</v>
      </c>
      <c r="M10">
        <v>7</v>
      </c>
      <c r="N10">
        <v>16</v>
      </c>
      <c r="O10">
        <v>23</v>
      </c>
      <c r="P10">
        <v>99</v>
      </c>
      <c r="Q10">
        <v>8</v>
      </c>
      <c r="R10">
        <v>63</v>
      </c>
      <c r="S10">
        <v>6</v>
      </c>
      <c r="T10">
        <v>20</v>
      </c>
    </row>
    <row r="11" spans="1:21" x14ac:dyDescent="0.25">
      <c r="A11" t="s">
        <v>10</v>
      </c>
      <c r="B11">
        <v>44</v>
      </c>
      <c r="C11">
        <v>55</v>
      </c>
      <c r="D11">
        <v>4</v>
      </c>
      <c r="E11">
        <v>11</v>
      </c>
      <c r="F11">
        <v>3</v>
      </c>
      <c r="G11">
        <v>77</v>
      </c>
      <c r="H11">
        <v>33</v>
      </c>
      <c r="I11">
        <v>18</v>
      </c>
      <c r="J11">
        <v>31</v>
      </c>
      <c r="K11">
        <v>10</v>
      </c>
      <c r="L11">
        <v>26</v>
      </c>
      <c r="M11">
        <v>7</v>
      </c>
      <c r="N11">
        <v>16</v>
      </c>
      <c r="O11">
        <v>23</v>
      </c>
      <c r="P11">
        <v>99</v>
      </c>
      <c r="Q11">
        <v>8</v>
      </c>
      <c r="R11">
        <v>63</v>
      </c>
      <c r="S11">
        <v>6</v>
      </c>
      <c r="T11">
        <v>20</v>
      </c>
    </row>
    <row r="12" spans="1:21" x14ac:dyDescent="0.25">
      <c r="A12" t="s">
        <v>11</v>
      </c>
      <c r="B12">
        <v>44</v>
      </c>
      <c r="C12">
        <v>55</v>
      </c>
      <c r="D12">
        <v>4</v>
      </c>
      <c r="E12">
        <v>11</v>
      </c>
      <c r="F12">
        <v>3</v>
      </c>
      <c r="G12">
        <v>77</v>
      </c>
      <c r="H12">
        <v>33</v>
      </c>
      <c r="I12">
        <v>18</v>
      </c>
      <c r="J12">
        <v>31</v>
      </c>
      <c r="K12">
        <v>10</v>
      </c>
      <c r="L12">
        <v>26</v>
      </c>
      <c r="M12">
        <v>7</v>
      </c>
      <c r="N12">
        <v>16</v>
      </c>
      <c r="O12">
        <v>23</v>
      </c>
      <c r="P12">
        <v>99</v>
      </c>
      <c r="Q12">
        <v>8</v>
      </c>
      <c r="R12">
        <v>63</v>
      </c>
      <c r="S12">
        <v>6</v>
      </c>
      <c r="T12">
        <v>20</v>
      </c>
    </row>
    <row r="13" spans="1:21" x14ac:dyDescent="0.25">
      <c r="A13" t="s">
        <v>12</v>
      </c>
      <c r="B13">
        <v>44</v>
      </c>
      <c r="C13">
        <v>55</v>
      </c>
      <c r="D13">
        <v>4</v>
      </c>
      <c r="E13">
        <v>11</v>
      </c>
      <c r="F13">
        <v>3</v>
      </c>
      <c r="G13">
        <v>77</v>
      </c>
      <c r="H13">
        <v>33</v>
      </c>
      <c r="I13">
        <v>18</v>
      </c>
      <c r="J13">
        <v>31</v>
      </c>
      <c r="K13">
        <v>10</v>
      </c>
      <c r="L13">
        <v>26</v>
      </c>
      <c r="M13">
        <v>7</v>
      </c>
      <c r="N13">
        <v>16</v>
      </c>
      <c r="O13">
        <v>23</v>
      </c>
      <c r="P13">
        <v>99</v>
      </c>
      <c r="Q13">
        <v>8</v>
      </c>
      <c r="R13">
        <v>63</v>
      </c>
      <c r="S13">
        <v>6</v>
      </c>
      <c r="T13">
        <v>20</v>
      </c>
    </row>
    <row r="14" spans="1:21" x14ac:dyDescent="0.25">
      <c r="A14" t="s">
        <v>13</v>
      </c>
      <c r="B14">
        <v>44</v>
      </c>
      <c r="C14">
        <v>55</v>
      </c>
      <c r="D14">
        <v>4</v>
      </c>
      <c r="E14">
        <v>11</v>
      </c>
      <c r="F14">
        <v>3</v>
      </c>
      <c r="G14">
        <v>77</v>
      </c>
      <c r="H14">
        <v>33</v>
      </c>
      <c r="I14">
        <v>18</v>
      </c>
      <c r="J14">
        <v>31</v>
      </c>
      <c r="K14">
        <v>10</v>
      </c>
      <c r="L14">
        <v>26</v>
      </c>
      <c r="M14">
        <v>7</v>
      </c>
      <c r="N14">
        <v>16</v>
      </c>
      <c r="O14">
        <v>23</v>
      </c>
      <c r="P14">
        <v>99</v>
      </c>
      <c r="Q14">
        <v>8</v>
      </c>
      <c r="R14">
        <v>63</v>
      </c>
      <c r="S14">
        <v>6</v>
      </c>
      <c r="T14">
        <v>20</v>
      </c>
    </row>
    <row r="15" spans="1:21" x14ac:dyDescent="0.25">
      <c r="A15" t="s">
        <v>14</v>
      </c>
      <c r="B15">
        <v>44</v>
      </c>
      <c r="C15">
        <v>55</v>
      </c>
      <c r="D15">
        <v>4</v>
      </c>
      <c r="E15">
        <v>11</v>
      </c>
      <c r="F15">
        <v>3</v>
      </c>
      <c r="G15">
        <v>77</v>
      </c>
      <c r="H15">
        <v>33</v>
      </c>
      <c r="I15">
        <v>18</v>
      </c>
      <c r="J15">
        <v>31</v>
      </c>
      <c r="K15">
        <v>10</v>
      </c>
      <c r="L15">
        <v>26</v>
      </c>
      <c r="M15">
        <v>7</v>
      </c>
      <c r="N15">
        <v>16</v>
      </c>
      <c r="O15">
        <v>23</v>
      </c>
      <c r="P15">
        <v>99</v>
      </c>
      <c r="Q15">
        <v>8</v>
      </c>
      <c r="R15">
        <v>63</v>
      </c>
      <c r="S15">
        <v>6</v>
      </c>
      <c r="T15">
        <v>20</v>
      </c>
    </row>
    <row r="16" spans="1:21" x14ac:dyDescent="0.25">
      <c r="A16" t="s">
        <v>15</v>
      </c>
      <c r="B16">
        <v>44</v>
      </c>
      <c r="C16">
        <v>55</v>
      </c>
      <c r="D16">
        <v>4</v>
      </c>
      <c r="E16">
        <v>11</v>
      </c>
      <c r="F16">
        <v>3</v>
      </c>
      <c r="G16">
        <v>77</v>
      </c>
      <c r="H16">
        <v>33</v>
      </c>
      <c r="I16">
        <v>18</v>
      </c>
      <c r="J16">
        <v>31</v>
      </c>
      <c r="K16">
        <v>10</v>
      </c>
      <c r="L16">
        <v>26</v>
      </c>
      <c r="M16">
        <v>7</v>
      </c>
      <c r="N16">
        <v>16</v>
      </c>
      <c r="O16">
        <v>23</v>
      </c>
      <c r="P16">
        <v>99</v>
      </c>
      <c r="Q16">
        <v>8</v>
      </c>
      <c r="R16">
        <v>63</v>
      </c>
      <c r="S16">
        <v>6</v>
      </c>
      <c r="T16">
        <v>20</v>
      </c>
    </row>
    <row r="17" spans="1:20" x14ac:dyDescent="0.25">
      <c r="A17" t="s">
        <v>16</v>
      </c>
      <c r="B17">
        <v>44</v>
      </c>
      <c r="C17">
        <v>55</v>
      </c>
      <c r="D17">
        <v>4</v>
      </c>
      <c r="E17">
        <v>11</v>
      </c>
      <c r="F17">
        <v>3</v>
      </c>
      <c r="G17">
        <v>77</v>
      </c>
      <c r="H17">
        <v>33</v>
      </c>
      <c r="I17">
        <v>18</v>
      </c>
      <c r="J17">
        <v>31</v>
      </c>
      <c r="K17">
        <v>10</v>
      </c>
      <c r="L17">
        <v>26</v>
      </c>
      <c r="M17">
        <v>7</v>
      </c>
      <c r="N17">
        <v>16</v>
      </c>
      <c r="O17">
        <v>23</v>
      </c>
      <c r="P17">
        <v>99</v>
      </c>
      <c r="Q17">
        <v>8</v>
      </c>
      <c r="R17">
        <v>63</v>
      </c>
      <c r="S17">
        <v>6</v>
      </c>
      <c r="T17">
        <v>20</v>
      </c>
    </row>
    <row r="18" spans="1:20" x14ac:dyDescent="0.25">
      <c r="A18" t="s">
        <v>17</v>
      </c>
      <c r="B18">
        <v>44</v>
      </c>
      <c r="C18">
        <v>55</v>
      </c>
      <c r="D18">
        <v>4</v>
      </c>
      <c r="E18">
        <v>11</v>
      </c>
      <c r="F18">
        <v>3</v>
      </c>
      <c r="G18">
        <v>77</v>
      </c>
      <c r="H18">
        <v>33</v>
      </c>
      <c r="I18">
        <v>18</v>
      </c>
      <c r="J18">
        <v>31</v>
      </c>
      <c r="K18">
        <v>10</v>
      </c>
      <c r="L18">
        <v>26</v>
      </c>
      <c r="M18">
        <v>7</v>
      </c>
      <c r="N18">
        <v>16</v>
      </c>
      <c r="O18">
        <v>23</v>
      </c>
      <c r="P18">
        <v>99</v>
      </c>
      <c r="Q18">
        <v>8</v>
      </c>
      <c r="R18">
        <v>63</v>
      </c>
      <c r="S18">
        <v>6</v>
      </c>
      <c r="T18">
        <v>20</v>
      </c>
    </row>
    <row r="19" spans="1:20" x14ac:dyDescent="0.25">
      <c r="A19" t="s">
        <v>18</v>
      </c>
      <c r="B19">
        <v>44</v>
      </c>
      <c r="C19">
        <v>55</v>
      </c>
      <c r="D19">
        <v>4</v>
      </c>
      <c r="E19">
        <v>11</v>
      </c>
      <c r="F19">
        <v>3</v>
      </c>
      <c r="G19">
        <v>77</v>
      </c>
      <c r="H19">
        <v>33</v>
      </c>
      <c r="I19">
        <v>18</v>
      </c>
      <c r="J19">
        <v>31</v>
      </c>
      <c r="K19">
        <v>10</v>
      </c>
      <c r="L19">
        <v>26</v>
      </c>
      <c r="M19">
        <v>7</v>
      </c>
      <c r="N19">
        <v>23</v>
      </c>
      <c r="O19">
        <v>99</v>
      </c>
      <c r="P19">
        <v>8</v>
      </c>
      <c r="Q19">
        <v>16</v>
      </c>
      <c r="R19">
        <v>63</v>
      </c>
      <c r="S19">
        <v>20</v>
      </c>
      <c r="T19">
        <v>6</v>
      </c>
    </row>
    <row r="20" spans="1:20" x14ac:dyDescent="0.25">
      <c r="A20" t="s">
        <v>19</v>
      </c>
      <c r="B20">
        <v>44</v>
      </c>
      <c r="C20">
        <v>55</v>
      </c>
      <c r="D20">
        <v>4</v>
      </c>
      <c r="E20">
        <v>11</v>
      </c>
      <c r="F20">
        <v>3</v>
      </c>
      <c r="G20">
        <v>77</v>
      </c>
      <c r="H20">
        <v>33</v>
      </c>
      <c r="I20">
        <v>18</v>
      </c>
      <c r="J20">
        <v>31</v>
      </c>
      <c r="K20">
        <v>10</v>
      </c>
      <c r="L20">
        <v>26</v>
      </c>
      <c r="M20">
        <v>23</v>
      </c>
      <c r="N20">
        <v>7</v>
      </c>
      <c r="O20">
        <v>99</v>
      </c>
      <c r="P20">
        <v>8</v>
      </c>
      <c r="Q20">
        <v>63</v>
      </c>
      <c r="R20">
        <v>16</v>
      </c>
      <c r="S20">
        <v>6</v>
      </c>
    </row>
    <row r="21" spans="1:20" x14ac:dyDescent="0.25">
      <c r="A21" t="s">
        <v>20</v>
      </c>
      <c r="B21">
        <v>44</v>
      </c>
      <c r="C21">
        <v>55</v>
      </c>
      <c r="D21">
        <v>4</v>
      </c>
      <c r="E21">
        <v>11</v>
      </c>
      <c r="F21">
        <v>3</v>
      </c>
      <c r="G21">
        <v>77</v>
      </c>
      <c r="H21">
        <v>33</v>
      </c>
      <c r="I21">
        <v>18</v>
      </c>
      <c r="J21">
        <v>31</v>
      </c>
      <c r="K21">
        <v>26</v>
      </c>
      <c r="L21">
        <v>10</v>
      </c>
      <c r="M21">
        <v>23</v>
      </c>
      <c r="N21">
        <v>99</v>
      </c>
      <c r="O21">
        <v>8</v>
      </c>
      <c r="P21">
        <v>63</v>
      </c>
      <c r="Q21">
        <v>7</v>
      </c>
      <c r="R21">
        <v>16</v>
      </c>
      <c r="S21">
        <v>6</v>
      </c>
    </row>
    <row r="22" spans="1:20" x14ac:dyDescent="0.25">
      <c r="A22" t="s">
        <v>21</v>
      </c>
      <c r="B22">
        <v>44</v>
      </c>
      <c r="C22">
        <v>55</v>
      </c>
      <c r="D22">
        <v>4</v>
      </c>
      <c r="E22">
        <v>11</v>
      </c>
      <c r="F22">
        <v>3</v>
      </c>
      <c r="G22">
        <v>77</v>
      </c>
      <c r="H22">
        <v>33</v>
      </c>
      <c r="I22">
        <v>18</v>
      </c>
      <c r="J22">
        <v>31</v>
      </c>
      <c r="K22">
        <v>26</v>
      </c>
      <c r="L22">
        <v>23</v>
      </c>
      <c r="M22">
        <v>8</v>
      </c>
      <c r="N22">
        <v>99</v>
      </c>
      <c r="O22">
        <v>63</v>
      </c>
      <c r="P22">
        <v>10</v>
      </c>
      <c r="Q22">
        <v>7</v>
      </c>
      <c r="R22">
        <v>16</v>
      </c>
      <c r="S22">
        <v>6</v>
      </c>
    </row>
    <row r="23" spans="1:20" x14ac:dyDescent="0.25">
      <c r="A23" t="s">
        <v>22</v>
      </c>
      <c r="B23">
        <v>55</v>
      </c>
      <c r="C23">
        <v>44</v>
      </c>
      <c r="D23">
        <v>4</v>
      </c>
      <c r="E23">
        <v>11</v>
      </c>
      <c r="F23">
        <v>3</v>
      </c>
      <c r="G23">
        <v>77</v>
      </c>
      <c r="H23">
        <v>33</v>
      </c>
      <c r="I23">
        <v>18</v>
      </c>
      <c r="J23">
        <v>31</v>
      </c>
      <c r="K23">
        <v>26</v>
      </c>
      <c r="L23">
        <v>23</v>
      </c>
      <c r="M23">
        <v>8</v>
      </c>
      <c r="N23">
        <v>63</v>
      </c>
      <c r="O23">
        <v>10</v>
      </c>
      <c r="P23">
        <v>99</v>
      </c>
      <c r="Q23">
        <v>7</v>
      </c>
      <c r="R23">
        <v>16</v>
      </c>
      <c r="S23">
        <v>6</v>
      </c>
    </row>
    <row r="24" spans="1:20" x14ac:dyDescent="0.25">
      <c r="A24" t="s">
        <v>23</v>
      </c>
      <c r="B24">
        <v>44</v>
      </c>
      <c r="C24">
        <v>55</v>
      </c>
      <c r="D24">
        <v>18</v>
      </c>
      <c r="E24">
        <v>4</v>
      </c>
      <c r="F24">
        <v>11</v>
      </c>
      <c r="G24">
        <v>3</v>
      </c>
      <c r="H24">
        <v>77</v>
      </c>
      <c r="I24">
        <v>33</v>
      </c>
      <c r="J24">
        <v>10</v>
      </c>
      <c r="K24">
        <v>99</v>
      </c>
      <c r="L24">
        <v>31</v>
      </c>
      <c r="M24">
        <v>7</v>
      </c>
      <c r="N24">
        <v>26</v>
      </c>
      <c r="O24">
        <v>16</v>
      </c>
      <c r="P24">
        <v>23</v>
      </c>
      <c r="Q24">
        <v>6</v>
      </c>
      <c r="R24">
        <v>8</v>
      </c>
      <c r="S24">
        <v>63</v>
      </c>
    </row>
    <row r="25" spans="1:20" x14ac:dyDescent="0.25">
      <c r="A25" t="s">
        <v>24</v>
      </c>
      <c r="B25">
        <v>44</v>
      </c>
      <c r="C25">
        <v>18</v>
      </c>
      <c r="D25">
        <v>10</v>
      </c>
      <c r="E25">
        <v>99</v>
      </c>
      <c r="F25">
        <v>7</v>
      </c>
      <c r="G25">
        <v>16</v>
      </c>
      <c r="H25">
        <v>6</v>
      </c>
      <c r="I25">
        <v>55</v>
      </c>
      <c r="J25">
        <v>4</v>
      </c>
      <c r="K25">
        <v>77</v>
      </c>
      <c r="L25">
        <v>3</v>
      </c>
      <c r="M25">
        <v>11</v>
      </c>
      <c r="N25">
        <v>33</v>
      </c>
      <c r="O25">
        <v>31</v>
      </c>
      <c r="P25">
        <v>26</v>
      </c>
      <c r="Q25">
        <v>63</v>
      </c>
      <c r="R25">
        <v>8</v>
      </c>
      <c r="S25">
        <v>23</v>
      </c>
    </row>
    <row r="26" spans="1:20" x14ac:dyDescent="0.25">
      <c r="A26" t="s">
        <v>25</v>
      </c>
      <c r="B26">
        <v>44</v>
      </c>
      <c r="C26">
        <v>18</v>
      </c>
      <c r="D26">
        <v>10</v>
      </c>
      <c r="E26">
        <v>7</v>
      </c>
      <c r="F26">
        <v>99</v>
      </c>
      <c r="G26">
        <v>55</v>
      </c>
      <c r="H26">
        <v>4</v>
      </c>
      <c r="I26">
        <v>77</v>
      </c>
      <c r="J26">
        <v>6</v>
      </c>
      <c r="K26">
        <v>3</v>
      </c>
      <c r="L26">
        <v>33</v>
      </c>
      <c r="M26">
        <v>31</v>
      </c>
      <c r="N26">
        <v>26</v>
      </c>
      <c r="O26">
        <v>11</v>
      </c>
      <c r="P26">
        <v>63</v>
      </c>
      <c r="Q26">
        <v>23</v>
      </c>
      <c r="R26">
        <v>8</v>
      </c>
    </row>
    <row r="27" spans="1:20" x14ac:dyDescent="0.25">
      <c r="A27" t="s">
        <v>26</v>
      </c>
      <c r="B27">
        <v>44</v>
      </c>
      <c r="C27">
        <v>18</v>
      </c>
      <c r="D27">
        <v>10</v>
      </c>
      <c r="E27">
        <v>7</v>
      </c>
      <c r="F27">
        <v>99</v>
      </c>
      <c r="G27">
        <v>55</v>
      </c>
      <c r="H27">
        <v>4</v>
      </c>
      <c r="I27">
        <v>77</v>
      </c>
      <c r="J27">
        <v>6</v>
      </c>
      <c r="K27">
        <v>3</v>
      </c>
      <c r="L27">
        <v>33</v>
      </c>
      <c r="M27">
        <v>31</v>
      </c>
      <c r="N27">
        <v>26</v>
      </c>
      <c r="O27">
        <v>11</v>
      </c>
      <c r="P27">
        <v>63</v>
      </c>
      <c r="Q27">
        <v>23</v>
      </c>
      <c r="R27">
        <v>8</v>
      </c>
    </row>
    <row r="28" spans="1:20" x14ac:dyDescent="0.25">
      <c r="A28" t="s">
        <v>27</v>
      </c>
      <c r="B28">
        <v>44</v>
      </c>
      <c r="C28">
        <v>18</v>
      </c>
      <c r="D28">
        <v>10</v>
      </c>
      <c r="E28">
        <v>7</v>
      </c>
      <c r="F28">
        <v>99</v>
      </c>
      <c r="G28">
        <v>55</v>
      </c>
      <c r="H28">
        <v>4</v>
      </c>
      <c r="I28">
        <v>77</v>
      </c>
      <c r="J28">
        <v>6</v>
      </c>
      <c r="K28">
        <v>3</v>
      </c>
      <c r="L28">
        <v>33</v>
      </c>
      <c r="M28">
        <v>31</v>
      </c>
      <c r="N28">
        <v>26</v>
      </c>
      <c r="O28">
        <v>11</v>
      </c>
      <c r="P28">
        <v>63</v>
      </c>
      <c r="Q28">
        <v>23</v>
      </c>
      <c r="R28">
        <v>8</v>
      </c>
    </row>
    <row r="29" spans="1:20" x14ac:dyDescent="0.25">
      <c r="A29" t="s">
        <v>28</v>
      </c>
      <c r="B29">
        <v>44</v>
      </c>
      <c r="C29">
        <v>18</v>
      </c>
      <c r="D29">
        <v>7</v>
      </c>
      <c r="E29">
        <v>10</v>
      </c>
      <c r="F29">
        <v>99</v>
      </c>
      <c r="G29">
        <v>55</v>
      </c>
      <c r="H29">
        <v>4</v>
      </c>
      <c r="I29">
        <v>77</v>
      </c>
      <c r="J29">
        <v>6</v>
      </c>
      <c r="K29">
        <v>3</v>
      </c>
      <c r="L29">
        <v>33</v>
      </c>
      <c r="M29">
        <v>31</v>
      </c>
      <c r="N29">
        <v>26</v>
      </c>
      <c r="O29">
        <v>11</v>
      </c>
      <c r="P29">
        <v>63</v>
      </c>
      <c r="Q29">
        <v>23</v>
      </c>
      <c r="R29">
        <v>8</v>
      </c>
    </row>
    <row r="30" spans="1:20" x14ac:dyDescent="0.25">
      <c r="A30" t="s">
        <v>29</v>
      </c>
      <c r="B30">
        <v>10</v>
      </c>
      <c r="C30">
        <v>7</v>
      </c>
      <c r="D30">
        <v>99</v>
      </c>
      <c r="E30">
        <v>44</v>
      </c>
      <c r="F30">
        <v>18</v>
      </c>
      <c r="G30">
        <v>55</v>
      </c>
      <c r="H30">
        <v>4</v>
      </c>
      <c r="I30">
        <v>77</v>
      </c>
      <c r="J30">
        <v>3</v>
      </c>
      <c r="K30">
        <v>31</v>
      </c>
      <c r="L30">
        <v>26</v>
      </c>
      <c r="M30">
        <v>6</v>
      </c>
      <c r="N30">
        <v>11</v>
      </c>
      <c r="O30">
        <v>33</v>
      </c>
      <c r="P30">
        <v>8</v>
      </c>
      <c r="Q30">
        <v>63</v>
      </c>
      <c r="R30">
        <v>23</v>
      </c>
    </row>
    <row r="31" spans="1:20" x14ac:dyDescent="0.25">
      <c r="A31" t="s">
        <v>30</v>
      </c>
      <c r="B31">
        <v>10</v>
      </c>
      <c r="C31">
        <v>7</v>
      </c>
      <c r="D31">
        <v>99</v>
      </c>
      <c r="E31">
        <v>55</v>
      </c>
      <c r="F31">
        <v>18</v>
      </c>
      <c r="G31">
        <v>4</v>
      </c>
      <c r="H31">
        <v>77</v>
      </c>
      <c r="I31">
        <v>3</v>
      </c>
      <c r="J31">
        <v>31</v>
      </c>
      <c r="K31">
        <v>26</v>
      </c>
      <c r="L31">
        <v>11</v>
      </c>
      <c r="M31">
        <v>6</v>
      </c>
      <c r="N31">
        <v>8</v>
      </c>
      <c r="O31">
        <v>33</v>
      </c>
      <c r="P31">
        <v>63</v>
      </c>
      <c r="Q31">
        <v>23</v>
      </c>
      <c r="R31">
        <v>44</v>
      </c>
    </row>
    <row r="32" spans="1:20" x14ac:dyDescent="0.25">
      <c r="A32" t="s">
        <v>31</v>
      </c>
      <c r="B32">
        <v>10</v>
      </c>
      <c r="C32">
        <v>7</v>
      </c>
      <c r="D32">
        <v>55</v>
      </c>
      <c r="E32">
        <v>18</v>
      </c>
      <c r="F32">
        <v>4</v>
      </c>
      <c r="G32">
        <v>77</v>
      </c>
      <c r="H32">
        <v>3</v>
      </c>
      <c r="I32">
        <v>31</v>
      </c>
      <c r="J32">
        <v>99</v>
      </c>
      <c r="K32">
        <v>26</v>
      </c>
      <c r="L32">
        <v>11</v>
      </c>
      <c r="M32">
        <v>6</v>
      </c>
      <c r="N32">
        <v>8</v>
      </c>
      <c r="O32">
        <v>63</v>
      </c>
      <c r="P32">
        <v>23</v>
      </c>
      <c r="Q32">
        <v>33</v>
      </c>
      <c r="R32">
        <v>44</v>
      </c>
    </row>
    <row r="33" spans="1:17" x14ac:dyDescent="0.25">
      <c r="A33" t="s">
        <v>32</v>
      </c>
      <c r="B33">
        <v>10</v>
      </c>
      <c r="C33">
        <v>7</v>
      </c>
      <c r="D33">
        <v>55</v>
      </c>
      <c r="E33">
        <v>18</v>
      </c>
      <c r="F33">
        <v>4</v>
      </c>
      <c r="G33">
        <v>77</v>
      </c>
      <c r="H33">
        <v>3</v>
      </c>
      <c r="I33">
        <v>31</v>
      </c>
      <c r="J33">
        <v>26</v>
      </c>
      <c r="K33">
        <v>11</v>
      </c>
      <c r="L33">
        <v>6</v>
      </c>
      <c r="M33">
        <v>8</v>
      </c>
      <c r="N33">
        <v>63</v>
      </c>
      <c r="O33">
        <v>23</v>
      </c>
      <c r="P33">
        <v>44</v>
      </c>
      <c r="Q33">
        <v>99</v>
      </c>
    </row>
    <row r="34" spans="1:17" x14ac:dyDescent="0.25">
      <c r="A34" t="s">
        <v>33</v>
      </c>
      <c r="B34">
        <v>10</v>
      </c>
      <c r="C34">
        <v>7</v>
      </c>
      <c r="D34">
        <v>55</v>
      </c>
      <c r="E34">
        <v>18</v>
      </c>
      <c r="F34">
        <v>4</v>
      </c>
      <c r="G34">
        <v>77</v>
      </c>
      <c r="H34">
        <v>3</v>
      </c>
      <c r="I34">
        <v>31</v>
      </c>
      <c r="J34">
        <v>26</v>
      </c>
      <c r="K34">
        <v>11</v>
      </c>
      <c r="L34">
        <v>6</v>
      </c>
      <c r="M34">
        <v>8</v>
      </c>
      <c r="N34">
        <v>63</v>
      </c>
      <c r="O34">
        <v>23</v>
      </c>
      <c r="P34">
        <v>44</v>
      </c>
      <c r="Q34">
        <v>99</v>
      </c>
    </row>
    <row r="35" spans="1:17" x14ac:dyDescent="0.25">
      <c r="A35" t="s">
        <v>34</v>
      </c>
      <c r="B35">
        <v>10</v>
      </c>
      <c r="C35">
        <v>7</v>
      </c>
      <c r="D35">
        <v>55</v>
      </c>
      <c r="E35">
        <v>18</v>
      </c>
      <c r="F35">
        <v>4</v>
      </c>
      <c r="G35">
        <v>77</v>
      </c>
      <c r="H35">
        <v>3</v>
      </c>
      <c r="I35">
        <v>31</v>
      </c>
      <c r="J35">
        <v>26</v>
      </c>
      <c r="K35">
        <v>11</v>
      </c>
      <c r="L35">
        <v>6</v>
      </c>
      <c r="M35">
        <v>8</v>
      </c>
      <c r="N35">
        <v>63</v>
      </c>
      <c r="O35">
        <v>23</v>
      </c>
      <c r="P35">
        <v>44</v>
      </c>
      <c r="Q35">
        <v>99</v>
      </c>
    </row>
    <row r="36" spans="1:17" x14ac:dyDescent="0.25">
      <c r="A36" t="s">
        <v>35</v>
      </c>
      <c r="B36">
        <v>10</v>
      </c>
      <c r="C36">
        <v>55</v>
      </c>
      <c r="D36">
        <v>7</v>
      </c>
      <c r="E36">
        <v>18</v>
      </c>
      <c r="F36">
        <v>4</v>
      </c>
      <c r="G36">
        <v>77</v>
      </c>
      <c r="H36">
        <v>3</v>
      </c>
      <c r="I36">
        <v>31</v>
      </c>
      <c r="J36">
        <v>26</v>
      </c>
      <c r="K36">
        <v>11</v>
      </c>
      <c r="L36">
        <v>6</v>
      </c>
      <c r="M36">
        <v>8</v>
      </c>
      <c r="N36">
        <v>63</v>
      </c>
      <c r="O36">
        <v>23</v>
      </c>
      <c r="P36">
        <v>44</v>
      </c>
      <c r="Q36">
        <v>99</v>
      </c>
    </row>
    <row r="37" spans="1:17" x14ac:dyDescent="0.25">
      <c r="A37" t="s">
        <v>36</v>
      </c>
      <c r="B37">
        <v>10</v>
      </c>
      <c r="C37">
        <v>55</v>
      </c>
      <c r="D37">
        <v>18</v>
      </c>
      <c r="E37">
        <v>7</v>
      </c>
      <c r="F37">
        <v>4</v>
      </c>
      <c r="G37">
        <v>77</v>
      </c>
      <c r="H37">
        <v>3</v>
      </c>
      <c r="I37">
        <v>31</v>
      </c>
      <c r="J37">
        <v>26</v>
      </c>
      <c r="K37">
        <v>11</v>
      </c>
      <c r="L37">
        <v>6</v>
      </c>
      <c r="M37">
        <v>8</v>
      </c>
      <c r="N37">
        <v>63</v>
      </c>
      <c r="O37">
        <v>23</v>
      </c>
      <c r="P37">
        <v>44</v>
      </c>
      <c r="Q37">
        <v>99</v>
      </c>
    </row>
    <row r="38" spans="1:17" x14ac:dyDescent="0.25">
      <c r="A38" t="s">
        <v>37</v>
      </c>
      <c r="B38">
        <v>10</v>
      </c>
      <c r="C38">
        <v>55</v>
      </c>
      <c r="D38">
        <v>18</v>
      </c>
      <c r="E38">
        <v>4</v>
      </c>
      <c r="F38">
        <v>7</v>
      </c>
      <c r="G38">
        <v>77</v>
      </c>
      <c r="H38">
        <v>3</v>
      </c>
      <c r="I38">
        <v>31</v>
      </c>
      <c r="J38">
        <v>26</v>
      </c>
      <c r="K38">
        <v>11</v>
      </c>
      <c r="L38">
        <v>6</v>
      </c>
      <c r="M38">
        <v>8</v>
      </c>
      <c r="N38">
        <v>63</v>
      </c>
      <c r="O38">
        <v>23</v>
      </c>
      <c r="P38">
        <v>44</v>
      </c>
      <c r="Q38">
        <v>99</v>
      </c>
    </row>
    <row r="39" spans="1:17" x14ac:dyDescent="0.25">
      <c r="A39" t="s">
        <v>38</v>
      </c>
      <c r="B39">
        <v>10</v>
      </c>
      <c r="C39">
        <v>55</v>
      </c>
      <c r="D39">
        <v>18</v>
      </c>
      <c r="E39">
        <v>4</v>
      </c>
      <c r="F39">
        <v>77</v>
      </c>
      <c r="G39">
        <v>7</v>
      </c>
      <c r="H39">
        <v>3</v>
      </c>
      <c r="I39">
        <v>31</v>
      </c>
      <c r="J39">
        <v>26</v>
      </c>
      <c r="K39">
        <v>11</v>
      </c>
      <c r="L39">
        <v>6</v>
      </c>
      <c r="M39">
        <v>8</v>
      </c>
      <c r="N39">
        <v>63</v>
      </c>
      <c r="O39">
        <v>23</v>
      </c>
      <c r="P39">
        <v>44</v>
      </c>
      <c r="Q39">
        <v>99</v>
      </c>
    </row>
    <row r="40" spans="1:17" x14ac:dyDescent="0.25">
      <c r="A40" t="s">
        <v>39</v>
      </c>
      <c r="B40">
        <v>10</v>
      </c>
      <c r="C40">
        <v>55</v>
      </c>
      <c r="D40">
        <v>18</v>
      </c>
      <c r="E40">
        <v>4</v>
      </c>
      <c r="F40">
        <v>77</v>
      </c>
      <c r="G40">
        <v>3</v>
      </c>
      <c r="H40">
        <v>7</v>
      </c>
      <c r="I40">
        <v>31</v>
      </c>
      <c r="J40">
        <v>26</v>
      </c>
      <c r="K40">
        <v>11</v>
      </c>
      <c r="L40">
        <v>6</v>
      </c>
      <c r="M40">
        <v>8</v>
      </c>
      <c r="N40">
        <v>63</v>
      </c>
      <c r="O40">
        <v>23</v>
      </c>
      <c r="P40">
        <v>44</v>
      </c>
      <c r="Q40">
        <v>99</v>
      </c>
    </row>
    <row r="41" spans="1:17" x14ac:dyDescent="0.25">
      <c r="A41" t="s">
        <v>40</v>
      </c>
      <c r="B41">
        <v>10</v>
      </c>
      <c r="C41">
        <v>55</v>
      </c>
      <c r="D41">
        <v>18</v>
      </c>
      <c r="E41">
        <v>4</v>
      </c>
      <c r="F41">
        <v>77</v>
      </c>
      <c r="G41">
        <v>3</v>
      </c>
      <c r="H41">
        <v>7</v>
      </c>
      <c r="I41">
        <v>31</v>
      </c>
      <c r="J41">
        <v>26</v>
      </c>
      <c r="K41">
        <v>11</v>
      </c>
      <c r="L41">
        <v>6</v>
      </c>
      <c r="M41">
        <v>8</v>
      </c>
      <c r="N41">
        <v>63</v>
      </c>
      <c r="O41">
        <v>23</v>
      </c>
      <c r="P41">
        <v>44</v>
      </c>
      <c r="Q41">
        <v>99</v>
      </c>
    </row>
    <row r="42" spans="1:17" x14ac:dyDescent="0.25">
      <c r="A42" t="s">
        <v>41</v>
      </c>
      <c r="B42">
        <v>10</v>
      </c>
      <c r="C42">
        <v>55</v>
      </c>
      <c r="D42">
        <v>18</v>
      </c>
      <c r="E42">
        <v>4</v>
      </c>
      <c r="F42">
        <v>77</v>
      </c>
      <c r="G42">
        <v>3</v>
      </c>
      <c r="H42">
        <v>7</v>
      </c>
      <c r="I42">
        <v>31</v>
      </c>
      <c r="J42">
        <v>26</v>
      </c>
      <c r="K42">
        <v>11</v>
      </c>
      <c r="L42">
        <v>6</v>
      </c>
      <c r="M42">
        <v>8</v>
      </c>
      <c r="N42">
        <v>63</v>
      </c>
      <c r="O42">
        <v>44</v>
      </c>
      <c r="P42">
        <v>23</v>
      </c>
      <c r="Q42">
        <v>99</v>
      </c>
    </row>
    <row r="43" spans="1:17" x14ac:dyDescent="0.25">
      <c r="A43" t="s">
        <v>42</v>
      </c>
      <c r="B43">
        <v>10</v>
      </c>
      <c r="C43">
        <v>55</v>
      </c>
      <c r="D43">
        <v>18</v>
      </c>
      <c r="E43">
        <v>4</v>
      </c>
      <c r="F43">
        <v>77</v>
      </c>
      <c r="G43">
        <v>3</v>
      </c>
      <c r="H43">
        <v>7</v>
      </c>
      <c r="I43">
        <v>31</v>
      </c>
      <c r="J43">
        <v>26</v>
      </c>
      <c r="K43">
        <v>11</v>
      </c>
      <c r="L43">
        <v>6</v>
      </c>
      <c r="M43">
        <v>8</v>
      </c>
      <c r="N43">
        <v>44</v>
      </c>
      <c r="O43">
        <v>63</v>
      </c>
      <c r="P43">
        <v>23</v>
      </c>
      <c r="Q43">
        <v>99</v>
      </c>
    </row>
    <row r="44" spans="1:17" x14ac:dyDescent="0.25">
      <c r="A44" t="s">
        <v>43</v>
      </c>
      <c r="B44">
        <v>10</v>
      </c>
      <c r="C44">
        <v>55</v>
      </c>
      <c r="D44">
        <v>18</v>
      </c>
      <c r="E44">
        <v>4</v>
      </c>
      <c r="F44">
        <v>77</v>
      </c>
      <c r="G44">
        <v>3</v>
      </c>
      <c r="H44">
        <v>7</v>
      </c>
      <c r="I44">
        <v>31</v>
      </c>
      <c r="J44">
        <v>26</v>
      </c>
      <c r="K44">
        <v>11</v>
      </c>
      <c r="L44">
        <v>6</v>
      </c>
      <c r="M44">
        <v>44</v>
      </c>
      <c r="N44">
        <v>8</v>
      </c>
      <c r="O44">
        <v>63</v>
      </c>
      <c r="P44">
        <v>23</v>
      </c>
      <c r="Q44">
        <v>99</v>
      </c>
    </row>
    <row r="45" spans="1:17" x14ac:dyDescent="0.25">
      <c r="A45" t="s">
        <v>44</v>
      </c>
      <c r="B45">
        <v>10</v>
      </c>
      <c r="C45">
        <v>55</v>
      </c>
      <c r="D45">
        <v>18</v>
      </c>
      <c r="E45">
        <v>4</v>
      </c>
      <c r="F45">
        <v>77</v>
      </c>
      <c r="G45">
        <v>3</v>
      </c>
      <c r="H45">
        <v>31</v>
      </c>
      <c r="I45">
        <v>7</v>
      </c>
      <c r="J45">
        <v>26</v>
      </c>
      <c r="K45">
        <v>11</v>
      </c>
      <c r="L45">
        <v>6</v>
      </c>
      <c r="M45">
        <v>44</v>
      </c>
      <c r="N45">
        <v>8</v>
      </c>
      <c r="O45">
        <v>63</v>
      </c>
      <c r="P45">
        <v>23</v>
      </c>
      <c r="Q45">
        <v>99</v>
      </c>
    </row>
    <row r="46" spans="1:17" x14ac:dyDescent="0.25">
      <c r="A46" t="s">
        <v>45</v>
      </c>
      <c r="B46">
        <v>10</v>
      </c>
      <c r="C46">
        <v>55</v>
      </c>
      <c r="D46">
        <v>18</v>
      </c>
      <c r="E46">
        <v>4</v>
      </c>
      <c r="F46">
        <v>77</v>
      </c>
      <c r="G46">
        <v>3</v>
      </c>
      <c r="H46">
        <v>31</v>
      </c>
      <c r="I46">
        <v>26</v>
      </c>
      <c r="J46">
        <v>7</v>
      </c>
      <c r="K46">
        <v>11</v>
      </c>
      <c r="L46">
        <v>6</v>
      </c>
      <c r="M46">
        <v>44</v>
      </c>
      <c r="N46">
        <v>8</v>
      </c>
      <c r="O46">
        <v>63</v>
      </c>
      <c r="P46">
        <v>23</v>
      </c>
      <c r="Q46">
        <v>99</v>
      </c>
    </row>
    <row r="47" spans="1:17" x14ac:dyDescent="0.25">
      <c r="A47" t="s">
        <v>46</v>
      </c>
      <c r="B47">
        <v>10</v>
      </c>
      <c r="C47">
        <v>55</v>
      </c>
      <c r="D47">
        <v>18</v>
      </c>
      <c r="E47">
        <v>4</v>
      </c>
      <c r="F47">
        <v>77</v>
      </c>
      <c r="G47">
        <v>3</v>
      </c>
      <c r="H47">
        <v>31</v>
      </c>
      <c r="I47">
        <v>26</v>
      </c>
      <c r="J47">
        <v>7</v>
      </c>
      <c r="K47">
        <v>11</v>
      </c>
      <c r="L47">
        <v>44</v>
      </c>
      <c r="M47">
        <v>6</v>
      </c>
      <c r="N47">
        <v>8</v>
      </c>
      <c r="O47">
        <v>63</v>
      </c>
      <c r="P47">
        <v>23</v>
      </c>
      <c r="Q47">
        <v>99</v>
      </c>
    </row>
    <row r="48" spans="1:17" x14ac:dyDescent="0.25">
      <c r="A48" t="s">
        <v>47</v>
      </c>
      <c r="B48">
        <v>10</v>
      </c>
      <c r="C48">
        <v>55</v>
      </c>
      <c r="D48">
        <v>18</v>
      </c>
      <c r="E48">
        <v>4</v>
      </c>
      <c r="F48">
        <v>77</v>
      </c>
      <c r="G48">
        <v>3</v>
      </c>
      <c r="H48">
        <v>31</v>
      </c>
      <c r="I48">
        <v>26</v>
      </c>
      <c r="J48">
        <v>11</v>
      </c>
      <c r="K48">
        <v>44</v>
      </c>
      <c r="L48">
        <v>7</v>
      </c>
      <c r="M48">
        <v>6</v>
      </c>
      <c r="N48">
        <v>8</v>
      </c>
      <c r="O48">
        <v>63</v>
      </c>
      <c r="P48">
        <v>23</v>
      </c>
      <c r="Q48">
        <v>99</v>
      </c>
    </row>
    <row r="49" spans="1:21" x14ac:dyDescent="0.25">
      <c r="A49" t="s">
        <v>48</v>
      </c>
      <c r="B49">
        <v>10</v>
      </c>
      <c r="C49">
        <v>55</v>
      </c>
      <c r="D49">
        <v>18</v>
      </c>
      <c r="E49">
        <v>4</v>
      </c>
      <c r="F49">
        <v>77</v>
      </c>
      <c r="G49">
        <v>3</v>
      </c>
      <c r="H49">
        <v>31</v>
      </c>
      <c r="I49">
        <v>26</v>
      </c>
      <c r="J49">
        <v>11</v>
      </c>
      <c r="K49">
        <v>44</v>
      </c>
      <c r="L49">
        <v>7</v>
      </c>
      <c r="M49">
        <v>6</v>
      </c>
      <c r="N49">
        <v>8</v>
      </c>
      <c r="O49">
        <v>63</v>
      </c>
      <c r="P49">
        <v>23</v>
      </c>
      <c r="Q49">
        <v>99</v>
      </c>
    </row>
    <row r="50" spans="1:21" x14ac:dyDescent="0.25">
      <c r="A50" t="s">
        <v>49</v>
      </c>
      <c r="B50">
        <v>10</v>
      </c>
      <c r="C50">
        <v>55</v>
      </c>
      <c r="D50">
        <v>18</v>
      </c>
      <c r="E50">
        <v>4</v>
      </c>
      <c r="F50">
        <v>77</v>
      </c>
      <c r="G50">
        <v>3</v>
      </c>
      <c r="H50">
        <v>31</v>
      </c>
      <c r="I50">
        <v>26</v>
      </c>
      <c r="J50">
        <v>11</v>
      </c>
      <c r="K50">
        <v>44</v>
      </c>
      <c r="L50">
        <v>7</v>
      </c>
      <c r="M50">
        <v>6</v>
      </c>
      <c r="N50">
        <v>8</v>
      </c>
      <c r="O50">
        <v>63</v>
      </c>
      <c r="P50">
        <v>23</v>
      </c>
      <c r="Q50">
        <v>99</v>
      </c>
    </row>
    <row r="51" spans="1:21" x14ac:dyDescent="0.25">
      <c r="A51" t="s">
        <v>50</v>
      </c>
      <c r="B51">
        <v>10</v>
      </c>
      <c r="C51">
        <v>55</v>
      </c>
      <c r="D51">
        <v>18</v>
      </c>
      <c r="E51">
        <v>4</v>
      </c>
      <c r="F51">
        <v>77</v>
      </c>
      <c r="G51">
        <v>3</v>
      </c>
      <c r="H51">
        <v>31</v>
      </c>
      <c r="I51">
        <v>26</v>
      </c>
      <c r="J51">
        <v>44</v>
      </c>
      <c r="K51">
        <v>11</v>
      </c>
      <c r="L51">
        <v>7</v>
      </c>
      <c r="M51">
        <v>6</v>
      </c>
      <c r="N51">
        <v>8</v>
      </c>
      <c r="O51">
        <v>63</v>
      </c>
      <c r="P51">
        <v>23</v>
      </c>
      <c r="Q51">
        <v>99</v>
      </c>
    </row>
    <row r="52" spans="1:21" x14ac:dyDescent="0.25">
      <c r="A52" t="s">
        <v>51</v>
      </c>
      <c r="B52">
        <v>10</v>
      </c>
      <c r="C52">
        <v>55</v>
      </c>
      <c r="D52">
        <v>18</v>
      </c>
      <c r="E52">
        <v>4</v>
      </c>
      <c r="F52">
        <v>77</v>
      </c>
      <c r="G52">
        <v>3</v>
      </c>
      <c r="H52">
        <v>31</v>
      </c>
      <c r="I52">
        <v>26</v>
      </c>
      <c r="J52">
        <v>44</v>
      </c>
      <c r="K52">
        <v>11</v>
      </c>
      <c r="L52">
        <v>7</v>
      </c>
      <c r="M52">
        <v>6</v>
      </c>
      <c r="N52">
        <v>8</v>
      </c>
      <c r="O52">
        <v>63</v>
      </c>
      <c r="P52">
        <v>23</v>
      </c>
      <c r="Q52">
        <v>99</v>
      </c>
    </row>
    <row r="53" spans="1:21" x14ac:dyDescent="0.25">
      <c r="A53" t="s">
        <v>52</v>
      </c>
      <c r="B53">
        <v>10</v>
      </c>
      <c r="C53">
        <v>55</v>
      </c>
      <c r="D53">
        <v>18</v>
      </c>
      <c r="E53">
        <v>4</v>
      </c>
      <c r="F53">
        <v>77</v>
      </c>
      <c r="G53">
        <v>3</v>
      </c>
      <c r="H53">
        <v>31</v>
      </c>
      <c r="I53">
        <v>44</v>
      </c>
      <c r="J53">
        <v>26</v>
      </c>
      <c r="K53">
        <v>11</v>
      </c>
      <c r="L53">
        <v>7</v>
      </c>
      <c r="M53">
        <v>6</v>
      </c>
      <c r="N53">
        <v>8</v>
      </c>
      <c r="O53">
        <v>63</v>
      </c>
      <c r="P53">
        <v>23</v>
      </c>
      <c r="Q53">
        <v>99</v>
      </c>
    </row>
    <row r="54" spans="1:21" x14ac:dyDescent="0.25">
      <c r="A54" t="s">
        <v>53</v>
      </c>
      <c r="B54">
        <v>10</v>
      </c>
      <c r="C54">
        <v>55</v>
      </c>
      <c r="D54">
        <v>18</v>
      </c>
      <c r="E54">
        <v>4</v>
      </c>
      <c r="F54">
        <v>77</v>
      </c>
      <c r="G54">
        <v>3</v>
      </c>
      <c r="H54">
        <v>31</v>
      </c>
      <c r="I54">
        <v>44</v>
      </c>
      <c r="J54">
        <v>26</v>
      </c>
      <c r="K54">
        <v>11</v>
      </c>
      <c r="L54">
        <v>6</v>
      </c>
      <c r="M54">
        <v>7</v>
      </c>
      <c r="N54">
        <v>8</v>
      </c>
      <c r="O54">
        <v>63</v>
      </c>
      <c r="P54">
        <v>23</v>
      </c>
      <c r="Q54">
        <v>99</v>
      </c>
    </row>
    <row r="55" spans="1:21" x14ac:dyDescent="0.25">
      <c r="A55" t="s">
        <v>54</v>
      </c>
      <c r="B55">
        <v>10</v>
      </c>
      <c r="C55">
        <v>55</v>
      </c>
      <c r="D55">
        <v>18</v>
      </c>
      <c r="E55">
        <v>4</v>
      </c>
      <c r="F55">
        <v>77</v>
      </c>
      <c r="G55">
        <v>3</v>
      </c>
      <c r="H55">
        <v>44</v>
      </c>
      <c r="I55">
        <v>31</v>
      </c>
      <c r="J55">
        <v>26</v>
      </c>
      <c r="K55">
        <v>11</v>
      </c>
      <c r="L55">
        <v>6</v>
      </c>
      <c r="M55">
        <v>8</v>
      </c>
      <c r="N55">
        <v>7</v>
      </c>
      <c r="O55">
        <v>63</v>
      </c>
      <c r="P55">
        <v>23</v>
      </c>
      <c r="Q55">
        <v>99</v>
      </c>
    </row>
    <row r="56" spans="1:21" x14ac:dyDescent="0.25"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5.1388888888889228E-5</v>
      </c>
      <c r="D3" s="2">
        <f>IFERROR(HLOOKUP(lapchart!D3,totallaptimes!$1:$1048576,ROW()-1)-HLOOKUP(lapchart!C3,totallaptimes!$1:$1048576,ROW()-1),"")</f>
        <v>5.6111111111111162E-5</v>
      </c>
      <c r="E3" s="2">
        <f>IFERROR(HLOOKUP(lapchart!E3,totallaptimes!$1:$1048576,ROW()-1)-HLOOKUP(lapchart!D3,totallaptimes!$1:$1048576,ROW()-1),"")</f>
        <v>-4.4675925925928041E-6</v>
      </c>
      <c r="F3" s="2">
        <f>IFERROR(HLOOKUP(lapchart!F3,totallaptimes!$1:$1048576,ROW()-1)-HLOOKUP(lapchart!E3,totallaptimes!$1:$1048576,ROW()-1),"")</f>
        <v>-6.6712962962962863E-5</v>
      </c>
      <c r="G3" s="2">
        <f>IFERROR(HLOOKUP(lapchart!G3,totallaptimes!$1:$1048576,ROW()-1)-HLOOKUP(lapchart!F3,totallaptimes!$1:$1048576,ROW()-1),"")</f>
        <v>-2.8182870370370471E-5</v>
      </c>
      <c r="H3" s="2">
        <f>IFERROR(HLOOKUP(lapchart!H3,totallaptimes!$1:$1048576,ROW()-1)-HLOOKUP(lapchart!G3,totallaptimes!$1:$1048576,ROW()-1),"")</f>
        <v>1.519791666666668E-4</v>
      </c>
      <c r="I3" s="2">
        <f>IFERROR(HLOOKUP(lapchart!I3,totallaptimes!$1:$1048576,ROW()-1)-HLOOKUP(lapchart!H3,totallaptimes!$1:$1048576,ROW()-1),"")</f>
        <v>-1.1296296296296293E-4</v>
      </c>
      <c r="J3" s="2">
        <f>IFERROR(HLOOKUP(lapchart!J3,totallaptimes!$1:$1048576,ROW()-1)-HLOOKUP(lapchart!I3,totallaptimes!$1:$1048576,ROW()-1),"")</f>
        <v>-2.4768518518518585E-5</v>
      </c>
      <c r="K3" s="2">
        <f>IFERROR(HLOOKUP(lapchart!K3,totallaptimes!$1:$1048576,ROW()-1)-HLOOKUP(lapchart!J3,totallaptimes!$1:$1048576,ROW()-1),"")</f>
        <v>6.4675925925925925E-5</v>
      </c>
      <c r="L3" s="2">
        <f>IFERROR(HLOOKUP(lapchart!L3,totallaptimes!$1:$1048576,ROW()-1)-HLOOKUP(lapchart!K3,totallaptimes!$1:$1048576,ROW()-1),"")</f>
        <v>-1.1354166666666674E-5</v>
      </c>
      <c r="M3" s="2">
        <f>IFERROR(HLOOKUP(lapchart!M3,totallaptimes!$1:$1048576,ROW()-1)-HLOOKUP(lapchart!L3,totallaptimes!$1:$1048576,ROW()-1),"")</f>
        <v>4.1701388888888864E-5</v>
      </c>
      <c r="N3" s="2">
        <f>IFERROR(HLOOKUP(lapchart!N3,totallaptimes!$1:$1048576,ROW()-1)-HLOOKUP(lapchart!M3,totallaptimes!$1:$1048576,ROW()-1),"")</f>
        <v>-1.2579861111111125E-4</v>
      </c>
      <c r="O3" s="2">
        <f>IFERROR(HLOOKUP(lapchart!O3,totallaptimes!$1:$1048576,ROW()-1)-HLOOKUP(lapchart!N3,totallaptimes!$1:$1048576,ROW()-1),"")</f>
        <v>7.0937500000000037E-5</v>
      </c>
      <c r="P3" s="2">
        <f>IFERROR(HLOOKUP(lapchart!P3,totallaptimes!$1:$1048576,ROW()-1)-HLOOKUP(lapchart!O3,totallaptimes!$1:$1048576,ROW()-1),"")</f>
        <v>-4.2245370370369573E-6</v>
      </c>
      <c r="Q3" s="2">
        <f>IFERROR(HLOOKUP(lapchart!Q3,totallaptimes!$1:$1048576,ROW()-1)-HLOOKUP(lapchart!P3,totallaptimes!$1:$1048576,ROW()-1),"")</f>
        <v>3.9571759259259378E-5</v>
      </c>
      <c r="R3" s="2">
        <f>IFERROR(HLOOKUP(lapchart!R3,totallaptimes!$1:$1048576,ROW()-1)-HLOOKUP(lapchart!Q3,totallaptimes!$1:$1048576,ROW()-1),"")</f>
        <v>-5.0694444444446957E-6</v>
      </c>
      <c r="S3" s="2">
        <f>IFERROR(HLOOKUP(lapchart!S3,totallaptimes!$1:$1048576,ROW()-1)-HLOOKUP(lapchart!R3,totallaptimes!$1:$1048576,ROW()-1),"")</f>
        <v>-6.7766203703703565E-5</v>
      </c>
      <c r="T3" s="2">
        <f>IFERROR(HLOOKUP(lapchart!T3,totallaptimes!$1:$1048576,ROW()-1)-HLOOKUP(lapchart!S3,totallaptimes!$1:$1048576,ROW()-1),"")</f>
        <v>0</v>
      </c>
      <c r="U3" s="2">
        <f>IFERROR(HLOOKUP(lapchart!U3,totallaptimes!$1:$1048576,ROW()-1)-HLOOKUP(lapchart!T3,totallaptimes!$1:$1048576,ROW()-1),"")</f>
        <v>4.5138888888888833E-5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6.8773148148148534E-5</v>
      </c>
      <c r="D4" s="2">
        <f>IFERROR(HLOOKUP(lapchart!D4,totallaptimes!$1:$1048576,ROW()-1)-HLOOKUP(lapchart!C4,totallaptimes!$1:$1048576,ROW()-1),"")</f>
        <v>8.0810185185185065E-5</v>
      </c>
      <c r="E4" s="2">
        <f>IFERROR(HLOOKUP(lapchart!E4,totallaptimes!$1:$1048576,ROW()-1)-HLOOKUP(lapchart!D4,totallaptimes!$1:$1048576,ROW()-1),"")</f>
        <v>-5.47453703703734E-6</v>
      </c>
      <c r="F4" s="2">
        <f>IFERROR(HLOOKUP(lapchart!F4,totallaptimes!$1:$1048576,ROW()-1)-HLOOKUP(lapchart!E4,totallaptimes!$1:$1048576,ROW()-1),"")</f>
        <v>-9.563657407407394E-5</v>
      </c>
      <c r="G4" s="2">
        <f>IFERROR(HLOOKUP(lapchart!G4,totallaptimes!$1:$1048576,ROW()-1)-HLOOKUP(lapchart!F4,totallaptimes!$1:$1048576,ROW()-1),"")</f>
        <v>-3.8564814814815059E-5</v>
      </c>
      <c r="H4" s="2">
        <f>IFERROR(HLOOKUP(lapchart!H4,totallaptimes!$1:$1048576,ROW()-1)-HLOOKUP(lapchart!G4,totallaptimes!$1:$1048576,ROW()-1),"")</f>
        <v>4.9618055555555787E-5</v>
      </c>
      <c r="I4" s="2">
        <f>IFERROR(HLOOKUP(lapchart!I4,totallaptimes!$1:$1048576,ROW()-1)-HLOOKUP(lapchart!H4,totallaptimes!$1:$1048576,ROW()-1),"")</f>
        <v>4.0107638888888875E-4</v>
      </c>
      <c r="J4" s="2">
        <f>IFERROR(HLOOKUP(lapchart!J4,totallaptimes!$1:$1048576,ROW()-1)-HLOOKUP(lapchart!I4,totallaptimes!$1:$1048576,ROW()-1),"")</f>
        <v>-4.2100694444444434E-4</v>
      </c>
      <c r="K4" s="2">
        <f>IFERROR(HLOOKUP(lapchart!K4,totallaptimes!$1:$1048576,ROW()-1)-HLOOKUP(lapchart!J4,totallaptimes!$1:$1048576,ROW()-1),"")</f>
        <v>7.0694444444444407E-5</v>
      </c>
      <c r="L4" s="2">
        <f>IFERROR(HLOOKUP(lapchart!L4,totallaptimes!$1:$1048576,ROW()-1)-HLOOKUP(lapchart!K4,totallaptimes!$1:$1048576,ROW()-1),"")</f>
        <v>-1.3414351851852128E-5</v>
      </c>
      <c r="M4" s="2">
        <f>IFERROR(HLOOKUP(lapchart!M4,totallaptimes!$1:$1048576,ROW()-1)-HLOOKUP(lapchart!L4,totallaptimes!$1:$1048576,ROW()-1),"")</f>
        <v>6.0891203703704062E-5</v>
      </c>
      <c r="N4" s="2">
        <f>IFERROR(HLOOKUP(lapchart!N4,totallaptimes!$1:$1048576,ROW()-1)-HLOOKUP(lapchart!M4,totallaptimes!$1:$1048576,ROW()-1),"")</f>
        <v>-1.6892361111111144E-4</v>
      </c>
      <c r="O4" s="2">
        <f>IFERROR(HLOOKUP(lapchart!O4,totallaptimes!$1:$1048576,ROW()-1)-HLOOKUP(lapchart!N4,totallaptimes!$1:$1048576,ROW()-1),"")</f>
        <v>9.4826388888889085E-5</v>
      </c>
      <c r="P4" s="2">
        <f>IFERROR(HLOOKUP(lapchart!P4,totallaptimes!$1:$1048576,ROW()-1)-HLOOKUP(lapchart!O4,totallaptimes!$1:$1048576,ROW()-1),"")</f>
        <v>-9.02777777777794E-6</v>
      </c>
      <c r="Q4" s="2">
        <f>IFERROR(HLOOKUP(lapchart!Q4,totallaptimes!$1:$1048576,ROW()-1)-HLOOKUP(lapchart!P4,totallaptimes!$1:$1048576,ROW()-1),"")</f>
        <v>6.387731481481522E-5</v>
      </c>
      <c r="R4" s="2">
        <f>IFERROR(HLOOKUP(lapchart!R4,totallaptimes!$1:$1048576,ROW()-1)-HLOOKUP(lapchart!Q4,totallaptimes!$1:$1048576,ROW()-1),"")</f>
        <v>-1.1237268518518541E-4</v>
      </c>
      <c r="S4" s="2">
        <f>IFERROR(HLOOKUP(lapchart!S4,totallaptimes!$1:$1048576,ROW()-1)-HLOOKUP(lapchart!R4,totallaptimes!$1:$1048576,ROW()-1),"")</f>
        <v>1.0372685185185181E-4</v>
      </c>
      <c r="T4" s="2">
        <f>IFERROR(HLOOKUP(lapchart!T4,totallaptimes!$1:$1048576,ROW()-1)-HLOOKUP(lapchart!S4,totallaptimes!$1:$1048576,ROW()-1),"")</f>
        <v>-1.0372685185185181E-4</v>
      </c>
      <c r="U4" s="2">
        <f>IFERROR(HLOOKUP(lapchart!U4,totallaptimes!$1:$1048576,ROW()-1)-HLOOKUP(lapchart!T4,totallaptimes!$1:$1048576,ROW()-1),"")</f>
        <v>6.6284722222222352E-5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9.8865740740740945E-5</v>
      </c>
      <c r="D5" s="2">
        <f>IFERROR(HLOOKUP(lapchart!D5,totallaptimes!$1:$1048576,ROW()-1)-HLOOKUP(lapchart!C5,totallaptimes!$1:$1048576,ROW()-1),"")</f>
        <v>9.0162037037037034E-5</v>
      </c>
      <c r="E5" s="2">
        <f>IFERROR(HLOOKUP(lapchart!E5,totallaptimes!$1:$1048576,ROW()-1)-HLOOKUP(lapchart!D5,totallaptimes!$1:$1048576,ROW()-1),"")</f>
        <v>-1.5937500000000326E-5</v>
      </c>
      <c r="F5" s="2">
        <f>IFERROR(HLOOKUP(lapchart!F5,totallaptimes!$1:$1048576,ROW()-1)-HLOOKUP(lapchart!E5,totallaptimes!$1:$1048576,ROW()-1),"")</f>
        <v>-1.1179398148148138E-4</v>
      </c>
      <c r="G5" s="2">
        <f>IFERROR(HLOOKUP(lapchart!G5,totallaptimes!$1:$1048576,ROW()-1)-HLOOKUP(lapchart!F5,totallaptimes!$1:$1048576,ROW()-1),"")</f>
        <v>-4.9826388888889184E-5</v>
      </c>
      <c r="H5" s="2">
        <f>IFERROR(HLOOKUP(lapchart!H5,totallaptimes!$1:$1048576,ROW()-1)-HLOOKUP(lapchart!G5,totallaptimes!$1:$1048576,ROW()-1),"")</f>
        <v>4.4371527777777768E-4</v>
      </c>
      <c r="I5" s="2">
        <f>IFERROR(HLOOKUP(lapchart!I5,totallaptimes!$1:$1048576,ROW()-1)-HLOOKUP(lapchart!H5,totallaptimes!$1:$1048576,ROW()-1),"")</f>
        <v>-3.812152777777772E-4</v>
      </c>
      <c r="J5" s="2">
        <f>IFERROR(HLOOKUP(lapchart!J5,totallaptimes!$1:$1048576,ROW()-1)-HLOOKUP(lapchart!I5,totallaptimes!$1:$1048576,ROW()-1),"")</f>
        <v>-2.2499999999999951E-5</v>
      </c>
      <c r="K5" s="2">
        <f>IFERROR(HLOOKUP(lapchart!K5,totallaptimes!$1:$1048576,ROW()-1)-HLOOKUP(lapchart!J5,totallaptimes!$1:$1048576,ROW()-1),"")</f>
        <v>8.5590277777777314E-5</v>
      </c>
      <c r="L5" s="2">
        <f>IFERROR(HLOOKUP(lapchart!L5,totallaptimes!$1:$1048576,ROW()-1)-HLOOKUP(lapchart!K5,totallaptimes!$1:$1048576,ROW()-1),"")</f>
        <v>-8.842592592592409E-6</v>
      </c>
      <c r="M5" s="2">
        <f>IFERROR(HLOOKUP(lapchart!M5,totallaptimes!$1:$1048576,ROW()-1)-HLOOKUP(lapchart!L5,totallaptimes!$1:$1048576,ROW()-1),"")</f>
        <v>6.1689814814814767E-5</v>
      </c>
      <c r="N5" s="2">
        <f>IFERROR(HLOOKUP(lapchart!N5,totallaptimes!$1:$1048576,ROW()-1)-HLOOKUP(lapchart!M5,totallaptimes!$1:$1048576,ROW()-1),"")</f>
        <v>-2.015972222222228E-4</v>
      </c>
      <c r="O5" s="2">
        <f>IFERROR(HLOOKUP(lapchart!O5,totallaptimes!$1:$1048576,ROW()-1)-HLOOKUP(lapchart!N5,totallaptimes!$1:$1048576,ROW()-1),"")</f>
        <v>1.2024305555555573E-4</v>
      </c>
      <c r="P5" s="2">
        <f>IFERROR(HLOOKUP(lapchart!P5,totallaptimes!$1:$1048576,ROW()-1)-HLOOKUP(lapchart!O5,totallaptimes!$1:$1048576,ROW()-1),"")</f>
        <v>1.357638888888936E-5</v>
      </c>
      <c r="Q5" s="2">
        <f>IFERROR(HLOOKUP(lapchart!Q5,totallaptimes!$1:$1048576,ROW()-1)-HLOOKUP(lapchart!P5,totallaptimes!$1:$1048576,ROW()-1),"")</f>
        <v>5.9467592592592732E-5</v>
      </c>
      <c r="R5" s="2">
        <f>IFERROR(HLOOKUP(lapchart!R5,totallaptimes!$1:$1048576,ROW()-1)-HLOOKUP(lapchart!Q5,totallaptimes!$1:$1048576,ROW()-1),"")</f>
        <v>-1.5403935185185225E-4</v>
      </c>
      <c r="S5" s="2">
        <f>IFERROR(HLOOKUP(lapchart!S5,totallaptimes!$1:$1048576,ROW()-1)-HLOOKUP(lapchart!R5,totallaptimes!$1:$1048576,ROW()-1),"")</f>
        <v>1.3923611111111124E-4</v>
      </c>
      <c r="T5" s="2">
        <f>IFERROR(HLOOKUP(lapchart!T5,totallaptimes!$1:$1048576,ROW()-1)-HLOOKUP(lapchart!S5,totallaptimes!$1:$1048576,ROW()-1),"")</f>
        <v>-1.3923611111111124E-4</v>
      </c>
      <c r="U5" s="2">
        <f>IFERROR(HLOOKUP(lapchart!U5,totallaptimes!$1:$1048576,ROW()-1)-HLOOKUP(lapchart!T5,totallaptimes!$1:$1048576,ROW()-1),"")</f>
        <v>8.7164351851852159E-5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1.0704861111111071E-4</v>
      </c>
      <c r="D6" s="2">
        <f>IFERROR(HLOOKUP(lapchart!D6,totallaptimes!$1:$1048576,ROW()-1)-HLOOKUP(lapchart!C6,totallaptimes!$1:$1048576,ROW()-1),"")</f>
        <v>1.1695601851851884E-4</v>
      </c>
      <c r="E6" s="2">
        <f>IFERROR(HLOOKUP(lapchart!E6,totallaptimes!$1:$1048576,ROW()-1)-HLOOKUP(lapchart!D6,totallaptimes!$1:$1048576,ROW()-1),"")</f>
        <v>-1.6481481481481902E-5</v>
      </c>
      <c r="F6" s="2">
        <f>IFERROR(HLOOKUP(lapchart!F6,totallaptimes!$1:$1048576,ROW()-1)-HLOOKUP(lapchart!E6,totallaptimes!$1:$1048576,ROW()-1),"")</f>
        <v>-1.4162037037037008E-4</v>
      </c>
      <c r="G6" s="2">
        <f>IFERROR(HLOOKUP(lapchart!G6,totallaptimes!$1:$1048576,ROW()-1)-HLOOKUP(lapchart!F6,totallaptimes!$1:$1048576,ROW()-1),"")</f>
        <v>-5.4351851851852304E-5</v>
      </c>
      <c r="H6" s="2">
        <f>IFERROR(HLOOKUP(lapchart!H6,totallaptimes!$1:$1048576,ROW()-1)-HLOOKUP(lapchart!G6,totallaptimes!$1:$1048576,ROW()-1),"")</f>
        <v>4.3797453703703706E-4</v>
      </c>
      <c r="I6" s="2">
        <f>IFERROR(HLOOKUP(lapchart!I6,totallaptimes!$1:$1048576,ROW()-1)-HLOOKUP(lapchart!H6,totallaptimes!$1:$1048576,ROW()-1),"")</f>
        <v>-3.6456018518518478E-4</v>
      </c>
      <c r="J6" s="2">
        <f>IFERROR(HLOOKUP(lapchart!J6,totallaptimes!$1:$1048576,ROW()-1)-HLOOKUP(lapchart!I6,totallaptimes!$1:$1048576,ROW()-1),"")</f>
        <v>-2.3310185185185239E-5</v>
      </c>
      <c r="K6" s="2">
        <f>IFERROR(HLOOKUP(lapchart!K6,totallaptimes!$1:$1048576,ROW()-1)-HLOOKUP(lapchart!J6,totallaptimes!$1:$1048576,ROW()-1),"")</f>
        <v>9.8206018518518304E-5</v>
      </c>
      <c r="L6" s="2">
        <f>IFERROR(HLOOKUP(lapchart!L6,totallaptimes!$1:$1048576,ROW()-1)-HLOOKUP(lapchart!K6,totallaptimes!$1:$1048576,ROW()-1),"")</f>
        <v>-1.7986111111110981E-5</v>
      </c>
      <c r="M6" s="2">
        <f>IFERROR(HLOOKUP(lapchart!M6,totallaptimes!$1:$1048576,ROW()-1)-HLOOKUP(lapchart!L6,totallaptimes!$1:$1048576,ROW()-1),"")</f>
        <v>8.8090277777777212E-5</v>
      </c>
      <c r="N6" s="2">
        <f>IFERROR(HLOOKUP(lapchart!N6,totallaptimes!$1:$1048576,ROW()-1)-HLOOKUP(lapchart!M6,totallaptimes!$1:$1048576,ROW()-1),"")</f>
        <v>-2.4399305555555546E-4</v>
      </c>
      <c r="O6" s="2">
        <f>IFERROR(HLOOKUP(lapchart!O6,totallaptimes!$1:$1048576,ROW()-1)-HLOOKUP(lapchart!N6,totallaptimes!$1:$1048576,ROW()-1),"")</f>
        <v>1.4873842592592629E-4</v>
      </c>
      <c r="P6" s="2">
        <f>IFERROR(HLOOKUP(lapchart!P6,totallaptimes!$1:$1048576,ROW()-1)-HLOOKUP(lapchart!O6,totallaptimes!$1:$1048576,ROW()-1),"")</f>
        <v>-1.548611111111195E-5</v>
      </c>
      <c r="Q6" s="2">
        <f>IFERROR(HLOOKUP(lapchart!Q6,totallaptimes!$1:$1048576,ROW()-1)-HLOOKUP(lapchart!P6,totallaptimes!$1:$1048576,ROW()-1),"")</f>
        <v>9.9722222222223267E-5</v>
      </c>
      <c r="R6" s="2">
        <f>IFERROR(HLOOKUP(lapchart!R6,totallaptimes!$1:$1048576,ROW()-1)-HLOOKUP(lapchart!Q6,totallaptimes!$1:$1048576,ROW()-1),"")</f>
        <v>-1.9394675925926003E-4</v>
      </c>
      <c r="S6" s="2">
        <f>IFERROR(HLOOKUP(lapchart!S6,totallaptimes!$1:$1048576,ROW()-1)-HLOOKUP(lapchart!R6,totallaptimes!$1:$1048576,ROW()-1),"")</f>
        <v>1.8861111111111162E-4</v>
      </c>
      <c r="T6" s="2">
        <f>IFERROR(HLOOKUP(lapchart!T6,totallaptimes!$1:$1048576,ROW()-1)-HLOOKUP(lapchart!S6,totallaptimes!$1:$1048576,ROW()-1),"")</f>
        <v>-1.8861111111111162E-4</v>
      </c>
      <c r="U6" s="2">
        <f>IFERROR(HLOOKUP(lapchart!U6,totallaptimes!$1:$1048576,ROW()-1)-HLOOKUP(lapchart!T6,totallaptimes!$1:$1048576,ROW()-1),"")</f>
        <v>1.0234953703703795E-4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1.1276620370370347E-4</v>
      </c>
      <c r="D7" s="2">
        <f>IFERROR(HLOOKUP(lapchart!D7,totallaptimes!$1:$1048576,ROW()-1)-HLOOKUP(lapchart!C7,totallaptimes!$1:$1048576,ROW()-1),"")</f>
        <v>1.432986111111114E-4</v>
      </c>
      <c r="E7" s="2">
        <f>IFERROR(HLOOKUP(lapchart!E7,totallaptimes!$1:$1048576,ROW()-1)-HLOOKUP(lapchart!D7,totallaptimes!$1:$1048576,ROW()-1),"")</f>
        <v>-3.3611111111111862E-5</v>
      </c>
      <c r="F7" s="2">
        <f>IFERROR(HLOOKUP(lapchart!F7,totallaptimes!$1:$1048576,ROW()-1)-HLOOKUP(lapchart!E7,totallaptimes!$1:$1048576,ROW()-1),"")</f>
        <v>-1.5526620370370347E-4</v>
      </c>
      <c r="G7" s="2">
        <f>IFERROR(HLOOKUP(lapchart!G7,totallaptimes!$1:$1048576,ROW()-1)-HLOOKUP(lapchart!F7,totallaptimes!$1:$1048576,ROW()-1),"")</f>
        <v>-5.4699074074074198E-5</v>
      </c>
      <c r="H7" s="2">
        <f>IFERROR(HLOOKUP(lapchart!H7,totallaptimes!$1:$1048576,ROW()-1)-HLOOKUP(lapchart!G7,totallaptimes!$1:$1048576,ROW()-1),"")</f>
        <v>4.2945601851851825E-4</v>
      </c>
      <c r="I7" s="2">
        <f>IFERROR(HLOOKUP(lapchart!I7,totallaptimes!$1:$1048576,ROW()-1)-HLOOKUP(lapchart!H7,totallaptimes!$1:$1048576,ROW()-1),"")</f>
        <v>-3.475347222222213E-4</v>
      </c>
      <c r="J7" s="2">
        <f>IFERROR(HLOOKUP(lapchart!J7,totallaptimes!$1:$1048576,ROW()-1)-HLOOKUP(lapchart!I7,totallaptimes!$1:$1048576,ROW()-1),"")</f>
        <v>-1.5289351851852269E-5</v>
      </c>
      <c r="K7" s="2">
        <f>IFERROR(HLOOKUP(lapchart!K7,totallaptimes!$1:$1048576,ROW()-1)-HLOOKUP(lapchart!J7,totallaptimes!$1:$1048576,ROW()-1),"")</f>
        <v>9.5567129629629474E-5</v>
      </c>
      <c r="L7" s="2">
        <f>IFERROR(HLOOKUP(lapchart!L7,totallaptimes!$1:$1048576,ROW()-1)-HLOOKUP(lapchart!K7,totallaptimes!$1:$1048576,ROW()-1),"")</f>
        <v>-1.9178240740740614E-5</v>
      </c>
      <c r="M7" s="2">
        <f>IFERROR(HLOOKUP(lapchart!M7,totallaptimes!$1:$1048576,ROW()-1)-HLOOKUP(lapchart!L7,totallaptimes!$1:$1048576,ROW()-1),"")</f>
        <v>1.1408564814814788E-4</v>
      </c>
      <c r="N7" s="2">
        <f>IFERROR(HLOOKUP(lapchart!N7,totallaptimes!$1:$1048576,ROW()-1)-HLOOKUP(lapchart!M7,totallaptimes!$1:$1048576,ROW()-1),"")</f>
        <v>-2.874074074074081E-4</v>
      </c>
      <c r="O7" s="2">
        <f>IFERROR(HLOOKUP(lapchart!O7,totallaptimes!$1:$1048576,ROW()-1)-HLOOKUP(lapchart!N7,totallaptimes!$1:$1048576,ROW()-1),"")</f>
        <v>1.6430555555555643E-4</v>
      </c>
      <c r="P7" s="2">
        <f>IFERROR(HLOOKUP(lapchart!P7,totallaptimes!$1:$1048576,ROW()-1)-HLOOKUP(lapchart!O7,totallaptimes!$1:$1048576,ROW()-1),"")</f>
        <v>-1.9525462962964243E-5</v>
      </c>
      <c r="Q7" s="2">
        <f>IFERROR(HLOOKUP(lapchart!Q7,totallaptimes!$1:$1048576,ROW()-1)-HLOOKUP(lapchart!P7,totallaptimes!$1:$1048576,ROW()-1),"")</f>
        <v>1.1997685185185375E-4</v>
      </c>
      <c r="R7" s="2">
        <f>IFERROR(HLOOKUP(lapchart!R7,totallaptimes!$1:$1048576,ROW()-1)-HLOOKUP(lapchart!Q7,totallaptimes!$1:$1048576,ROW()-1),"")</f>
        <v>-2.2328703703703833E-4</v>
      </c>
      <c r="S7" s="2">
        <f>IFERROR(HLOOKUP(lapchart!S7,totallaptimes!$1:$1048576,ROW()-1)-HLOOKUP(lapchart!R7,totallaptimes!$1:$1048576,ROW()-1),"")</f>
        <v>2.4181712962963002E-4</v>
      </c>
      <c r="T7" s="2">
        <f>IFERROR(HLOOKUP(lapchart!T7,totallaptimes!$1:$1048576,ROW()-1)-HLOOKUP(lapchart!S7,totallaptimes!$1:$1048576,ROW()-1),"")</f>
        <v>-2.4181712962963002E-4</v>
      </c>
      <c r="U7" s="2">
        <f>IFERROR(HLOOKUP(lapchart!U7,totallaptimes!$1:$1048576,ROW()-1)-HLOOKUP(lapchart!T7,totallaptimes!$1:$1048576,ROW()-1),"")</f>
        <v>1.17766203703705E-4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1.374999999999996E-4</v>
      </c>
      <c r="D8" s="2">
        <f>IFERROR(HLOOKUP(lapchart!D8,totallaptimes!$1:$1048576,ROW()-1)-HLOOKUP(lapchart!C8,totallaptimes!$1:$1048576,ROW()-1),"")</f>
        <v>1.5656249999999958E-4</v>
      </c>
      <c r="E8" s="2">
        <f>IFERROR(HLOOKUP(lapchart!E8,totallaptimes!$1:$1048576,ROW()-1)-HLOOKUP(lapchart!D8,totallaptimes!$1:$1048576,ROW()-1),"")</f>
        <v>-4.1782407407407914E-5</v>
      </c>
      <c r="F8" s="2">
        <f>IFERROR(HLOOKUP(lapchart!F8,totallaptimes!$1:$1048576,ROW()-1)-HLOOKUP(lapchart!E8,totallaptimes!$1:$1048576,ROW()-1),"")</f>
        <v>-1.6734953703703617E-4</v>
      </c>
      <c r="G8" s="2">
        <f>IFERROR(HLOOKUP(lapchart!G8,totallaptimes!$1:$1048576,ROW()-1)-HLOOKUP(lapchart!F8,totallaptimes!$1:$1048576,ROW()-1),"")</f>
        <v>-6.9131944444444579E-5</v>
      </c>
      <c r="H8" s="2">
        <f>IFERROR(HLOOKUP(lapchart!H8,totallaptimes!$1:$1048576,ROW()-1)-HLOOKUP(lapchart!G8,totallaptimes!$1:$1048576,ROW()-1),"")</f>
        <v>4.2980324074074015E-4</v>
      </c>
      <c r="I8" s="2">
        <f>IFERROR(HLOOKUP(lapchart!I8,totallaptimes!$1:$1048576,ROW()-1)-HLOOKUP(lapchart!H8,totallaptimes!$1:$1048576,ROW()-1),"")</f>
        <v>-1.8258101851851768E-4</v>
      </c>
      <c r="J8" s="2">
        <f>IFERROR(HLOOKUP(lapchart!J8,totallaptimes!$1:$1048576,ROW()-1)-HLOOKUP(lapchart!I8,totallaptimes!$1:$1048576,ROW()-1),"")</f>
        <v>-1.651736111111116E-4</v>
      </c>
      <c r="K8" s="2">
        <f>IFERROR(HLOOKUP(lapchart!K8,totallaptimes!$1:$1048576,ROW()-1)-HLOOKUP(lapchart!J8,totallaptimes!$1:$1048576,ROW()-1),"")</f>
        <v>1.8773148148148143E-4</v>
      </c>
      <c r="L8" s="2">
        <f>IFERROR(HLOOKUP(lapchart!L8,totallaptimes!$1:$1048576,ROW()-1)-HLOOKUP(lapchart!K8,totallaptimes!$1:$1048576,ROW()-1),"")</f>
        <v>-8.8553240740740606E-5</v>
      </c>
      <c r="M8" s="2">
        <f>IFERROR(HLOOKUP(lapchart!M8,totallaptimes!$1:$1048576,ROW()-1)-HLOOKUP(lapchart!L8,totallaptimes!$1:$1048576,ROW()-1),"")</f>
        <v>1.0814814814814801E-4</v>
      </c>
      <c r="N8" s="2">
        <f>IFERROR(HLOOKUP(lapchart!N8,totallaptimes!$1:$1048576,ROW()-1)-HLOOKUP(lapchart!M8,totallaptimes!$1:$1048576,ROW()-1),"")</f>
        <v>-3.2082175925926028E-4</v>
      </c>
      <c r="O8" s="2">
        <f>IFERROR(HLOOKUP(lapchart!O8,totallaptimes!$1:$1048576,ROW()-1)-HLOOKUP(lapchart!N8,totallaptimes!$1:$1048576,ROW()-1),"")</f>
        <v>2.0818287037037159E-4</v>
      </c>
      <c r="P8" s="2">
        <f>IFERROR(HLOOKUP(lapchart!P8,totallaptimes!$1:$1048576,ROW()-1)-HLOOKUP(lapchart!O8,totallaptimes!$1:$1048576,ROW()-1),"")</f>
        <v>-2.5069444444446483E-5</v>
      </c>
      <c r="Q8" s="2">
        <f>IFERROR(HLOOKUP(lapchart!Q8,totallaptimes!$1:$1048576,ROW()-1)-HLOOKUP(lapchart!P8,totallaptimes!$1:$1048576,ROW()-1),"")</f>
        <v>1.118518518518543E-4</v>
      </c>
      <c r="R8" s="2">
        <f>IFERROR(HLOOKUP(lapchart!R8,totallaptimes!$1:$1048576,ROW()-1)-HLOOKUP(lapchart!Q8,totallaptimes!$1:$1048576,ROW()-1),"")</f>
        <v>3.9849537037036156E-5</v>
      </c>
      <c r="S8" s="2">
        <f>IFERROR(HLOOKUP(lapchart!S8,totallaptimes!$1:$1048576,ROW()-1)-HLOOKUP(lapchart!R8,totallaptimes!$1:$1048576,ROW()-1),"")</f>
        <v>9.1782407407401539E-6</v>
      </c>
      <c r="T8" s="2">
        <f>IFERROR(HLOOKUP(lapchart!T8,totallaptimes!$1:$1048576,ROW()-1)-HLOOKUP(lapchart!S8,totallaptimes!$1:$1048576,ROW()-1),"")</f>
        <v>-1.4537037037036862E-4</v>
      </c>
      <c r="U8" s="2">
        <f>IFERROR(HLOOKUP(lapchart!U8,totallaptimes!$1:$1048576,ROW()-1)-HLOOKUP(lapchart!T8,totallaptimes!$1:$1048576,ROW()-1),"")</f>
        <v>1.4537037037036862E-4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1.471064814814807E-4</v>
      </c>
      <c r="D9" s="2">
        <f>IFERROR(HLOOKUP(lapchart!D9,totallaptimes!$1:$1048576,ROW()-1)-HLOOKUP(lapchart!C9,totallaptimes!$1:$1048576,ROW()-1),"")</f>
        <v>1.7954861111111123E-4</v>
      </c>
      <c r="E9" s="2">
        <f>IFERROR(HLOOKUP(lapchart!E9,totallaptimes!$1:$1048576,ROW()-1)-HLOOKUP(lapchart!D9,totallaptimes!$1:$1048576,ROW()-1),"")</f>
        <v>-6.6377314814815118E-5</v>
      </c>
      <c r="F9" s="2">
        <f>IFERROR(HLOOKUP(lapchart!F9,totallaptimes!$1:$1048576,ROW()-1)-HLOOKUP(lapchart!E9,totallaptimes!$1:$1048576,ROW()-1),"")</f>
        <v>-1.6229166666666649E-4</v>
      </c>
      <c r="G9" s="2">
        <f>IFERROR(HLOOKUP(lapchart!G9,totallaptimes!$1:$1048576,ROW()-1)-HLOOKUP(lapchart!F9,totallaptimes!$1:$1048576,ROW()-1),"")</f>
        <v>-8.0474537037036886E-5</v>
      </c>
      <c r="H9" s="2">
        <f>IFERROR(HLOOKUP(lapchart!H9,totallaptimes!$1:$1048576,ROW()-1)-HLOOKUP(lapchart!G9,totallaptimes!$1:$1048576,ROW()-1),"")</f>
        <v>4.2673611111111037E-4</v>
      </c>
      <c r="I9" s="2">
        <f>IFERROR(HLOOKUP(lapchart!I9,totallaptimes!$1:$1048576,ROW()-1)-HLOOKUP(lapchart!H9,totallaptimes!$1:$1048576,ROW()-1),"")</f>
        <v>-1.5995370370370295E-4</v>
      </c>
      <c r="J9" s="2">
        <f>IFERROR(HLOOKUP(lapchart!J9,totallaptimes!$1:$1048576,ROW()-1)-HLOOKUP(lapchart!I9,totallaptimes!$1:$1048576,ROW()-1),"")</f>
        <v>-1.7284722222222267E-4</v>
      </c>
      <c r="K9" s="2">
        <f>IFERROR(HLOOKUP(lapchart!K9,totallaptimes!$1:$1048576,ROW()-1)-HLOOKUP(lapchart!J9,totallaptimes!$1:$1048576,ROW()-1),"")</f>
        <v>2.0796296296296275E-4</v>
      </c>
      <c r="L9" s="2">
        <f>IFERROR(HLOOKUP(lapchart!L9,totallaptimes!$1:$1048576,ROW()-1)-HLOOKUP(lapchart!K9,totallaptimes!$1:$1048576,ROW()-1),"")</f>
        <v>-1.0549768518518503E-4</v>
      </c>
      <c r="M9" s="2">
        <f>IFERROR(HLOOKUP(lapchart!M9,totallaptimes!$1:$1048576,ROW()-1)-HLOOKUP(lapchart!L9,totallaptimes!$1:$1048576,ROW()-1),"")</f>
        <v>1.3337962962962999E-4</v>
      </c>
      <c r="N9" s="2">
        <f>IFERROR(HLOOKUP(lapchart!N9,totallaptimes!$1:$1048576,ROW()-1)-HLOOKUP(lapchart!M9,totallaptimes!$1:$1048576,ROW()-1),"")</f>
        <v>-3.6123842592592718E-4</v>
      </c>
      <c r="O9" s="2">
        <f>IFERROR(HLOOKUP(lapchart!O9,totallaptimes!$1:$1048576,ROW()-1)-HLOOKUP(lapchart!N9,totallaptimes!$1:$1048576,ROW()-1),"")</f>
        <v>2.2192129629629732E-4</v>
      </c>
      <c r="P9" s="2">
        <f>IFERROR(HLOOKUP(lapchart!P9,totallaptimes!$1:$1048576,ROW()-1)-HLOOKUP(lapchart!O9,totallaptimes!$1:$1048576,ROW()-1),"")</f>
        <v>-2.9027777777779727E-5</v>
      </c>
      <c r="Q9" s="2">
        <f>IFERROR(HLOOKUP(lapchart!Q9,totallaptimes!$1:$1048576,ROW()-1)-HLOOKUP(lapchart!P9,totallaptimes!$1:$1048576,ROW()-1),"")</f>
        <v>2.8230324074074355E-4</v>
      </c>
      <c r="R9" s="2">
        <f>IFERROR(HLOOKUP(lapchart!R9,totallaptimes!$1:$1048576,ROW()-1)-HLOOKUP(lapchart!Q9,totallaptimes!$1:$1048576,ROW()-1),"")</f>
        <v>-1.0519675925926061E-4</v>
      </c>
      <c r="S9" s="2">
        <f>IFERROR(HLOOKUP(lapchart!S9,totallaptimes!$1:$1048576,ROW()-1)-HLOOKUP(lapchart!R9,totallaptimes!$1:$1048576,ROW()-1),"")</f>
        <v>3.1891203703703682E-4</v>
      </c>
      <c r="T9" s="2">
        <f>IFERROR(HLOOKUP(lapchart!T9,totallaptimes!$1:$1048576,ROW()-1)-HLOOKUP(lapchart!S9,totallaptimes!$1:$1048576,ROW()-1),"")</f>
        <v>-4.7392361111110986E-4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1.5793981481481388E-4</v>
      </c>
      <c r="D10" s="2">
        <f>IFERROR(HLOOKUP(lapchart!D10,totallaptimes!$1:$1048576,ROW()-1)-HLOOKUP(lapchart!C10,totallaptimes!$1:$1048576,ROW()-1),"")</f>
        <v>1.8539351851851876E-4</v>
      </c>
      <c r="E10" s="2">
        <f>IFERROR(HLOOKUP(lapchart!E10,totallaptimes!$1:$1048576,ROW()-1)-HLOOKUP(lapchart!D10,totallaptimes!$1:$1048576,ROW()-1),"")</f>
        <v>-7.3495370370371335E-5</v>
      </c>
      <c r="F10" s="2">
        <f>IFERROR(HLOOKUP(lapchart!F10,totallaptimes!$1:$1048576,ROW()-1)-HLOOKUP(lapchart!E10,totallaptimes!$1:$1048576,ROW()-1),"")</f>
        <v>-1.603356481481473E-4</v>
      </c>
      <c r="G10" s="2">
        <f>IFERROR(HLOOKUP(lapchart!G10,totallaptimes!$1:$1048576,ROW()-1)-HLOOKUP(lapchart!F10,totallaptimes!$1:$1048576,ROW()-1),"")</f>
        <v>-8.8310185185184326E-5</v>
      </c>
      <c r="H10" s="2">
        <f>IFERROR(HLOOKUP(lapchart!H10,totallaptimes!$1:$1048576,ROW()-1)-HLOOKUP(lapchart!G10,totallaptimes!$1:$1048576,ROW()-1),"")</f>
        <v>4.2452546296296162E-4</v>
      </c>
      <c r="I10" s="2">
        <f>IFERROR(HLOOKUP(lapchart!I10,totallaptimes!$1:$1048576,ROW()-1)-HLOOKUP(lapchart!H10,totallaptimes!$1:$1048576,ROW()-1),"")</f>
        <v>-1.4349537037037022E-4</v>
      </c>
      <c r="J10" s="2">
        <f>IFERROR(HLOOKUP(lapchart!J10,totallaptimes!$1:$1048576,ROW()-1)-HLOOKUP(lapchart!I10,totallaptimes!$1:$1048576,ROW()-1),"")</f>
        <v>-1.7641203703703742E-4</v>
      </c>
      <c r="K10" s="2">
        <f>IFERROR(HLOOKUP(lapchart!K10,totallaptimes!$1:$1048576,ROW()-1)-HLOOKUP(lapchart!J10,totallaptimes!$1:$1048576,ROW()-1),"")</f>
        <v>2.2804398148148185E-4</v>
      </c>
      <c r="L10" s="2">
        <f>IFERROR(HLOOKUP(lapchart!L10,totallaptimes!$1:$1048576,ROW()-1)-HLOOKUP(lapchart!K10,totallaptimes!$1:$1048576,ROW()-1),"")</f>
        <v>-1.0870370370370461E-4</v>
      </c>
      <c r="M10" s="2">
        <f>IFERROR(HLOOKUP(lapchart!M10,totallaptimes!$1:$1048576,ROW()-1)-HLOOKUP(lapchart!L10,totallaptimes!$1:$1048576,ROW()-1),"")</f>
        <v>1.4188657407407552E-4</v>
      </c>
      <c r="N10" s="2">
        <f>IFERROR(HLOOKUP(lapchart!N10,totallaptimes!$1:$1048576,ROW()-1)-HLOOKUP(lapchart!M10,totallaptimes!$1:$1048576,ROW()-1),"")</f>
        <v>-3.9945601851851947E-4</v>
      </c>
      <c r="O10" s="2">
        <f>IFERROR(HLOOKUP(lapchart!O10,totallaptimes!$1:$1048576,ROW()-1)-HLOOKUP(lapchart!N10,totallaptimes!$1:$1048576,ROW()-1),"")</f>
        <v>2.3891203703703748E-4</v>
      </c>
      <c r="P10" s="2">
        <f>IFERROR(HLOOKUP(lapchart!P10,totallaptimes!$1:$1048576,ROW()-1)-HLOOKUP(lapchart!O10,totallaptimes!$1:$1048576,ROW()-1),"")</f>
        <v>-3.739583333333546E-5</v>
      </c>
      <c r="Q10" s="2">
        <f>IFERROR(HLOOKUP(lapchart!Q10,totallaptimes!$1:$1048576,ROW()-1)-HLOOKUP(lapchart!P10,totallaptimes!$1:$1048576,ROW()-1),"")</f>
        <v>5.599768518518549E-4</v>
      </c>
      <c r="R10" s="2">
        <f>IFERROR(HLOOKUP(lapchart!R10,totallaptimes!$1:$1048576,ROW()-1)-HLOOKUP(lapchart!Q10,totallaptimes!$1:$1048576,ROW()-1),"")</f>
        <v>-3.5782407407407638E-4</v>
      </c>
      <c r="S10" s="2">
        <f>IFERROR(HLOOKUP(lapchart!S10,totallaptimes!$1:$1048576,ROW()-1)-HLOOKUP(lapchart!R10,totallaptimes!$1:$1048576,ROW()-1),"")</f>
        <v>2.8973379629629661E-4</v>
      </c>
      <c r="T10" s="2">
        <f>IFERROR(HLOOKUP(lapchart!T10,totallaptimes!$1:$1048576,ROW()-1)-HLOOKUP(lapchart!S10,totallaptimes!$1:$1048576,ROW()-1),"")</f>
        <v>-4.3951388888888686E-4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1.685879629629624E-4</v>
      </c>
      <c r="D11" s="2">
        <f>IFERROR(HLOOKUP(lapchart!D11,totallaptimes!$1:$1048576,ROW()-1)-HLOOKUP(lapchart!C11,totallaptimes!$1:$1048576,ROW()-1),"")</f>
        <v>1.884837962962977E-4</v>
      </c>
      <c r="E11" s="2">
        <f>IFERROR(HLOOKUP(lapchart!E11,totallaptimes!$1:$1048576,ROW()-1)-HLOOKUP(lapchart!D11,totallaptimes!$1:$1048576,ROW()-1),"")</f>
        <v>-7.4907407407408949E-5</v>
      </c>
      <c r="F11" s="2">
        <f>IFERROR(HLOOKUP(lapchart!F11,totallaptimes!$1:$1048576,ROW()-1)-HLOOKUP(lapchart!E11,totallaptimes!$1:$1048576,ROW()-1),"")</f>
        <v>-1.6357638888888845E-4</v>
      </c>
      <c r="G11" s="2">
        <f>IFERROR(HLOOKUP(lapchart!G11,totallaptimes!$1:$1048576,ROW()-1)-HLOOKUP(lapchart!F11,totallaptimes!$1:$1048576,ROW()-1),"")</f>
        <v>-9.9490740740740269E-5</v>
      </c>
      <c r="H11" s="2">
        <f>IFERROR(HLOOKUP(lapchart!H11,totallaptimes!$1:$1048576,ROW()-1)-HLOOKUP(lapchart!G11,totallaptimes!$1:$1048576,ROW()-1),"")</f>
        <v>4.260763888888873E-4</v>
      </c>
      <c r="I11" s="2">
        <f>IFERROR(HLOOKUP(lapchart!I11,totallaptimes!$1:$1048576,ROW()-1)-HLOOKUP(lapchart!H11,totallaptimes!$1:$1048576,ROW()-1),"")</f>
        <v>-1.2859953703703644E-4</v>
      </c>
      <c r="J11" s="2">
        <f>IFERROR(HLOOKUP(lapchart!J11,totallaptimes!$1:$1048576,ROW()-1)-HLOOKUP(lapchart!I11,totallaptimes!$1:$1048576,ROW()-1),"")</f>
        <v>-1.8032407407407407E-4</v>
      </c>
      <c r="K11" s="2">
        <f>IFERROR(HLOOKUP(lapchart!K11,totallaptimes!$1:$1048576,ROW()-1)-HLOOKUP(lapchart!J11,totallaptimes!$1:$1048576,ROW()-1),"")</f>
        <v>2.3462962962962977E-4</v>
      </c>
      <c r="L11" s="2">
        <f>IFERROR(HLOOKUP(lapchart!L11,totallaptimes!$1:$1048576,ROW()-1)-HLOOKUP(lapchart!K11,totallaptimes!$1:$1048576,ROW()-1),"")</f>
        <v>-1.1636574074074153E-4</v>
      </c>
      <c r="M11" s="2">
        <f>IFERROR(HLOOKUP(lapchart!M11,totallaptimes!$1:$1048576,ROW()-1)-HLOOKUP(lapchart!L11,totallaptimes!$1:$1048576,ROW()-1),"")</f>
        <v>1.4505787037037178E-4</v>
      </c>
      <c r="N11" s="2">
        <f>IFERROR(HLOOKUP(lapchart!N11,totallaptimes!$1:$1048576,ROW()-1)-HLOOKUP(lapchart!M11,totallaptimes!$1:$1048576,ROW()-1),"")</f>
        <v>-4.1355324074074211E-4</v>
      </c>
      <c r="O11" s="2">
        <f>IFERROR(HLOOKUP(lapchart!O11,totallaptimes!$1:$1048576,ROW()-1)-HLOOKUP(lapchart!N11,totallaptimes!$1:$1048576,ROW()-1),"")</f>
        <v>2.5076388888889065E-4</v>
      </c>
      <c r="P11" s="2">
        <f>IFERROR(HLOOKUP(lapchart!P11,totallaptimes!$1:$1048576,ROW()-1)-HLOOKUP(lapchart!O11,totallaptimes!$1:$1048576,ROW()-1),"")</f>
        <v>-3.8553240740743511E-5</v>
      </c>
      <c r="Q11" s="2">
        <f>IFERROR(HLOOKUP(lapchart!Q11,totallaptimes!$1:$1048576,ROW()-1)-HLOOKUP(lapchart!P11,totallaptimes!$1:$1048576,ROW()-1),"")</f>
        <v>5.6524305555555841E-4</v>
      </c>
      <c r="R11" s="2">
        <f>IFERROR(HLOOKUP(lapchart!R11,totallaptimes!$1:$1048576,ROW()-1)-HLOOKUP(lapchart!Q11,totallaptimes!$1:$1048576,ROW()-1),"")</f>
        <v>-3.3329861111111407E-4</v>
      </c>
      <c r="S11" s="2">
        <f>IFERROR(HLOOKUP(lapchart!S11,totallaptimes!$1:$1048576,ROW()-1)-HLOOKUP(lapchart!R11,totallaptimes!$1:$1048576,ROW()-1),"")</f>
        <v>2.5038194444444543E-4</v>
      </c>
      <c r="T11" s="2">
        <f>IFERROR(HLOOKUP(lapchart!T11,totallaptimes!$1:$1048576,ROW()-1)-HLOOKUP(lapchart!S11,totallaptimes!$1:$1048576,ROW()-1),"")</f>
        <v>-4.0894675925925821E-4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1.7761574074074034E-4</v>
      </c>
      <c r="D12" s="2">
        <f>IFERROR(HLOOKUP(lapchart!D12,totallaptimes!$1:$1048576,ROW()-1)-HLOOKUP(lapchart!C12,totallaptimes!$1:$1048576,ROW()-1),"")</f>
        <v>1.9594907407407582E-4</v>
      </c>
      <c r="E12" s="2">
        <f>IFERROR(HLOOKUP(lapchart!E12,totallaptimes!$1:$1048576,ROW()-1)-HLOOKUP(lapchart!D12,totallaptimes!$1:$1048576,ROW()-1),"")</f>
        <v>-7.1655092592595379E-5</v>
      </c>
      <c r="F12" s="2">
        <f>IFERROR(HLOOKUP(lapchart!F12,totallaptimes!$1:$1048576,ROW()-1)-HLOOKUP(lapchart!E12,totallaptimes!$1:$1048576,ROW()-1),"")</f>
        <v>-1.7362268518518464E-4</v>
      </c>
      <c r="G12" s="2">
        <f>IFERROR(HLOOKUP(lapchart!G12,totallaptimes!$1:$1048576,ROW()-1)-HLOOKUP(lapchart!F12,totallaptimes!$1:$1048576,ROW()-1),"")</f>
        <v>-1.1167824074074031E-4</v>
      </c>
      <c r="H12" s="2">
        <f>IFERROR(HLOOKUP(lapchart!H12,totallaptimes!$1:$1048576,ROW()-1)-HLOOKUP(lapchart!G12,totallaptimes!$1:$1048576,ROW()-1),"")</f>
        <v>4.4637731481481438E-4</v>
      </c>
      <c r="I12" s="2">
        <f>IFERROR(HLOOKUP(lapchart!I12,totallaptimes!$1:$1048576,ROW()-1)-HLOOKUP(lapchart!H12,totallaptimes!$1:$1048576,ROW()-1),"")</f>
        <v>-1.3221064814814866E-4</v>
      </c>
      <c r="J12" s="2">
        <f>IFERROR(HLOOKUP(lapchart!J12,totallaptimes!$1:$1048576,ROW()-1)-HLOOKUP(lapchart!I12,totallaptimes!$1:$1048576,ROW()-1),"")</f>
        <v>-1.8206018518518441E-4</v>
      </c>
      <c r="K12" s="2">
        <f>IFERROR(HLOOKUP(lapchart!K12,totallaptimes!$1:$1048576,ROW()-1)-HLOOKUP(lapchart!J12,totallaptimes!$1:$1048576,ROW()-1),"")</f>
        <v>2.3635416666666596E-4</v>
      </c>
      <c r="L12" s="2">
        <f>IFERROR(HLOOKUP(lapchart!L12,totallaptimes!$1:$1048576,ROW()-1)-HLOOKUP(lapchart!K12,totallaptimes!$1:$1048576,ROW()-1),"")</f>
        <v>-1.1726851851851829E-4</v>
      </c>
      <c r="M12" s="2">
        <f>IFERROR(HLOOKUP(lapchart!M12,totallaptimes!$1:$1048576,ROW()-1)-HLOOKUP(lapchart!L12,totallaptimes!$1:$1048576,ROW()-1),"")</f>
        <v>1.4969907407407466E-4</v>
      </c>
      <c r="N12" s="2">
        <f>IFERROR(HLOOKUP(lapchart!N12,totallaptimes!$1:$1048576,ROW()-1)-HLOOKUP(lapchart!M12,totallaptimes!$1:$1048576,ROW()-1),"")</f>
        <v>-4.2971064814814955E-4</v>
      </c>
      <c r="O12" s="2">
        <f>IFERROR(HLOOKUP(lapchart!O12,totallaptimes!$1:$1048576,ROW()-1)-HLOOKUP(lapchart!N12,totallaptimes!$1:$1048576,ROW()-1),"")</f>
        <v>2.5707175925926071E-4</v>
      </c>
      <c r="P12" s="2">
        <f>IFERROR(HLOOKUP(lapchart!P12,totallaptimes!$1:$1048576,ROW()-1)-HLOOKUP(lapchart!O12,totallaptimes!$1:$1048576,ROW()-1),"")</f>
        <v>-3.280092592592744E-5</v>
      </c>
      <c r="Q12" s="2">
        <f>IFERROR(HLOOKUP(lapchart!Q12,totallaptimes!$1:$1048576,ROW()-1)-HLOOKUP(lapchart!P12,totallaptimes!$1:$1048576,ROW()-1),"")</f>
        <v>5.6920138888889166E-4</v>
      </c>
      <c r="R12" s="2">
        <f>IFERROR(HLOOKUP(lapchart!R12,totallaptimes!$1:$1048576,ROW()-1)-HLOOKUP(lapchart!Q12,totallaptimes!$1:$1048576,ROW()-1),"")</f>
        <v>-3.2809027777778131E-4</v>
      </c>
      <c r="S12" s="2">
        <f>IFERROR(HLOOKUP(lapchart!S12,totallaptimes!$1:$1048576,ROW()-1)-HLOOKUP(lapchart!R12,totallaptimes!$1:$1048576,ROW()-1),"")</f>
        <v>2.2883101851851884E-4</v>
      </c>
      <c r="T12" s="2">
        <f>IFERROR(HLOOKUP(lapchart!T12,totallaptimes!$1:$1048576,ROW()-1)-HLOOKUP(lapchart!S12,totallaptimes!$1:$1048576,ROW()-1),"")</f>
        <v>-3.8800925925925808E-4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1.8780092592592459E-4</v>
      </c>
      <c r="D13" s="2">
        <f>IFERROR(HLOOKUP(lapchart!D13,totallaptimes!$1:$1048576,ROW()-1)-HLOOKUP(lapchart!C13,totallaptimes!$1:$1048576,ROW()-1),"")</f>
        <v>2.0090277777778075E-4</v>
      </c>
      <c r="E13" s="2">
        <f>IFERROR(HLOOKUP(lapchart!E13,totallaptimes!$1:$1048576,ROW()-1)-HLOOKUP(lapchart!D13,totallaptimes!$1:$1048576,ROW()-1),"")</f>
        <v>-5.856481481481858E-5</v>
      </c>
      <c r="F13" s="2">
        <f>IFERROR(HLOOKUP(lapchart!F13,totallaptimes!$1:$1048576,ROW()-1)-HLOOKUP(lapchart!E13,totallaptimes!$1:$1048576,ROW()-1),"")</f>
        <v>-1.9390046296296169E-4</v>
      </c>
      <c r="G13" s="2">
        <f>IFERROR(HLOOKUP(lapchart!G13,totallaptimes!$1:$1048576,ROW()-1)-HLOOKUP(lapchart!F13,totallaptimes!$1:$1048576,ROW()-1),"")</f>
        <v>-1.2172453703703651E-4</v>
      </c>
      <c r="H13" s="2">
        <f>IFERROR(HLOOKUP(lapchart!H13,totallaptimes!$1:$1048576,ROW()-1)-HLOOKUP(lapchart!G13,totallaptimes!$1:$1048576,ROW()-1),"")</f>
        <v>4.6333333333333296E-4</v>
      </c>
      <c r="I13" s="2">
        <f>IFERROR(HLOOKUP(lapchart!I13,totallaptimes!$1:$1048576,ROW()-1)-HLOOKUP(lapchart!H13,totallaptimes!$1:$1048576,ROW()-1),"")</f>
        <v>-1.2734953703703866E-4</v>
      </c>
      <c r="J13" s="2">
        <f>IFERROR(HLOOKUP(lapchart!J13,totallaptimes!$1:$1048576,ROW()-1)-HLOOKUP(lapchart!I13,totallaptimes!$1:$1048576,ROW()-1),"")</f>
        <v>-1.9388888888888754E-4</v>
      </c>
      <c r="K13" s="2">
        <f>IFERROR(HLOOKUP(lapchart!K13,totallaptimes!$1:$1048576,ROW()-1)-HLOOKUP(lapchart!J13,totallaptimes!$1:$1048576,ROW()-1),"")</f>
        <v>2.4387731481481309E-4</v>
      </c>
      <c r="L13" s="2">
        <f>IFERROR(HLOOKUP(lapchart!L13,totallaptimes!$1:$1048576,ROW()-1)-HLOOKUP(lapchart!K13,totallaptimes!$1:$1048576,ROW()-1),"")</f>
        <v>-1.2114583333333248E-4</v>
      </c>
      <c r="M13" s="2">
        <f>IFERROR(HLOOKUP(lapchart!M13,totallaptimes!$1:$1048576,ROW()-1)-HLOOKUP(lapchart!L13,totallaptimes!$1:$1048576,ROW()-1),"")</f>
        <v>1.5929398148148248E-4</v>
      </c>
      <c r="N13" s="2">
        <f>IFERROR(HLOOKUP(lapchart!N13,totallaptimes!$1:$1048576,ROW()-1)-HLOOKUP(lapchart!M13,totallaptimes!$1:$1048576,ROW()-1),"")</f>
        <v>-4.5168981481481622E-4</v>
      </c>
      <c r="O13" s="2">
        <f>IFERROR(HLOOKUP(lapchart!O13,totallaptimes!$1:$1048576,ROW()-1)-HLOOKUP(lapchart!N13,totallaptimes!$1:$1048576,ROW()-1),"")</f>
        <v>2.6630787037037161E-4</v>
      </c>
      <c r="P13" s="2">
        <f>IFERROR(HLOOKUP(lapchart!P13,totallaptimes!$1:$1048576,ROW()-1)-HLOOKUP(lapchart!O13,totallaptimes!$1:$1048576,ROW()-1),"")</f>
        <v>-2.7893518518519109E-5</v>
      </c>
      <c r="Q13" s="2">
        <f>IFERROR(HLOOKUP(lapchart!Q13,totallaptimes!$1:$1048576,ROW()-1)-HLOOKUP(lapchart!P13,totallaptimes!$1:$1048576,ROW()-1),"")</f>
        <v>5.7009259259259426E-4</v>
      </c>
      <c r="R13" s="2">
        <f>IFERROR(HLOOKUP(lapchart!R13,totallaptimes!$1:$1048576,ROW()-1)-HLOOKUP(lapchart!Q13,totallaptimes!$1:$1048576,ROW()-1),"")</f>
        <v>-3.0666666666667036E-4</v>
      </c>
      <c r="S13" s="2">
        <f>IFERROR(HLOOKUP(lapchart!S13,totallaptimes!$1:$1048576,ROW()-1)-HLOOKUP(lapchart!R13,totallaptimes!$1:$1048576,ROW()-1),"")</f>
        <v>1.9153935185185246E-4</v>
      </c>
      <c r="T13" s="2">
        <f>IFERROR(HLOOKUP(lapchart!T13,totallaptimes!$1:$1048576,ROW()-1)-HLOOKUP(lapchart!S13,totallaptimes!$1:$1048576,ROW()-1),"")</f>
        <v>-3.5869212962962894E-4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2.0157407407407277E-4</v>
      </c>
      <c r="D14" s="2">
        <f>IFERROR(HLOOKUP(lapchart!D14,totallaptimes!$1:$1048576,ROW()-1)-HLOOKUP(lapchart!C14,totallaptimes!$1:$1048576,ROW()-1),"")</f>
        <v>2.0031250000000257E-4</v>
      </c>
      <c r="E14" s="2">
        <f>IFERROR(HLOOKUP(lapchart!E14,totallaptimes!$1:$1048576,ROW()-1)-HLOOKUP(lapchart!D14,totallaptimes!$1:$1048576,ROW()-1),"")</f>
        <v>-4.2094907407410828E-5</v>
      </c>
      <c r="F14" s="2">
        <f>IFERROR(HLOOKUP(lapchart!F14,totallaptimes!$1:$1048576,ROW()-1)-HLOOKUP(lapchart!E14,totallaptimes!$1:$1048576,ROW()-1),"")</f>
        <v>-2.1324074074073954E-4</v>
      </c>
      <c r="G14" s="2">
        <f>IFERROR(HLOOKUP(lapchart!G14,totallaptimes!$1:$1048576,ROW()-1)-HLOOKUP(lapchart!F14,totallaptimes!$1:$1048576,ROW()-1),"")</f>
        <v>-1.3019675925925872E-4</v>
      </c>
      <c r="H14" s="2">
        <f>IFERROR(HLOOKUP(lapchart!H14,totallaptimes!$1:$1048576,ROW()-1)-HLOOKUP(lapchart!G14,totallaptimes!$1:$1048576,ROW()-1),"")</f>
        <v>4.6350694444444347E-4</v>
      </c>
      <c r="I14" s="2">
        <f>IFERROR(HLOOKUP(lapchart!I14,totallaptimes!$1:$1048576,ROW()-1)-HLOOKUP(lapchart!H14,totallaptimes!$1:$1048576,ROW()-1),"")</f>
        <v>-1.1041666666666838E-4</v>
      </c>
      <c r="J14" s="2">
        <f>IFERROR(HLOOKUP(lapchart!J14,totallaptimes!$1:$1048576,ROW()-1)-HLOOKUP(lapchart!I14,totallaptimes!$1:$1048576,ROW()-1),"")</f>
        <v>-2.0243055555555292E-4</v>
      </c>
      <c r="K14" s="2">
        <f>IFERROR(HLOOKUP(lapchart!K14,totallaptimes!$1:$1048576,ROW()-1)-HLOOKUP(lapchart!J14,totallaptimes!$1:$1048576,ROW()-1),"")</f>
        <v>2.4366898148147839E-4</v>
      </c>
      <c r="L14" s="2">
        <f>IFERROR(HLOOKUP(lapchart!L14,totallaptimes!$1:$1048576,ROW()-1)-HLOOKUP(lapchart!K14,totallaptimes!$1:$1048576,ROW()-1),"")</f>
        <v>-1.1878472222222151E-4</v>
      </c>
      <c r="M14" s="2">
        <f>IFERROR(HLOOKUP(lapchart!M14,totallaptimes!$1:$1048576,ROW()-1)-HLOOKUP(lapchart!L14,totallaptimes!$1:$1048576,ROW()-1),"")</f>
        <v>1.6327546296296402E-4</v>
      </c>
      <c r="N14" s="2">
        <f>IFERROR(HLOOKUP(lapchart!N14,totallaptimes!$1:$1048576,ROW()-1)-HLOOKUP(lapchart!M14,totallaptimes!$1:$1048576,ROW()-1),"")</f>
        <v>-4.6975694444444452E-4</v>
      </c>
      <c r="O14" s="2">
        <f>IFERROR(HLOOKUP(lapchart!O14,totallaptimes!$1:$1048576,ROW()-1)-HLOOKUP(lapchart!N14,totallaptimes!$1:$1048576,ROW()-1),"")</f>
        <v>2.7446759259259351E-4</v>
      </c>
      <c r="P14" s="2">
        <f>IFERROR(HLOOKUP(lapchart!P14,totallaptimes!$1:$1048576,ROW()-1)-HLOOKUP(lapchart!O14,totallaptimes!$1:$1048576,ROW()-1),"")</f>
        <v>-1.9340277777777845E-5</v>
      </c>
      <c r="Q14" s="2">
        <f>IFERROR(HLOOKUP(lapchart!Q14,totallaptimes!$1:$1048576,ROW()-1)-HLOOKUP(lapchart!P14,totallaptimes!$1:$1048576,ROW()-1),"")</f>
        <v>5.7401620370370506E-4</v>
      </c>
      <c r="R14" s="2">
        <f>IFERROR(HLOOKUP(lapchart!R14,totallaptimes!$1:$1048576,ROW()-1)-HLOOKUP(lapchart!Q14,totallaptimes!$1:$1048576,ROW()-1),"")</f>
        <v>-3.053356481481518E-4</v>
      </c>
      <c r="S14" s="2">
        <f>IFERROR(HLOOKUP(lapchart!S14,totallaptimes!$1:$1048576,ROW()-1)-HLOOKUP(lapchart!R14,totallaptimes!$1:$1048576,ROW()-1),"")</f>
        <v>2.2471064814814749E-4</v>
      </c>
      <c r="T14" s="2">
        <f>IFERROR(HLOOKUP(lapchart!T14,totallaptimes!$1:$1048576,ROW()-1)-HLOOKUP(lapchart!S14,totallaptimes!$1:$1048576,ROW()-1),"")</f>
        <v>-3.8513888888888799E-4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2.1106481481481323E-4</v>
      </c>
      <c r="D15" s="2">
        <f>IFERROR(HLOOKUP(lapchart!D15,totallaptimes!$1:$1048576,ROW()-1)-HLOOKUP(lapchart!C15,totallaptimes!$1:$1048576,ROW()-1),"")</f>
        <v>2.0111111111111371E-4</v>
      </c>
      <c r="E15" s="2">
        <f>IFERROR(HLOOKUP(lapchart!E15,totallaptimes!$1:$1048576,ROW()-1)-HLOOKUP(lapchart!D15,totallaptimes!$1:$1048576,ROW()-1),"")</f>
        <v>-3.1342592592596696E-5</v>
      </c>
      <c r="F15" s="2">
        <f>IFERROR(HLOOKUP(lapchart!F15,totallaptimes!$1:$1048576,ROW()-1)-HLOOKUP(lapchart!E15,totallaptimes!$1:$1048576,ROW()-1),"")</f>
        <v>-2.2806712962962841E-4</v>
      </c>
      <c r="G15" s="2">
        <f>IFERROR(HLOOKUP(lapchart!G15,totallaptimes!$1:$1048576,ROW()-1)-HLOOKUP(lapchart!F15,totallaptimes!$1:$1048576,ROW()-1),"")</f>
        <v>-1.3699074074073961E-4</v>
      </c>
      <c r="H15" s="2">
        <f>IFERROR(HLOOKUP(lapchart!H15,totallaptimes!$1:$1048576,ROW()-1)-HLOOKUP(lapchart!G15,totallaptimes!$1:$1048576,ROW()-1),"")</f>
        <v>4.6861111111111062E-4</v>
      </c>
      <c r="I15" s="2">
        <f>IFERROR(HLOOKUP(lapchart!I15,totallaptimes!$1:$1048576,ROW()-1)-HLOOKUP(lapchart!H15,totallaptimes!$1:$1048576,ROW()-1),"")</f>
        <v>-9.3553240740743004E-5</v>
      </c>
      <c r="J15" s="2">
        <f>IFERROR(HLOOKUP(lapchart!J15,totallaptimes!$1:$1048576,ROW()-1)-HLOOKUP(lapchart!I15,totallaptimes!$1:$1048576,ROW()-1),"")</f>
        <v>-2.1571759259259027E-4</v>
      </c>
      <c r="K15" s="2">
        <f>IFERROR(HLOOKUP(lapchart!K15,totallaptimes!$1:$1048576,ROW()-1)-HLOOKUP(lapchart!J15,totallaptimes!$1:$1048576,ROW()-1),"")</f>
        <v>2.5070601851851643E-4</v>
      </c>
      <c r="L15" s="2">
        <f>IFERROR(HLOOKUP(lapchart!L15,totallaptimes!$1:$1048576,ROW()-1)-HLOOKUP(lapchart!K15,totallaptimes!$1:$1048576,ROW()-1),"")</f>
        <v>-1.2296296296296361E-4</v>
      </c>
      <c r="M15" s="2">
        <f>IFERROR(HLOOKUP(lapchart!M15,totallaptimes!$1:$1048576,ROW()-1)-HLOOKUP(lapchart!L15,totallaptimes!$1:$1048576,ROW()-1),"")</f>
        <v>1.7142361111111351E-4</v>
      </c>
      <c r="N15" s="2">
        <f>IFERROR(HLOOKUP(lapchart!N15,totallaptimes!$1:$1048576,ROW()-1)-HLOOKUP(lapchart!M15,totallaptimes!$1:$1048576,ROW()-1),"")</f>
        <v>-4.9018518518518552E-4</v>
      </c>
      <c r="O15" s="2">
        <f>IFERROR(HLOOKUP(lapchart!O15,totallaptimes!$1:$1048576,ROW()-1)-HLOOKUP(lapchart!N15,totallaptimes!$1:$1048576,ROW()-1),"")</f>
        <v>2.8248842592592735E-4</v>
      </c>
      <c r="P15" s="2">
        <f>IFERROR(HLOOKUP(lapchart!P15,totallaptimes!$1:$1048576,ROW()-1)-HLOOKUP(lapchart!O15,totallaptimes!$1:$1048576,ROW()-1),"")</f>
        <v>-1.4270833333334884E-5</v>
      </c>
      <c r="Q15" s="2">
        <f>IFERROR(HLOOKUP(lapchart!Q15,totallaptimes!$1:$1048576,ROW()-1)-HLOOKUP(lapchart!P15,totallaptimes!$1:$1048576,ROW()-1),"")</f>
        <v>5.9650462962963086E-4</v>
      </c>
      <c r="R15" s="2">
        <f>IFERROR(HLOOKUP(lapchart!R15,totallaptimes!$1:$1048576,ROW()-1)-HLOOKUP(lapchart!Q15,totallaptimes!$1:$1048576,ROW()-1),"")</f>
        <v>-3.1616898148148498E-4</v>
      </c>
      <c r="S15" s="2">
        <f>IFERROR(HLOOKUP(lapchart!S15,totallaptimes!$1:$1048576,ROW()-1)-HLOOKUP(lapchart!R15,totallaptimes!$1:$1048576,ROW()-1),"")</f>
        <v>5.224074074074072E-4</v>
      </c>
      <c r="T15" s="2">
        <f>IFERROR(HLOOKUP(lapchart!T15,totallaptimes!$1:$1048576,ROW()-1)-HLOOKUP(lapchart!S15,totallaptimes!$1:$1048576,ROW()-1),"")</f>
        <v>-6.8596064814814735E-4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2.2018518518518264E-4</v>
      </c>
      <c r="D16" s="2">
        <f>IFERROR(HLOOKUP(lapchart!D16,totallaptimes!$1:$1048576,ROW()-1)-HLOOKUP(lapchart!C16,totallaptimes!$1:$1048576,ROW()-1),"")</f>
        <v>2.0628472222222576E-4</v>
      </c>
      <c r="E16" s="2">
        <f>IFERROR(HLOOKUP(lapchart!E16,totallaptimes!$1:$1048576,ROW()-1)-HLOOKUP(lapchart!D16,totallaptimes!$1:$1048576,ROW()-1),"")</f>
        <v>-2.8622685185188818E-5</v>
      </c>
      <c r="F16" s="2">
        <f>IFERROR(HLOOKUP(lapchart!F16,totallaptimes!$1:$1048576,ROW()-1)-HLOOKUP(lapchart!E16,totallaptimes!$1:$1048576,ROW()-1),"")</f>
        <v>-2.4099537037037058E-4</v>
      </c>
      <c r="G16" s="2">
        <f>IFERROR(HLOOKUP(lapchart!G16,totallaptimes!$1:$1048576,ROW()-1)-HLOOKUP(lapchart!F16,totallaptimes!$1:$1048576,ROW()-1),"")</f>
        <v>-1.4064814814814669E-4</v>
      </c>
      <c r="H16" s="2">
        <f>IFERROR(HLOOKUP(lapchart!H16,totallaptimes!$1:$1048576,ROW()-1)-HLOOKUP(lapchart!G16,totallaptimes!$1:$1048576,ROW()-1),"")</f>
        <v>4.7574074074074012E-4</v>
      </c>
      <c r="I16" s="2">
        <f>IFERROR(HLOOKUP(lapchart!I16,totallaptimes!$1:$1048576,ROW()-1)-HLOOKUP(lapchart!H16,totallaptimes!$1:$1048576,ROW()-1),"")</f>
        <v>-8.125000000000146E-5</v>
      </c>
      <c r="J16" s="2">
        <f>IFERROR(HLOOKUP(lapchart!J16,totallaptimes!$1:$1048576,ROW()-1)-HLOOKUP(lapchart!I16,totallaptimes!$1:$1048576,ROW()-1),"")</f>
        <v>-2.2805555555555426E-4</v>
      </c>
      <c r="K16" s="2">
        <f>IFERROR(HLOOKUP(lapchart!K16,totallaptimes!$1:$1048576,ROW()-1)-HLOOKUP(lapchart!J16,totallaptimes!$1:$1048576,ROW()-1),"")</f>
        <v>2.5879629629629516E-4</v>
      </c>
      <c r="L16" s="2">
        <f>IFERROR(HLOOKUP(lapchart!L16,totallaptimes!$1:$1048576,ROW()-1)-HLOOKUP(lapchart!K16,totallaptimes!$1:$1048576,ROW()-1),"")</f>
        <v>-1.2780092592592704E-4</v>
      </c>
      <c r="M16" s="2">
        <f>IFERROR(HLOOKUP(lapchart!M16,totallaptimes!$1:$1048576,ROW()-1)-HLOOKUP(lapchart!L16,totallaptimes!$1:$1048576,ROW()-1),"")</f>
        <v>1.7593750000000248E-4</v>
      </c>
      <c r="N16" s="2">
        <f>IFERROR(HLOOKUP(lapchart!N16,totallaptimes!$1:$1048576,ROW()-1)-HLOOKUP(lapchart!M16,totallaptimes!$1:$1048576,ROW()-1),"")</f>
        <v>-5.0756944444444417E-4</v>
      </c>
      <c r="O16" s="2">
        <f>IFERROR(HLOOKUP(lapchart!O16,totallaptimes!$1:$1048576,ROW()-1)-HLOOKUP(lapchart!N16,totallaptimes!$1:$1048576,ROW()-1),"")</f>
        <v>2.9256944444444599E-4</v>
      </c>
      <c r="P16" s="2">
        <f>IFERROR(HLOOKUP(lapchart!P16,totallaptimes!$1:$1048576,ROW()-1)-HLOOKUP(lapchart!O16,totallaptimes!$1:$1048576,ROW()-1),"")</f>
        <v>-6.8055555555567721E-6</v>
      </c>
      <c r="Q16" s="2">
        <f>IFERROR(HLOOKUP(lapchart!Q16,totallaptimes!$1:$1048576,ROW()-1)-HLOOKUP(lapchart!P16,totallaptimes!$1:$1048576,ROW()-1),"")</f>
        <v>5.9932870370370435E-4</v>
      </c>
      <c r="R16" s="2">
        <f>IFERROR(HLOOKUP(lapchart!R16,totallaptimes!$1:$1048576,ROW()-1)-HLOOKUP(lapchart!Q16,totallaptimes!$1:$1048576,ROW()-1),"")</f>
        <v>-3.1427083333333654E-4</v>
      </c>
      <c r="S16" s="2">
        <f>IFERROR(HLOOKUP(lapchart!S16,totallaptimes!$1:$1048576,ROW()-1)-HLOOKUP(lapchart!R16,totallaptimes!$1:$1048576,ROW()-1),"")</f>
        <v>5.0123842592592581E-4</v>
      </c>
      <c r="T16" s="2">
        <f>IFERROR(HLOOKUP(lapchart!T16,totallaptimes!$1:$1048576,ROW()-1)-HLOOKUP(lapchart!S16,totallaptimes!$1:$1048576,ROW()-1),"")</f>
        <v>-6.6869212962963019E-4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2.3480324074073855E-4</v>
      </c>
      <c r="D17" s="2">
        <f>IFERROR(HLOOKUP(lapchart!D17,totallaptimes!$1:$1048576,ROW()-1)-HLOOKUP(lapchart!C17,totallaptimes!$1:$1048576,ROW()-1),"")</f>
        <v>2.090046296296319E-4</v>
      </c>
      <c r="E17" s="2">
        <f>IFERROR(HLOOKUP(lapchart!E17,totallaptimes!$1:$1048576,ROW()-1)-HLOOKUP(lapchart!D17,totallaptimes!$1:$1048576,ROW()-1),"")</f>
        <v>-3.1412037037039861E-5</v>
      </c>
      <c r="F17" s="2">
        <f>IFERROR(HLOOKUP(lapchart!F17,totallaptimes!$1:$1048576,ROW()-1)-HLOOKUP(lapchart!E17,totallaptimes!$1:$1048576,ROW()-1),"")</f>
        <v>-2.4901620370370442E-4</v>
      </c>
      <c r="G17" s="2">
        <f>IFERROR(HLOOKUP(lapchart!G17,totallaptimes!$1:$1048576,ROW()-1)-HLOOKUP(lapchart!F17,totallaptimes!$1:$1048576,ROW()-1),"")</f>
        <v>-1.4356481481481338E-4</v>
      </c>
      <c r="H17" s="2">
        <f>IFERROR(HLOOKUP(lapchart!H17,totallaptimes!$1:$1048576,ROW()-1)-HLOOKUP(lapchart!G17,totallaptimes!$1:$1048576,ROW()-1),"")</f>
        <v>4.7391203703703658E-4</v>
      </c>
      <c r="I17" s="2">
        <f>IFERROR(HLOOKUP(lapchart!I17,totallaptimes!$1:$1048576,ROW()-1)-HLOOKUP(lapchart!H17,totallaptimes!$1:$1048576,ROW()-1),"")</f>
        <v>-1.0023148148149627E-5</v>
      </c>
      <c r="J17" s="2">
        <f>IFERROR(HLOOKUP(lapchart!J17,totallaptimes!$1:$1048576,ROW()-1)-HLOOKUP(lapchart!I17,totallaptimes!$1:$1048576,ROW()-1),"")</f>
        <v>-2.9297453703703603E-4</v>
      </c>
      <c r="K17" s="2">
        <f>IFERROR(HLOOKUP(lapchart!K17,totallaptimes!$1:$1048576,ROW()-1)-HLOOKUP(lapchart!J17,totallaptimes!$1:$1048576,ROW()-1),"")</f>
        <v>2.6925925925925902E-4</v>
      </c>
      <c r="L17" s="2">
        <f>IFERROR(HLOOKUP(lapchart!L17,totallaptimes!$1:$1048576,ROW()-1)-HLOOKUP(lapchart!K17,totallaptimes!$1:$1048576,ROW()-1),"")</f>
        <v>-1.363541666666683E-4</v>
      </c>
      <c r="M17" s="2">
        <f>IFERROR(HLOOKUP(lapchart!M17,totallaptimes!$1:$1048576,ROW()-1)-HLOOKUP(lapchart!L17,totallaptimes!$1:$1048576,ROW()-1),"")</f>
        <v>1.9424768518518792E-4</v>
      </c>
      <c r="N17" s="2">
        <f>IFERROR(HLOOKUP(lapchart!N17,totallaptimes!$1:$1048576,ROW()-1)-HLOOKUP(lapchart!M17,totallaptimes!$1:$1048576,ROW()-1),"")</f>
        <v>-5.3627314814814857E-4</v>
      </c>
      <c r="O17" s="2">
        <f>IFERROR(HLOOKUP(lapchart!O17,totallaptimes!$1:$1048576,ROW()-1)-HLOOKUP(lapchart!N17,totallaptimes!$1:$1048576,ROW()-1),"")</f>
        <v>2.9574074074074225E-4</v>
      </c>
      <c r="P17" s="2">
        <f>IFERROR(HLOOKUP(lapchart!P17,totallaptimes!$1:$1048576,ROW()-1)-HLOOKUP(lapchart!O17,totallaptimes!$1:$1048576,ROW()-1),"")</f>
        <v>1.4270833333333149E-5</v>
      </c>
      <c r="Q17" s="2">
        <f>IFERROR(HLOOKUP(lapchart!Q17,totallaptimes!$1:$1048576,ROW()-1)-HLOOKUP(lapchart!P17,totallaptimes!$1:$1048576,ROW()-1),"")</f>
        <v>5.9834490740740855E-4</v>
      </c>
      <c r="R17" s="2">
        <f>IFERROR(HLOOKUP(lapchart!R17,totallaptimes!$1:$1048576,ROW()-1)-HLOOKUP(lapchart!Q17,totallaptimes!$1:$1048576,ROW()-1),"")</f>
        <v>-3.1226851851852248E-4</v>
      </c>
      <c r="S17" s="2">
        <f>IFERROR(HLOOKUP(lapchart!S17,totallaptimes!$1:$1048576,ROW()-1)-HLOOKUP(lapchart!R17,totallaptimes!$1:$1048576,ROW()-1),"")</f>
        <v>4.7876157407407242E-4</v>
      </c>
      <c r="T17" s="2">
        <f>IFERROR(HLOOKUP(lapchart!T17,totallaptimes!$1:$1048576,ROW()-1)-HLOOKUP(lapchart!S17,totallaptimes!$1:$1048576,ROW()-1),"")</f>
        <v>-6.5376157407407397E-4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2.4745370370370112E-4</v>
      </c>
      <c r="D18" s="2">
        <f>IFERROR(HLOOKUP(lapchart!D18,totallaptimes!$1:$1048576,ROW()-1)-HLOOKUP(lapchart!C18,totallaptimes!$1:$1048576,ROW()-1),"")</f>
        <v>2.111342592592616E-4</v>
      </c>
      <c r="E18" s="2">
        <f>IFERROR(HLOOKUP(lapchart!E18,totallaptimes!$1:$1048576,ROW()-1)-HLOOKUP(lapchart!D18,totallaptimes!$1:$1048576,ROW()-1),"")</f>
        <v>-2.9444444444446521E-5</v>
      </c>
      <c r="F18" s="2">
        <f>IFERROR(HLOOKUP(lapchart!F18,totallaptimes!$1:$1048576,ROW()-1)-HLOOKUP(lapchart!E18,totallaptimes!$1:$1048576,ROW()-1),"")</f>
        <v>-2.5815972222222386E-4</v>
      </c>
      <c r="G18" s="2">
        <f>IFERROR(HLOOKUP(lapchart!G18,totallaptimes!$1:$1048576,ROW()-1)-HLOOKUP(lapchart!F18,totallaptimes!$1:$1048576,ROW()-1),"")</f>
        <v>-1.4769675925925888E-4</v>
      </c>
      <c r="H18" s="2">
        <f>IFERROR(HLOOKUP(lapchart!H18,totallaptimes!$1:$1048576,ROW()-1)-HLOOKUP(lapchart!G18,totallaptimes!$1:$1048576,ROW()-1),"")</f>
        <v>4.714004629629634E-4</v>
      </c>
      <c r="I18" s="2">
        <f>IFERROR(HLOOKUP(lapchart!I18,totallaptimes!$1:$1048576,ROW()-1)-HLOOKUP(lapchart!H18,totallaptimes!$1:$1048576,ROW()-1),"")</f>
        <v>1.8033564814814648E-4</v>
      </c>
      <c r="J18" s="2">
        <f>IFERROR(HLOOKUP(lapchart!J18,totallaptimes!$1:$1048576,ROW()-1)-HLOOKUP(lapchart!I18,totallaptimes!$1:$1048576,ROW()-1),"")</f>
        <v>-4.7538194444444321E-4</v>
      </c>
      <c r="K18" s="2">
        <f>IFERROR(HLOOKUP(lapchart!K18,totallaptimes!$1:$1048576,ROW()-1)-HLOOKUP(lapchart!J18,totallaptimes!$1:$1048576,ROW()-1),"")</f>
        <v>2.7523148148148047E-4</v>
      </c>
      <c r="L18" s="2">
        <f>IFERROR(HLOOKUP(lapchart!L18,totallaptimes!$1:$1048576,ROW()-1)-HLOOKUP(lapchart!K18,totallaptimes!$1:$1048576,ROW()-1),"")</f>
        <v>-1.3773148148148173E-4</v>
      </c>
      <c r="M18" s="2">
        <f>IFERROR(HLOOKUP(lapchart!M18,totallaptimes!$1:$1048576,ROW()-1)-HLOOKUP(lapchart!L18,totallaptimes!$1:$1048576,ROW()-1),"")</f>
        <v>2.0020833333333696E-4</v>
      </c>
      <c r="N18" s="2">
        <f>IFERROR(HLOOKUP(lapchart!N18,totallaptimes!$1:$1048576,ROW()-1)-HLOOKUP(lapchart!M18,totallaptimes!$1:$1048576,ROW()-1),"")</f>
        <v>-5.5427083333333543E-4</v>
      </c>
      <c r="O18" s="2">
        <f>IFERROR(HLOOKUP(lapchart!O18,totallaptimes!$1:$1048576,ROW()-1)-HLOOKUP(lapchart!N18,totallaptimes!$1:$1048576,ROW()-1),"")</f>
        <v>3.0381944444444683E-4</v>
      </c>
      <c r="P18" s="2">
        <f>IFERROR(HLOOKUP(lapchart!P18,totallaptimes!$1:$1048576,ROW()-1)-HLOOKUP(lapchart!O18,totallaptimes!$1:$1048576,ROW()-1),"")</f>
        <v>2.5335648148147594E-5</v>
      </c>
      <c r="Q18" s="2">
        <f>IFERROR(HLOOKUP(lapchart!Q18,totallaptimes!$1:$1048576,ROW()-1)-HLOOKUP(lapchart!P18,totallaptimes!$1:$1048576,ROW()-1),"")</f>
        <v>5.9656250000000161E-4</v>
      </c>
      <c r="R18" s="2">
        <f>IFERROR(HLOOKUP(lapchart!R18,totallaptimes!$1:$1048576,ROW()-1)-HLOOKUP(lapchart!Q18,totallaptimes!$1:$1048576,ROW()-1),"")</f>
        <v>-3.0633101851852348E-4</v>
      </c>
      <c r="S18" s="2">
        <f>IFERROR(HLOOKUP(lapchart!S18,totallaptimes!$1:$1048576,ROW()-1)-HLOOKUP(lapchart!R18,totallaptimes!$1:$1048576,ROW()-1),"")</f>
        <v>4.576851851851825E-4</v>
      </c>
      <c r="T18" s="2">
        <f>IFERROR(HLOOKUP(lapchart!T18,totallaptimes!$1:$1048576,ROW()-1)-HLOOKUP(lapchart!S18,totallaptimes!$1:$1048576,ROW()-1),"")</f>
        <v>-6.4060185185185053E-4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2.6082175925925752E-4</v>
      </c>
      <c r="D19" s="2">
        <f>IFERROR(HLOOKUP(lapchart!D19,totallaptimes!$1:$1048576,ROW()-1)-HLOOKUP(lapchart!C19,totallaptimes!$1:$1048576,ROW()-1),"")</f>
        <v>2.1181712962962951E-4</v>
      </c>
      <c r="E19" s="2">
        <f>IFERROR(HLOOKUP(lapchart!E19,totallaptimes!$1:$1048576,ROW()-1)-HLOOKUP(lapchart!D19,totallaptimes!$1:$1048576,ROW()-1),"")</f>
        <v>-2.4849537037036767E-5</v>
      </c>
      <c r="F19" s="2">
        <f>IFERROR(HLOOKUP(lapchart!F19,totallaptimes!$1:$1048576,ROW()-1)-HLOOKUP(lapchart!E19,totallaptimes!$1:$1048576,ROW()-1),"")</f>
        <v>-2.6974537037037505E-4</v>
      </c>
      <c r="G19" s="2">
        <f>IFERROR(HLOOKUP(lapchart!G19,totallaptimes!$1:$1048576,ROW()-1)-HLOOKUP(lapchart!F19,totallaptimes!$1:$1048576,ROW()-1),"")</f>
        <v>-1.5724537037036662E-4</v>
      </c>
      <c r="H19" s="2">
        <f>IFERROR(HLOOKUP(lapchart!H19,totallaptimes!$1:$1048576,ROW()-1)-HLOOKUP(lapchart!G19,totallaptimes!$1:$1048576,ROW()-1),"")</f>
        <v>4.7537037037036906E-4</v>
      </c>
      <c r="I19" s="2">
        <f>IFERROR(HLOOKUP(lapchart!I19,totallaptimes!$1:$1048576,ROW()-1)-HLOOKUP(lapchart!H19,totallaptimes!$1:$1048576,ROW()-1),"")</f>
        <v>1.9384259259259268E-4</v>
      </c>
      <c r="J19" s="2">
        <f>IFERROR(HLOOKUP(lapchart!J19,totallaptimes!$1:$1048576,ROW()-1)-HLOOKUP(lapchart!I19,totallaptimes!$1:$1048576,ROW()-1),"")</f>
        <v>-4.8253472222222274E-4</v>
      </c>
      <c r="K19" s="2">
        <f>IFERROR(HLOOKUP(lapchart!K19,totallaptimes!$1:$1048576,ROW()-1)-HLOOKUP(lapchart!J19,totallaptimes!$1:$1048576,ROW()-1),"")</f>
        <v>2.820601851851838E-4</v>
      </c>
      <c r="L19" s="2">
        <f>IFERROR(HLOOKUP(lapchart!L19,totallaptimes!$1:$1048576,ROW()-1)-HLOOKUP(lapchart!K19,totallaptimes!$1:$1048576,ROW()-1),"")</f>
        <v>-1.3900462962963128E-4</v>
      </c>
      <c r="M19" s="2">
        <f>IFERROR(HLOOKUP(lapchart!M19,totallaptimes!$1:$1048576,ROW()-1)-HLOOKUP(lapchart!L19,totallaptimes!$1:$1048576,ROW()-1),"")</f>
        <v>2.0559027777778197E-4</v>
      </c>
      <c r="N19" s="2">
        <f>IFERROR(HLOOKUP(lapchart!N19,totallaptimes!$1:$1048576,ROW()-1)-HLOOKUP(lapchart!M19,totallaptimes!$1:$1048576,ROW()-1),"")</f>
        <v>-2.6069444444444187E-4</v>
      </c>
      <c r="O19" s="2">
        <f>IFERROR(HLOOKUP(lapchart!O19,totallaptimes!$1:$1048576,ROW()-1)-HLOOKUP(lapchart!N19,totallaptimes!$1:$1048576,ROW()-1),"")</f>
        <v>3.0821759259256482E-5</v>
      </c>
      <c r="P19" s="2">
        <f>IFERROR(HLOOKUP(lapchart!P19,totallaptimes!$1:$1048576,ROW()-1)-HLOOKUP(lapchart!O19,totallaptimes!$1:$1048576,ROW()-1),"")</f>
        <v>6.0216435185185546E-4</v>
      </c>
      <c r="Q19" s="2">
        <f>IFERROR(HLOOKUP(lapchart!Q19,totallaptimes!$1:$1048576,ROW()-1)-HLOOKUP(lapchart!P19,totallaptimes!$1:$1048576,ROW()-1),"")</f>
        <v>-9.4479166666667017E-4</v>
      </c>
      <c r="R19" s="2">
        <f>IFERROR(HLOOKUP(lapchart!R19,totallaptimes!$1:$1048576,ROW()-1)-HLOOKUP(lapchart!Q19,totallaptimes!$1:$1048576,ROW()-1),"")</f>
        <v>6.3880787037036771E-4</v>
      </c>
      <c r="S19" s="2">
        <f>IFERROR(HLOOKUP(lapchart!S19,totallaptimes!$1:$1048576,ROW()-1)-HLOOKUP(lapchart!R19,totallaptimes!$1:$1048576,ROW()-1),"")</f>
        <v>-1.8628472222222484E-4</v>
      </c>
      <c r="T19" s="2">
        <f>IFERROR(HLOOKUP(lapchart!T19,totallaptimes!$1:$1048576,ROW()-1)-HLOOKUP(lapchart!S19,totallaptimes!$1:$1048576,ROW()-1),"")</f>
        <v>6.3236111111111132E-4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2.7412037037036902E-4</v>
      </c>
      <c r="D20" s="2">
        <f>IFERROR(HLOOKUP(lapchart!D20,totallaptimes!$1:$1048576,ROW()-1)-HLOOKUP(lapchart!C20,totallaptimes!$1:$1048576,ROW()-1),"")</f>
        <v>2.1171296296296563E-4</v>
      </c>
      <c r="E20" s="2">
        <f>IFERROR(HLOOKUP(lapchart!E20,totallaptimes!$1:$1048576,ROW()-1)-HLOOKUP(lapchart!D20,totallaptimes!$1:$1048576,ROW()-1),"")</f>
        <v>-2.5069444444445615E-5</v>
      </c>
      <c r="F20" s="2">
        <f>IFERROR(HLOOKUP(lapchart!F20,totallaptimes!$1:$1048576,ROW()-1)-HLOOKUP(lapchart!E20,totallaptimes!$1:$1048576,ROW()-1),"")</f>
        <v>-2.7940972222222776E-4</v>
      </c>
      <c r="G20" s="2">
        <f>IFERROR(HLOOKUP(lapchart!G20,totallaptimes!$1:$1048576,ROW()-1)-HLOOKUP(lapchart!F20,totallaptimes!$1:$1048576,ROW()-1),"")</f>
        <v>-1.6201388888888515E-4</v>
      </c>
      <c r="H20" s="2">
        <f>IFERROR(HLOOKUP(lapchart!H20,totallaptimes!$1:$1048576,ROW()-1)-HLOOKUP(lapchart!G20,totallaptimes!$1:$1048576,ROW()-1),"")</f>
        <v>4.7812499999999938E-4</v>
      </c>
      <c r="I20" s="2">
        <f>IFERROR(HLOOKUP(lapchart!I20,totallaptimes!$1:$1048576,ROW()-1)-HLOOKUP(lapchart!H20,totallaptimes!$1:$1048576,ROW()-1),"")</f>
        <v>2.0372685185185077E-4</v>
      </c>
      <c r="J20" s="2">
        <f>IFERROR(HLOOKUP(lapchart!J20,totallaptimes!$1:$1048576,ROW()-1)-HLOOKUP(lapchart!I20,totallaptimes!$1:$1048576,ROW()-1),"")</f>
        <v>-4.8504629629629592E-4</v>
      </c>
      <c r="K20" s="2">
        <f>IFERROR(HLOOKUP(lapchart!K20,totallaptimes!$1:$1048576,ROW()-1)-HLOOKUP(lapchart!J20,totallaptimes!$1:$1048576,ROW()-1),"")</f>
        <v>2.9921296296296293E-4</v>
      </c>
      <c r="L20" s="2">
        <f>IFERROR(HLOOKUP(lapchart!L20,totallaptimes!$1:$1048576,ROW()-1)-HLOOKUP(lapchart!K20,totallaptimes!$1:$1048576,ROW()-1),"")</f>
        <v>-1.5319444444444885E-4</v>
      </c>
      <c r="M20" s="2">
        <f>IFERROR(HLOOKUP(lapchart!M20,totallaptimes!$1:$1048576,ROW()-1)-HLOOKUP(lapchart!L20,totallaptimes!$1:$1048576,ROW()-1),"")</f>
        <v>-5.6122685185178156E-5</v>
      </c>
      <c r="N20" s="2">
        <f>IFERROR(HLOOKUP(lapchart!N20,totallaptimes!$1:$1048576,ROW()-1)-HLOOKUP(lapchart!M20,totallaptimes!$1:$1048576,ROW()-1),"")</f>
        <v>2.7079861111110881E-4</v>
      </c>
      <c r="O20" s="2">
        <f>IFERROR(HLOOKUP(lapchart!O20,totallaptimes!$1:$1048576,ROW()-1)-HLOOKUP(lapchart!N20,totallaptimes!$1:$1048576,ROW()-1),"")</f>
        <v>-2.3611111111111055E-4</v>
      </c>
      <c r="P20" s="2">
        <f>IFERROR(HLOOKUP(lapchart!P20,totallaptimes!$1:$1048576,ROW()-1)-HLOOKUP(lapchart!O20,totallaptimes!$1:$1048576,ROW()-1),"")</f>
        <v>6.0819444444444939E-4</v>
      </c>
      <c r="Q20" s="2">
        <f>IFERROR(HLOOKUP(lapchart!Q20,totallaptimes!$1:$1048576,ROW()-1)-HLOOKUP(lapchart!P20,totallaptimes!$1:$1048576,ROW()-1),"")</f>
        <v>-3.0427083333334215E-4</v>
      </c>
      <c r="R20" s="2">
        <f>IFERROR(HLOOKUP(lapchart!R20,totallaptimes!$1:$1048576,ROW()-1)-HLOOKUP(lapchart!Q20,totallaptimes!$1:$1048576,ROW()-1),"")</f>
        <v>-6.6266203703703105E-4</v>
      </c>
      <c r="S20" s="2">
        <f>IFERROR(HLOOKUP(lapchart!S20,totallaptimes!$1:$1048576,ROW()-1)-HLOOKUP(lapchart!R20,totallaptimes!$1:$1048576,ROW()-1),"")</f>
        <v>1.0851620370370303E-3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2.3505787037036985E-4</v>
      </c>
      <c r="D21" s="2">
        <f>IFERROR(HLOOKUP(lapchart!D21,totallaptimes!$1:$1048576,ROW()-1)-HLOOKUP(lapchart!C21,totallaptimes!$1:$1048576,ROW()-1),"")</f>
        <v>2.0935185185185293E-4</v>
      </c>
      <c r="E21" s="2">
        <f>IFERROR(HLOOKUP(lapchart!E21,totallaptimes!$1:$1048576,ROW()-1)-HLOOKUP(lapchart!D21,totallaptimes!$1:$1048576,ROW()-1),"")</f>
        <v>-2.2071759259261609E-5</v>
      </c>
      <c r="F21" s="2">
        <f>IFERROR(HLOOKUP(lapchart!F21,totallaptimes!$1:$1048576,ROW()-1)-HLOOKUP(lapchart!E21,totallaptimes!$1:$1048576,ROW()-1),"")</f>
        <v>-2.8326388888889192E-4</v>
      </c>
      <c r="G21" s="2">
        <f>IFERROR(HLOOKUP(lapchart!G21,totallaptimes!$1:$1048576,ROW()-1)-HLOOKUP(lapchart!F21,totallaptimes!$1:$1048576,ROW()-1),"")</f>
        <v>-1.7143518518518072E-4</v>
      </c>
      <c r="H21" s="2">
        <f>IFERROR(HLOOKUP(lapchart!H21,totallaptimes!$1:$1048576,ROW()-1)-HLOOKUP(lapchart!G21,totallaptimes!$1:$1048576,ROW()-1),"")</f>
        <v>4.8413194444444155E-4</v>
      </c>
      <c r="I21" s="2">
        <f>IFERROR(HLOOKUP(lapchart!I21,totallaptimes!$1:$1048576,ROW()-1)-HLOOKUP(lapchart!H21,totallaptimes!$1:$1048576,ROW()-1),"")</f>
        <v>2.1219907407407299E-4</v>
      </c>
      <c r="J21" s="2">
        <f>IFERROR(HLOOKUP(lapchart!J21,totallaptimes!$1:$1048576,ROW()-1)-HLOOKUP(lapchart!I21,totallaptimes!$1:$1048576,ROW()-1),"")</f>
        <v>-4.9262731481481206E-4</v>
      </c>
      <c r="K21" s="2">
        <f>IFERROR(HLOOKUP(lapchart!K21,totallaptimes!$1:$1048576,ROW()-1)-HLOOKUP(lapchart!J21,totallaptimes!$1:$1048576,ROW()-1),"")</f>
        <v>1.4818287037036276E-4</v>
      </c>
      <c r="L21" s="2">
        <f>IFERROR(HLOOKUP(lapchart!L21,totallaptimes!$1:$1048576,ROW()-1)-HLOOKUP(lapchart!K21,totallaptimes!$1:$1048576,ROW()-1),"")</f>
        <v>1.5876157407408026E-4</v>
      </c>
      <c r="M21" s="2">
        <f>IFERROR(HLOOKUP(lapchart!M21,totallaptimes!$1:$1048576,ROW()-1)-HLOOKUP(lapchart!L21,totallaptimes!$1:$1048576,ROW()-1),"")</f>
        <v>-2.1770833333333017E-4</v>
      </c>
      <c r="N21" s="2">
        <f>IFERROR(HLOOKUP(lapchart!N21,totallaptimes!$1:$1048576,ROW()-1)-HLOOKUP(lapchart!M21,totallaptimes!$1:$1048576,ROW()-1),"")</f>
        <v>4.138888888888595E-5</v>
      </c>
      <c r="O21" s="2">
        <f>IFERROR(HLOOKUP(lapchart!O21,totallaptimes!$1:$1048576,ROW()-1)-HLOOKUP(lapchart!N21,totallaptimes!$1:$1048576,ROW()-1),"")</f>
        <v>6.6596064814815337E-4</v>
      </c>
      <c r="P21" s="2">
        <f>IFERROR(HLOOKUP(lapchart!P21,totallaptimes!$1:$1048576,ROW()-1)-HLOOKUP(lapchart!O21,totallaptimes!$1:$1048576,ROW()-1),"")</f>
        <v>-3.5354166666667561E-4</v>
      </c>
      <c r="Q21" s="2">
        <f>IFERROR(HLOOKUP(lapchart!Q21,totallaptimes!$1:$1048576,ROW()-1)-HLOOKUP(lapchart!P21,totallaptimes!$1:$1048576,ROW()-1),"")</f>
        <v>-1.8599537037033986E-5</v>
      </c>
      <c r="R21" s="2">
        <f>IFERROR(HLOOKUP(lapchart!R21,totallaptimes!$1:$1048576,ROW()-1)-HLOOKUP(lapchart!Q21,totallaptimes!$1:$1048576,ROW()-1),"")</f>
        <v>-6.6202546296295975E-4</v>
      </c>
      <c r="S21" s="2">
        <f>IFERROR(HLOOKUP(lapchart!S21,totallaptimes!$1:$1048576,ROW()-1)-HLOOKUP(lapchart!R21,totallaptimes!$1:$1048576,ROW()-1),"")</f>
        <v>1.0801620370370288E-3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3.9444444444442645E-5</v>
      </c>
      <c r="D22" s="2">
        <f>IFERROR(HLOOKUP(lapchart!D22,totallaptimes!$1:$1048576,ROW()-1)-HLOOKUP(lapchart!C22,totallaptimes!$1:$1048576,ROW()-1),"")</f>
        <v>2.0511574074074182E-4</v>
      </c>
      <c r="E22" s="2">
        <f>IFERROR(HLOOKUP(lapchart!E22,totallaptimes!$1:$1048576,ROW()-1)-HLOOKUP(lapchart!D22,totallaptimes!$1:$1048576,ROW()-1),"")</f>
        <v>-6.6782407407428579E-6</v>
      </c>
      <c r="F22" s="2">
        <f>IFERROR(HLOOKUP(lapchart!F22,totallaptimes!$1:$1048576,ROW()-1)-HLOOKUP(lapchart!E22,totallaptimes!$1:$1048576,ROW()-1),"")</f>
        <v>-3.0372685185185364E-4</v>
      </c>
      <c r="G22" s="2">
        <f>IFERROR(HLOOKUP(lapchart!G22,totallaptimes!$1:$1048576,ROW()-1)-HLOOKUP(lapchart!F22,totallaptimes!$1:$1048576,ROW()-1),"")</f>
        <v>-1.774999999999971E-4</v>
      </c>
      <c r="H22" s="2">
        <f>IFERROR(HLOOKUP(lapchart!H22,totallaptimes!$1:$1048576,ROW()-1)-HLOOKUP(lapchart!G22,totallaptimes!$1:$1048576,ROW()-1),"")</f>
        <v>4.9550925925925804E-4</v>
      </c>
      <c r="I22" s="2">
        <f>IFERROR(HLOOKUP(lapchart!I22,totallaptimes!$1:$1048576,ROW()-1)-HLOOKUP(lapchart!H22,totallaptimes!$1:$1048576,ROW()-1),"")</f>
        <v>2.1327546296296199E-4</v>
      </c>
      <c r="J22" s="2">
        <f>IFERROR(HLOOKUP(lapchart!J22,totallaptimes!$1:$1048576,ROW()-1)-HLOOKUP(lapchart!I22,totallaptimes!$1:$1048576,ROW()-1),"")</f>
        <v>-4.9872685185185089E-4</v>
      </c>
      <c r="K22" s="2">
        <f>IFERROR(HLOOKUP(lapchart!K22,totallaptimes!$1:$1048576,ROW()-1)-HLOOKUP(lapchart!J22,totallaptimes!$1:$1048576,ROW()-1),"")</f>
        <v>1.5440972222221377E-4</v>
      </c>
      <c r="L22" s="2">
        <f>IFERROR(HLOOKUP(lapchart!L22,totallaptimes!$1:$1048576,ROW()-1)-HLOOKUP(lapchart!K22,totallaptimes!$1:$1048576,ROW()-1),"")</f>
        <v>-6.2881944444433124E-5</v>
      </c>
      <c r="M22" s="2">
        <f>IFERROR(HLOOKUP(lapchart!M22,totallaptimes!$1:$1048576,ROW()-1)-HLOOKUP(lapchart!L22,totallaptimes!$1:$1048576,ROW()-1),"")</f>
        <v>7.1856481481481771E-4</v>
      </c>
      <c r="N22" s="2">
        <f>IFERROR(HLOOKUP(lapchart!N22,totallaptimes!$1:$1048576,ROW()-1)-HLOOKUP(lapchart!M22,totallaptimes!$1:$1048576,ROW()-1),"")</f>
        <v>-6.7195601851852485E-4</v>
      </c>
      <c r="O22" s="2">
        <f>IFERROR(HLOOKUP(lapchart!O22,totallaptimes!$1:$1048576,ROW()-1)-HLOOKUP(lapchart!N22,totallaptimes!$1:$1048576,ROW()-1),"")</f>
        <v>3.2309027777777458E-4</v>
      </c>
      <c r="P22" s="2">
        <f>IFERROR(HLOOKUP(lapchart!P22,totallaptimes!$1:$1048576,ROW()-1)-HLOOKUP(lapchart!O22,totallaptimes!$1:$1048576,ROW()-1),"")</f>
        <v>-1.4819444444444038E-4</v>
      </c>
      <c r="Q22" s="2">
        <f>IFERROR(HLOOKUP(lapchart!Q22,totallaptimes!$1:$1048576,ROW()-1)-HLOOKUP(lapchart!P22,totallaptimes!$1:$1048576,ROW()-1),"")</f>
        <v>4.5038194444444249E-4</v>
      </c>
      <c r="R22" s="2">
        <f>IFERROR(HLOOKUP(lapchart!R22,totallaptimes!$1:$1048576,ROW()-1)-HLOOKUP(lapchart!Q22,totallaptimes!$1:$1048576,ROW()-1),"")</f>
        <v>-9.6298611111110891E-4</v>
      </c>
      <c r="S22" s="2">
        <f>IFERROR(HLOOKUP(lapchart!S22,totallaptimes!$1:$1048576,ROW()-1)-HLOOKUP(lapchart!R22,totallaptimes!$1:$1048576,ROW()-1),"")</f>
        <v>1.0332407407407339E-3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-5.7858796296297171E-5</v>
      </c>
      <c r="D23" s="2">
        <f>IFERROR(HLOOKUP(lapchart!D23,totallaptimes!$1:$1048576,ROW()-1)-HLOOKUP(lapchart!C23,totallaptimes!$1:$1048576,ROW()-1),"")</f>
        <v>2.6675925925925825E-4</v>
      </c>
      <c r="E23" s="2">
        <f>IFERROR(HLOOKUP(lapchart!E23,totallaptimes!$1:$1048576,ROW()-1)-HLOOKUP(lapchart!D23,totallaptimes!$1:$1048576,ROW()-1),"")</f>
        <v>-1.1817129629630718E-5</v>
      </c>
      <c r="F23" s="2">
        <f>IFERROR(HLOOKUP(lapchart!F23,totallaptimes!$1:$1048576,ROW()-1)-HLOOKUP(lapchart!E23,totallaptimes!$1:$1048576,ROW()-1),"")</f>
        <v>-3.1236111111111048E-4</v>
      </c>
      <c r="G23" s="2">
        <f>IFERROR(HLOOKUP(lapchart!G23,totallaptimes!$1:$1048576,ROW()-1)-HLOOKUP(lapchart!F23,totallaptimes!$1:$1048576,ROW()-1),"")</f>
        <v>-1.8123842592592324E-4</v>
      </c>
      <c r="H23" s="2">
        <f>IFERROR(HLOOKUP(lapchart!H23,totallaptimes!$1:$1048576,ROW()-1)-HLOOKUP(lapchart!G23,totallaptimes!$1:$1048576,ROW()-1),"")</f>
        <v>5.1087962962962849E-4</v>
      </c>
      <c r="I23" s="2">
        <f>IFERROR(HLOOKUP(lapchart!I23,totallaptimes!$1:$1048576,ROW()-1)-HLOOKUP(lapchart!H23,totallaptimes!$1:$1048576,ROW()-1),"")</f>
        <v>2.0740740740740615E-4</v>
      </c>
      <c r="J23" s="2">
        <f>IFERROR(HLOOKUP(lapchart!J23,totallaptimes!$1:$1048576,ROW()-1)-HLOOKUP(lapchart!I23,totallaptimes!$1:$1048576,ROW()-1),"")</f>
        <v>-5.0048611111111127E-4</v>
      </c>
      <c r="K23" s="2">
        <f>IFERROR(HLOOKUP(lapchart!K23,totallaptimes!$1:$1048576,ROW()-1)-HLOOKUP(lapchart!J23,totallaptimes!$1:$1048576,ROW()-1),"")</f>
        <v>1.5747685185184268E-4</v>
      </c>
      <c r="L23" s="2">
        <f>IFERROR(HLOOKUP(lapchart!L23,totallaptimes!$1:$1048576,ROW()-1)-HLOOKUP(lapchart!K23,totallaptimes!$1:$1048576,ROW()-1),"")</f>
        <v>-6.3865740740728927E-5</v>
      </c>
      <c r="M23" s="2">
        <f>IFERROR(HLOOKUP(lapchart!M23,totallaptimes!$1:$1048576,ROW()-1)-HLOOKUP(lapchart!L23,totallaptimes!$1:$1048576,ROW()-1),"")</f>
        <v>7.2579861111111282E-4</v>
      </c>
      <c r="N23" s="2">
        <f>IFERROR(HLOOKUP(lapchart!N23,totallaptimes!$1:$1048576,ROW()-1)-HLOOKUP(lapchart!M23,totallaptimes!$1:$1048576,ROW()-1),"")</f>
        <v>-3.4512731481482414E-4</v>
      </c>
      <c r="O23" s="2">
        <f>IFERROR(HLOOKUP(lapchart!O23,totallaptimes!$1:$1048576,ROW()-1)-HLOOKUP(lapchart!N23,totallaptimes!$1:$1048576,ROW()-1),"")</f>
        <v>-1.5763888888888425E-4</v>
      </c>
      <c r="P23" s="2">
        <f>IFERROR(HLOOKUP(lapchart!P23,totallaptimes!$1:$1048576,ROW()-1)-HLOOKUP(lapchart!O23,totallaptimes!$1:$1048576,ROW()-1),"")</f>
        <v>-1.2273148148148061E-4</v>
      </c>
      <c r="Q23" s="2">
        <f>IFERROR(HLOOKUP(lapchart!Q23,totallaptimes!$1:$1048576,ROW()-1)-HLOOKUP(lapchart!P23,totallaptimes!$1:$1048576,ROW()-1),"")</f>
        <v>5.9371527777777461E-4</v>
      </c>
      <c r="R23" s="2">
        <f>IFERROR(HLOOKUP(lapchart!R23,totallaptimes!$1:$1048576,ROW()-1)-HLOOKUP(lapchart!Q23,totallaptimes!$1:$1048576,ROW()-1),"")</f>
        <v>-7.7401620370370211E-4</v>
      </c>
      <c r="S23" s="2">
        <f>IFERROR(HLOOKUP(lapchart!S23,totallaptimes!$1:$1048576,ROW()-1)-HLOOKUP(lapchart!R23,totallaptimes!$1:$1048576,ROW()-1),"")</f>
        <v>8.2105324074073505E-4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8.0081018518519259E-5</v>
      </c>
      <c r="D24" s="2">
        <f>IFERROR(HLOOKUP(lapchart!D24,totallaptimes!$1:$1048576,ROW()-1)-HLOOKUP(lapchart!C24,totallaptimes!$1:$1048576,ROW()-1),"")</f>
        <v>4.7236111111110743E-4</v>
      </c>
      <c r="E24" s="2">
        <f>IFERROR(HLOOKUP(lapchart!E24,totallaptimes!$1:$1048576,ROW()-1)-HLOOKUP(lapchart!D24,totallaptimes!$1:$1048576,ROW()-1),"")</f>
        <v>-2.4834490740740719E-4</v>
      </c>
      <c r="F24" s="2">
        <f>IFERROR(HLOOKUP(lapchart!F24,totallaptimes!$1:$1048576,ROW()-1)-HLOOKUP(lapchart!E24,totallaptimes!$1:$1048576,ROW()-1),"")</f>
        <v>-2.7164351851852869E-5</v>
      </c>
      <c r="G24" s="2">
        <f>IFERROR(HLOOKUP(lapchart!G24,totallaptimes!$1:$1048576,ROW()-1)-HLOOKUP(lapchart!F24,totallaptimes!$1:$1048576,ROW()-1),"")</f>
        <v>-3.2010416666666472E-4</v>
      </c>
      <c r="H24" s="2">
        <f>IFERROR(HLOOKUP(lapchart!H24,totallaptimes!$1:$1048576,ROW()-1)-HLOOKUP(lapchart!G24,totallaptimes!$1:$1048576,ROW()-1),"")</f>
        <v>-1.8700231481481172E-4</v>
      </c>
      <c r="I24" s="2">
        <f>IFERROR(HLOOKUP(lapchart!I24,totallaptimes!$1:$1048576,ROW()-1)-HLOOKUP(lapchart!H24,totallaptimes!$1:$1048576,ROW()-1),"")</f>
        <v>5.1840277777777735E-4</v>
      </c>
      <c r="J24" s="2">
        <f>IFERROR(HLOOKUP(lapchart!J24,totallaptimes!$1:$1048576,ROW()-1)-HLOOKUP(lapchart!I24,totallaptimes!$1:$1048576,ROW()-1),"")</f>
        <v>3.1724537037033235E-5</v>
      </c>
      <c r="K24" s="2">
        <f>IFERROR(HLOOKUP(lapchart!K24,totallaptimes!$1:$1048576,ROW()-1)-HLOOKUP(lapchart!J24,totallaptimes!$1:$1048576,ROW()-1),"")</f>
        <v>1.1931712962963067E-4</v>
      </c>
      <c r="L24" s="2">
        <f>IFERROR(HLOOKUP(lapchart!L24,totallaptimes!$1:$1048576,ROW()-1)-HLOOKUP(lapchart!K24,totallaptimes!$1:$1048576,ROW()-1),"")</f>
        <v>-4.4005787037037017E-4</v>
      </c>
      <c r="M24" s="2">
        <f>IFERROR(HLOOKUP(lapchart!M24,totallaptimes!$1:$1048576,ROW()-1)-HLOOKUP(lapchart!L24,totallaptimes!$1:$1048576,ROW()-1),"")</f>
        <v>7.980208333333294E-4</v>
      </c>
      <c r="N24" s="2">
        <f>IFERROR(HLOOKUP(lapchart!N24,totallaptimes!$1:$1048576,ROW()-1)-HLOOKUP(lapchart!M24,totallaptimes!$1:$1048576,ROW()-1),"")</f>
        <v>-6.3981481481481875E-4</v>
      </c>
      <c r="O24" s="2">
        <f>IFERROR(HLOOKUP(lapchart!O24,totallaptimes!$1:$1048576,ROW()-1)-HLOOKUP(lapchart!N24,totallaptimes!$1:$1048576,ROW()-1),"")</f>
        <v>-1.6115740740740153E-4</v>
      </c>
      <c r="P24" s="2">
        <f>IFERROR(HLOOKUP(lapchart!P24,totallaptimes!$1:$1048576,ROW()-1)-HLOOKUP(lapchart!O24,totallaptimes!$1:$1048576,ROW()-1),"")</f>
        <v>9.7118055555560356E-5</v>
      </c>
      <c r="Q24" s="2">
        <f>IFERROR(HLOOKUP(lapchart!Q24,totallaptimes!$1:$1048576,ROW()-1)-HLOOKUP(lapchart!P24,totallaptimes!$1:$1048576,ROW()-1),"")</f>
        <v>7.3561342592591561E-4</v>
      </c>
      <c r="R24" s="2">
        <f>IFERROR(HLOOKUP(lapchart!R24,totallaptimes!$1:$1048576,ROW()-1)-HLOOKUP(lapchart!Q24,totallaptimes!$1:$1048576,ROW()-1),"")</f>
        <v>-4.4097222222094778E-6</v>
      </c>
      <c r="S24" s="2">
        <f>IFERROR(HLOOKUP(lapchart!S24,totallaptimes!$1:$1048576,ROW()-1)-HLOOKUP(lapchart!R24,totallaptimes!$1:$1048576,ROW()-1),"")</f>
        <v>-3.4535879629630714E-4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7.8484953703703356E-4</v>
      </c>
      <c r="D25" s="2">
        <f>IFERROR(HLOOKUP(lapchart!D25,totallaptimes!$1:$1048576,ROW()-1)-HLOOKUP(lapchart!C25,totallaptimes!$1:$1048576,ROW()-1),"")</f>
        <v>-4.4884259259259096E-4</v>
      </c>
      <c r="E25" s="2">
        <f>IFERROR(HLOOKUP(lapchart!E25,totallaptimes!$1:$1048576,ROW()-1)-HLOOKUP(lapchart!D25,totallaptimes!$1:$1048576,ROW()-1),"")</f>
        <v>1.1502314814814882E-4</v>
      </c>
      <c r="F25" s="2">
        <f>IFERROR(HLOOKUP(lapchart!F25,totallaptimes!$1:$1048576,ROW()-1)-HLOOKUP(lapchart!E25,totallaptimes!$1:$1048576,ROW()-1),"")</f>
        <v>3.6920138888888593E-4</v>
      </c>
      <c r="G25" s="2">
        <f>IFERROR(HLOOKUP(lapchart!G25,totallaptimes!$1:$1048576,ROW()-1)-HLOOKUP(lapchart!F25,totallaptimes!$1:$1048576,ROW()-1),"")</f>
        <v>-8.2703703703703585E-4</v>
      </c>
      <c r="H25" s="2">
        <f>IFERROR(HLOOKUP(lapchart!H25,totallaptimes!$1:$1048576,ROW()-1)-HLOOKUP(lapchart!G25,totallaptimes!$1:$1048576,ROW()-1),"")</f>
        <v>8.4024305555555068E-4</v>
      </c>
      <c r="I25" s="2">
        <f>IFERROR(HLOOKUP(lapchart!I25,totallaptimes!$1:$1048576,ROW()-1)-HLOOKUP(lapchart!H25,totallaptimes!$1:$1048576,ROW()-1),"")</f>
        <v>-7.3947916666665739E-4</v>
      </c>
      <c r="J25" s="2">
        <f>IFERROR(HLOOKUP(lapchart!J25,totallaptimes!$1:$1048576,ROW()-1)-HLOOKUP(lapchart!I25,totallaptimes!$1:$1048576,ROW()-1),"")</f>
        <v>2.762615740740694E-4</v>
      </c>
      <c r="K25" s="2">
        <f>IFERROR(HLOOKUP(lapchart!K25,totallaptimes!$1:$1048576,ROW()-1)-HLOOKUP(lapchart!J25,totallaptimes!$1:$1048576,ROW()-1),"")</f>
        <v>-6.012847222222166E-4</v>
      </c>
      <c r="L25" s="2">
        <f>IFERROR(HLOOKUP(lapchart!L25,totallaptimes!$1:$1048576,ROW()-1)-HLOOKUP(lapchart!K25,totallaptimes!$1:$1048576,ROW()-1),"")</f>
        <v>1.9318287037036613E-4</v>
      </c>
      <c r="M25" s="2">
        <f>IFERROR(HLOOKUP(lapchart!M25,totallaptimes!$1:$1048576,ROW()-1)-HLOOKUP(lapchart!L25,totallaptimes!$1:$1048576,ROW()-1),"")</f>
        <v>3.3401620370370269E-4</v>
      </c>
      <c r="N25" s="2">
        <f>IFERROR(HLOOKUP(lapchart!N25,totallaptimes!$1:$1048576,ROW()-1)-HLOOKUP(lapchart!M25,totallaptimes!$1:$1048576,ROW()-1),"")</f>
        <v>6.7708333333360571E-6</v>
      </c>
      <c r="O25" s="2">
        <f>IFERROR(HLOOKUP(lapchart!O25,totallaptimes!$1:$1048576,ROW()-1)-HLOOKUP(lapchart!N25,totallaptimes!$1:$1048576,ROW()-1),"")</f>
        <v>-2.7114583333333331E-4</v>
      </c>
      <c r="P25" s="2">
        <f>IFERROR(HLOOKUP(lapchart!P25,totallaptimes!$1:$1048576,ROW()-1)-HLOOKUP(lapchart!O25,totallaptimes!$1:$1048576,ROW()-1),"")</f>
        <v>1.3567129629628652E-4</v>
      </c>
      <c r="Q25" s="2">
        <f>IFERROR(HLOOKUP(lapchart!Q25,totallaptimes!$1:$1048576,ROW()-1)-HLOOKUP(lapchart!P25,totallaptimes!$1:$1048576,ROW()-1),"")</f>
        <v>3.7557870370370783E-4</v>
      </c>
      <c r="R25" s="2">
        <f>IFERROR(HLOOKUP(lapchart!R25,totallaptimes!$1:$1048576,ROW()-1)-HLOOKUP(lapchart!Q25,totallaptimes!$1:$1048576,ROW()-1),"")</f>
        <v>3.1168981481482366E-4</v>
      </c>
      <c r="S25" s="2">
        <f>IFERROR(HLOOKUP(lapchart!S25,totallaptimes!$1:$1048576,ROW()-1)-HLOOKUP(lapchart!R25,totallaptimes!$1:$1048576,ROW()-1),"")</f>
        <v>-7.4769675925926218E-4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7.9825231481480893E-4</v>
      </c>
      <c r="D26" s="2">
        <f>IFERROR(HLOOKUP(lapchart!D26,totallaptimes!$1:$1048576,ROW()-1)-HLOOKUP(lapchart!C26,totallaptimes!$1:$1048576,ROW()-1),"")</f>
        <v>-4.4159722222221823E-4</v>
      </c>
      <c r="E26" s="2">
        <f>IFERROR(HLOOKUP(lapchart!E26,totallaptimes!$1:$1048576,ROW()-1)-HLOOKUP(lapchart!D26,totallaptimes!$1:$1048576,ROW()-1),"")</f>
        <v>4.8971064814814363E-4</v>
      </c>
      <c r="F26" s="2">
        <f>IFERROR(HLOOKUP(lapchart!F26,totallaptimes!$1:$1048576,ROW()-1)-HLOOKUP(lapchart!E26,totallaptimes!$1:$1048576,ROW()-1),"")</f>
        <v>-3.8045138888888677E-4</v>
      </c>
      <c r="G26" s="2">
        <f>IFERROR(HLOOKUP(lapchart!G26,totallaptimes!$1:$1048576,ROW()-1)-HLOOKUP(lapchart!F26,totallaptimes!$1:$1048576,ROW()-1),"")</f>
        <v>-3.5231481481481225E-4</v>
      </c>
      <c r="H26" s="2">
        <f>IFERROR(HLOOKUP(lapchart!H26,totallaptimes!$1:$1048576,ROW()-1)-HLOOKUP(lapchart!G26,totallaptimes!$1:$1048576,ROW()-1),"")</f>
        <v>5.0631944444444119E-4</v>
      </c>
      <c r="I26" s="2">
        <f>IFERROR(HLOOKUP(lapchart!I26,totallaptimes!$1:$1048576,ROW()-1)-HLOOKUP(lapchart!H26,totallaptimes!$1:$1048576,ROW()-1),"")</f>
        <v>-8.4274305555554971E-4</v>
      </c>
      <c r="J26" s="2">
        <f>IFERROR(HLOOKUP(lapchart!J26,totallaptimes!$1:$1048576,ROW()-1)-HLOOKUP(lapchart!I26,totallaptimes!$1:$1048576,ROW()-1),"")</f>
        <v>1.0728587962962853E-3</v>
      </c>
      <c r="K26" s="2">
        <f>IFERROR(HLOOKUP(lapchart!K26,totallaptimes!$1:$1048576,ROW()-1)-HLOOKUP(lapchart!J26,totallaptimes!$1:$1048576,ROW()-1),"")</f>
        <v>-8.7388888888888239E-4</v>
      </c>
      <c r="L26" s="2">
        <f>IFERROR(HLOOKUP(lapchart!L26,totallaptimes!$1:$1048576,ROW()-1)-HLOOKUP(lapchart!K26,totallaptimes!$1:$1048576,ROW()-1),"")</f>
        <v>3.4898148148148483E-4</v>
      </c>
      <c r="M26" s="2">
        <f>IFERROR(HLOOKUP(lapchart!M26,totallaptimes!$1:$1048576,ROW()-1)-HLOOKUP(lapchart!L26,totallaptimes!$1:$1048576,ROW()-1),"")</f>
        <v>-2.7361111111111336E-4</v>
      </c>
      <c r="N26" s="2">
        <f>IFERROR(HLOOKUP(lapchart!N26,totallaptimes!$1:$1048576,ROW()-1)-HLOOKUP(lapchart!M26,totallaptimes!$1:$1048576,ROW()-1),"")</f>
        <v>1.361921296296198E-4</v>
      </c>
      <c r="O26" s="2">
        <f>IFERROR(HLOOKUP(lapchart!O26,totallaptimes!$1:$1048576,ROW()-1)-HLOOKUP(lapchart!N26,totallaptimes!$1:$1048576,ROW()-1),"")</f>
        <v>1.2652777777778443E-4</v>
      </c>
      <c r="P26" s="2">
        <f>IFERROR(HLOOKUP(lapchart!P26,totallaptimes!$1:$1048576,ROW()-1)-HLOOKUP(lapchart!O26,totallaptimes!$1:$1048576,ROW()-1),"")</f>
        <v>4.7465277777777523E-4</v>
      </c>
      <c r="Q26" s="2">
        <f>IFERROR(HLOOKUP(lapchart!Q26,totallaptimes!$1:$1048576,ROW()-1)-HLOOKUP(lapchart!P26,totallaptimes!$1:$1048576,ROW()-1),"")</f>
        <v>-6.6304398148147453E-4</v>
      </c>
      <c r="R26" s="2">
        <f>IFERROR(HLOOKUP(lapchart!R26,totallaptimes!$1:$1048576,ROW()-1)-HLOOKUP(lapchart!Q26,totallaptimes!$1:$1048576,ROW()-1),"")</f>
        <v>7.5861111111111268E-4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8.0597222222221834E-4</v>
      </c>
      <c r="D27" s="2">
        <f>IFERROR(HLOOKUP(lapchart!D27,totallaptimes!$1:$1048576,ROW()-1)-HLOOKUP(lapchart!C27,totallaptimes!$1:$1048576,ROW()-1),"")</f>
        <v>-4.2949074074073723E-4</v>
      </c>
      <c r="E27" s="2">
        <f>IFERROR(HLOOKUP(lapchart!E27,totallaptimes!$1:$1048576,ROW()-1)-HLOOKUP(lapchart!D27,totallaptimes!$1:$1048576,ROW()-1),"")</f>
        <v>4.9556712962962532E-4</v>
      </c>
      <c r="F27" s="2">
        <f>IFERROR(HLOOKUP(lapchart!F27,totallaptimes!$1:$1048576,ROW()-1)-HLOOKUP(lapchart!E27,totallaptimes!$1:$1048576,ROW()-1),"")</f>
        <v>-3.9332175925925819E-4</v>
      </c>
      <c r="G27" s="2">
        <f>IFERROR(HLOOKUP(lapchart!G27,totallaptimes!$1:$1048576,ROW()-1)-HLOOKUP(lapchart!F27,totallaptimes!$1:$1048576,ROW()-1),"")</f>
        <v>-3.4373842592592269E-4</v>
      </c>
      <c r="H27" s="2">
        <f>IFERROR(HLOOKUP(lapchart!H27,totallaptimes!$1:$1048576,ROW()-1)-HLOOKUP(lapchart!G27,totallaptimes!$1:$1048576,ROW()-1),"")</f>
        <v>4.9490740740740571E-4</v>
      </c>
      <c r="I27" s="2">
        <f>IFERROR(HLOOKUP(lapchart!I27,totallaptimes!$1:$1048576,ROW()-1)-HLOOKUP(lapchart!H27,totallaptimes!$1:$1048576,ROW()-1),"")</f>
        <v>-8.4236111111110623E-4</v>
      </c>
      <c r="J27" s="2">
        <f>IFERROR(HLOOKUP(lapchart!J27,totallaptimes!$1:$1048576,ROW()-1)-HLOOKUP(lapchart!I27,totallaptimes!$1:$1048576,ROW()-1),"")</f>
        <v>1.0689004629629503E-3</v>
      </c>
      <c r="K27" s="2">
        <f>IFERROR(HLOOKUP(lapchart!K27,totallaptimes!$1:$1048576,ROW()-1)-HLOOKUP(lapchart!J27,totallaptimes!$1:$1048576,ROW()-1),"")</f>
        <v>-8.6369212962962225E-4</v>
      </c>
      <c r="L27" s="2">
        <f>IFERROR(HLOOKUP(lapchart!L27,totallaptimes!$1:$1048576,ROW()-1)-HLOOKUP(lapchart!K27,totallaptimes!$1:$1048576,ROW()-1),"")</f>
        <v>3.4978009259259771E-4</v>
      </c>
      <c r="M27" s="2">
        <f>IFERROR(HLOOKUP(lapchart!M27,totallaptimes!$1:$1048576,ROW()-1)-HLOOKUP(lapchart!L27,totallaptimes!$1:$1048576,ROW()-1),"")</f>
        <v>-2.720023148148204E-4</v>
      </c>
      <c r="N27" s="2">
        <f>IFERROR(HLOOKUP(lapchart!N27,totallaptimes!$1:$1048576,ROW()-1)-HLOOKUP(lapchart!M27,totallaptimes!$1:$1048576,ROW()-1),"")</f>
        <v>1.3719907407406737E-4</v>
      </c>
      <c r="O27" s="2">
        <f>IFERROR(HLOOKUP(lapchart!O27,totallaptimes!$1:$1048576,ROW()-1)-HLOOKUP(lapchart!N27,totallaptimes!$1:$1048576,ROW()-1),"")</f>
        <v>1.2520833333333828E-4</v>
      </c>
      <c r="P27" s="2">
        <f>IFERROR(HLOOKUP(lapchart!P27,totallaptimes!$1:$1048576,ROW()-1)-HLOOKUP(lapchart!O27,totallaptimes!$1:$1048576,ROW()-1),"")</f>
        <v>4.8511574074073735E-4</v>
      </c>
      <c r="Q27" s="2">
        <f>IFERROR(HLOOKUP(lapchart!Q27,totallaptimes!$1:$1048576,ROW()-1)-HLOOKUP(lapchart!P27,totallaptimes!$1:$1048576,ROW()-1),"")</f>
        <v>-6.6837962962962294E-4</v>
      </c>
      <c r="R27" s="2">
        <f>IFERROR(HLOOKUP(lapchart!R27,totallaptimes!$1:$1048576,ROW()-1)-HLOOKUP(lapchart!Q27,totallaptimes!$1:$1048576,ROW()-1),"")</f>
        <v>7.6842592592592934E-4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8.1377314814814333E-4</v>
      </c>
      <c r="D28" s="2">
        <f>IFERROR(HLOOKUP(lapchart!D28,totallaptimes!$1:$1048576,ROW()-1)-HLOOKUP(lapchart!C28,totallaptimes!$1:$1048576,ROW()-1),"")</f>
        <v>-4.136921296296267E-4</v>
      </c>
      <c r="E28" s="2">
        <f>IFERROR(HLOOKUP(lapchart!E28,totallaptimes!$1:$1048576,ROW()-1)-HLOOKUP(lapchart!D28,totallaptimes!$1:$1048576,ROW()-1),"")</f>
        <v>5.4878472222221961E-4</v>
      </c>
      <c r="F28" s="2">
        <f>IFERROR(HLOOKUP(lapchart!F28,totallaptimes!$1:$1048576,ROW()-1)-HLOOKUP(lapchart!E28,totallaptimes!$1:$1048576,ROW()-1),"")</f>
        <v>-4.5335648148148167E-4</v>
      </c>
      <c r="G28" s="2">
        <f>IFERROR(HLOOKUP(lapchart!G28,totallaptimes!$1:$1048576,ROW()-1)-HLOOKUP(lapchart!F28,totallaptimes!$1:$1048576,ROW()-1),"")</f>
        <v>-3.3585648148147865E-4</v>
      </c>
      <c r="H28" s="2">
        <f>IFERROR(HLOOKUP(lapchart!H28,totallaptimes!$1:$1048576,ROW()-1)-HLOOKUP(lapchart!G28,totallaptimes!$1:$1048576,ROW()-1),"")</f>
        <v>4.8188657407407381E-4</v>
      </c>
      <c r="I28" s="2">
        <f>IFERROR(HLOOKUP(lapchart!I28,totallaptimes!$1:$1048576,ROW()-1)-HLOOKUP(lapchart!H28,totallaptimes!$1:$1048576,ROW()-1),"")</f>
        <v>-8.3914351851851338E-4</v>
      </c>
      <c r="J28" s="2">
        <f>IFERROR(HLOOKUP(lapchart!J28,totallaptimes!$1:$1048576,ROW()-1)-HLOOKUP(lapchart!I28,totallaptimes!$1:$1048576,ROW()-1),"")</f>
        <v>1.0633449074073931E-3</v>
      </c>
      <c r="K28" s="2">
        <f>IFERROR(HLOOKUP(lapchart!K28,totallaptimes!$1:$1048576,ROW()-1)-HLOOKUP(lapchart!J28,totallaptimes!$1:$1048576,ROW()-1),"")</f>
        <v>-8.3424768518517572E-4</v>
      </c>
      <c r="L28" s="2">
        <f>IFERROR(HLOOKUP(lapchart!L28,totallaptimes!$1:$1048576,ROW()-1)-HLOOKUP(lapchart!K28,totallaptimes!$1:$1048576,ROW()-1),"")</f>
        <v>3.3789351851852209E-4</v>
      </c>
      <c r="M28" s="2">
        <f>IFERROR(HLOOKUP(lapchart!M28,totallaptimes!$1:$1048576,ROW()-1)-HLOOKUP(lapchart!L28,totallaptimes!$1:$1048576,ROW()-1),"")</f>
        <v>-2.7753472222222589E-4</v>
      </c>
      <c r="N28" s="2">
        <f>IFERROR(HLOOKUP(lapchart!N28,totallaptimes!$1:$1048576,ROW()-1)-HLOOKUP(lapchart!M28,totallaptimes!$1:$1048576,ROW()-1),"")</f>
        <v>1.4043981481480852E-4</v>
      </c>
      <c r="O28" s="2">
        <f>IFERROR(HLOOKUP(lapchart!O28,totallaptimes!$1:$1048576,ROW()-1)-HLOOKUP(lapchart!N28,totallaptimes!$1:$1048576,ROW()-1),"")</f>
        <v>1.2256944444444945E-4</v>
      </c>
      <c r="P28" s="2">
        <f>IFERROR(HLOOKUP(lapchart!P28,totallaptimes!$1:$1048576,ROW()-1)-HLOOKUP(lapchart!O28,totallaptimes!$1:$1048576,ROW()-1),"")</f>
        <v>4.793518518518454E-4</v>
      </c>
      <c r="Q28" s="2">
        <f>IFERROR(HLOOKUP(lapchart!Q28,totallaptimes!$1:$1048576,ROW()-1)-HLOOKUP(lapchart!P28,totallaptimes!$1:$1048576,ROW()-1),"")</f>
        <v>-6.109374999999917E-4</v>
      </c>
      <c r="R28" s="2">
        <f>IFERROR(HLOOKUP(lapchart!R28,totallaptimes!$1:$1048576,ROW()-1)-HLOOKUP(lapchart!Q28,totallaptimes!$1:$1048576,ROW()-1),"")</f>
        <v>7.2745370370370585E-4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8.2535879629629105E-4</v>
      </c>
      <c r="D29" s="2">
        <f>IFERROR(HLOOKUP(lapchart!D29,totallaptimes!$1:$1048576,ROW()-1)-HLOOKUP(lapchart!C29,totallaptimes!$1:$1048576,ROW()-1),"")</f>
        <v>4.745370370370372E-4</v>
      </c>
      <c r="E29" s="2">
        <f>IFERROR(HLOOKUP(lapchart!E29,totallaptimes!$1:$1048576,ROW()-1)-HLOOKUP(lapchart!D29,totallaptimes!$1:$1048576,ROW()-1),"")</f>
        <v>-8.7658564814814544E-4</v>
      </c>
      <c r="F29" s="2">
        <f>IFERROR(HLOOKUP(lapchart!F29,totallaptimes!$1:$1048576,ROW()-1)-HLOOKUP(lapchart!E29,totallaptimes!$1:$1048576,ROW()-1),"")</f>
        <v>9.2488425925924683E-5</v>
      </c>
      <c r="G29" s="2">
        <f>IFERROR(HLOOKUP(lapchart!G29,totallaptimes!$1:$1048576,ROW()-1)-HLOOKUP(lapchart!F29,totallaptimes!$1:$1048576,ROW()-1),"")</f>
        <v>-2.786226851851821E-4</v>
      </c>
      <c r="H29" s="2">
        <f>IFERROR(HLOOKUP(lapchart!H29,totallaptimes!$1:$1048576,ROW()-1)-HLOOKUP(lapchart!G29,totallaptimes!$1:$1048576,ROW()-1),"")</f>
        <v>4.2004629629629683E-4</v>
      </c>
      <c r="I29" s="2">
        <f>IFERROR(HLOOKUP(lapchart!I29,totallaptimes!$1:$1048576,ROW()-1)-HLOOKUP(lapchart!H29,totallaptimes!$1:$1048576,ROW()-1),"")</f>
        <v>-7.8599537037036746E-4</v>
      </c>
      <c r="J29" s="2">
        <f>IFERROR(HLOOKUP(lapchart!J29,totallaptimes!$1:$1048576,ROW()-1)-HLOOKUP(lapchart!I29,totallaptimes!$1:$1048576,ROW()-1),"")</f>
        <v>1.006805555555542E-3</v>
      </c>
      <c r="K29" s="2">
        <f>IFERROR(HLOOKUP(lapchart!K29,totallaptimes!$1:$1048576,ROW()-1)-HLOOKUP(lapchart!J29,totallaptimes!$1:$1048576,ROW()-1),"")</f>
        <v>-8.2718749999998939E-4</v>
      </c>
      <c r="L29" s="2">
        <f>IFERROR(HLOOKUP(lapchart!L29,totallaptimes!$1:$1048576,ROW()-1)-HLOOKUP(lapchart!K29,totallaptimes!$1:$1048576,ROW()-1),"")</f>
        <v>3.9104166666666801E-4</v>
      </c>
      <c r="M29" s="2">
        <f>IFERROR(HLOOKUP(lapchart!M29,totallaptimes!$1:$1048576,ROW()-1)-HLOOKUP(lapchart!L29,totallaptimes!$1:$1048576,ROW()-1),"")</f>
        <v>-3.268634259259301E-4</v>
      </c>
      <c r="N29" s="2">
        <f>IFERROR(HLOOKUP(lapchart!N29,totallaptimes!$1:$1048576,ROW()-1)-HLOOKUP(lapchart!M29,totallaptimes!$1:$1048576,ROW()-1),"")</f>
        <v>1.4578703703703108E-4</v>
      </c>
      <c r="O29" s="2">
        <f>IFERROR(HLOOKUP(lapchart!O29,totallaptimes!$1:$1048576,ROW()-1)-HLOOKUP(lapchart!N29,totallaptimes!$1:$1048576,ROW()-1),"")</f>
        <v>1.1593750000000666E-4</v>
      </c>
      <c r="P29" s="2">
        <f>IFERROR(HLOOKUP(lapchart!P29,totallaptimes!$1:$1048576,ROW()-1)-HLOOKUP(lapchart!O29,totallaptimes!$1:$1048576,ROW()-1),"")</f>
        <v>4.7495370370369619E-4</v>
      </c>
      <c r="Q29" s="2">
        <f>IFERROR(HLOOKUP(lapchart!Q29,totallaptimes!$1:$1048576,ROW()-1)-HLOOKUP(lapchart!P29,totallaptimes!$1:$1048576,ROW()-1),"")</f>
        <v>-3.1561342592591538E-4</v>
      </c>
      <c r="R29" s="2">
        <f>IFERROR(HLOOKUP(lapchart!R29,totallaptimes!$1:$1048576,ROW()-1)-HLOOKUP(lapchart!Q29,totallaptimes!$1:$1048576,ROW()-1),"")</f>
        <v>4.8100694444444536E-4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7.6028935185185054E-4</v>
      </c>
      <c r="D30" s="2">
        <f>IFERROR(HLOOKUP(lapchart!D30,totallaptimes!$1:$1048576,ROW()-1)-HLOOKUP(lapchart!C30,totallaptimes!$1:$1048576,ROW()-1),"")</f>
        <v>-6.7332175925925719E-4</v>
      </c>
      <c r="E30" s="2">
        <f>IFERROR(HLOOKUP(lapchart!E30,totallaptimes!$1:$1048576,ROW()-1)-HLOOKUP(lapchart!D30,totallaptimes!$1:$1048576,ROW()-1),"")</f>
        <v>-7.2289351851851508E-4</v>
      </c>
      <c r="F30" s="2">
        <f>IFERROR(HLOOKUP(lapchart!F30,totallaptimes!$1:$1048576,ROW()-1)-HLOOKUP(lapchart!E30,totallaptimes!$1:$1048576,ROW()-1),"")</f>
        <v>1.031747685185179E-3</v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>
        <f>IFERROR(HLOOKUP(lapchart!I30,totallaptimes!$1:$1048576,ROW()-1)-HLOOKUP(lapchart!H30,totallaptimes!$1:$1048576,ROW()-1),"")</f>
        <v>-7.6317129629629304E-4</v>
      </c>
      <c r="J30" s="2">
        <f>IFERROR(HLOOKUP(lapchart!J30,totallaptimes!$1:$1048576,ROW()-1)-HLOOKUP(lapchart!I30,totallaptimes!$1:$1048576,ROW()-1),"")</f>
        <v>-2.4687500000002138E-5</v>
      </c>
      <c r="K30" s="2">
        <f>IFERROR(HLOOKUP(lapchart!K30,totallaptimes!$1:$1048576,ROW()-1)-HLOOKUP(lapchart!J30,totallaptimes!$1:$1048576,ROW()-1),"")</f>
        <v>8.7245370370366004E-5</v>
      </c>
      <c r="L30" s="2">
        <f>IFERROR(HLOOKUP(lapchart!L30,totallaptimes!$1:$1048576,ROW()-1)-HLOOKUP(lapchart!K30,totallaptimes!$1:$1048576,ROW()-1),"")</f>
        <v>2.6826388888888386E-4</v>
      </c>
      <c r="M30" s="2">
        <f>IFERROR(HLOOKUP(lapchart!M30,totallaptimes!$1:$1048576,ROW()-1)-HLOOKUP(lapchart!L30,totallaptimes!$1:$1048576,ROW()-1),"")</f>
        <v>6.500694444444427E-4</v>
      </c>
      <c r="N30" s="2">
        <f>IFERROR(HLOOKUP(lapchart!N30,totallaptimes!$1:$1048576,ROW()-1)-HLOOKUP(lapchart!M30,totallaptimes!$1:$1048576,ROW()-1),"")</f>
        <v>-4.9277777777776907E-4</v>
      </c>
      <c r="O30" s="2">
        <f>IFERROR(HLOOKUP(lapchart!O30,totallaptimes!$1:$1048576,ROW()-1)-HLOOKUP(lapchart!N30,totallaptimes!$1:$1048576,ROW()-1),"")</f>
        <v>2.9707175925926255E-4</v>
      </c>
      <c r="P30" s="2">
        <f>IFERROR(HLOOKUP(lapchart!P30,totallaptimes!$1:$1048576,ROW()-1)-HLOOKUP(lapchart!O30,totallaptimes!$1:$1048576,ROW()-1),"")</f>
        <v>3.3059027777777861E-4</v>
      </c>
      <c r="Q30" s="2">
        <f>IFERROR(HLOOKUP(lapchart!Q30,totallaptimes!$1:$1048576,ROW()-1)-HLOOKUP(lapchart!P30,totallaptimes!$1:$1048576,ROW()-1),"")</f>
        <v>-1.5550925925927189E-4</v>
      </c>
      <c r="R30" s="2">
        <f>IFERROR(HLOOKUP(lapchart!R30,totallaptimes!$1:$1048576,ROW()-1)-HLOOKUP(lapchart!Q30,totallaptimes!$1:$1048576,ROW()-1),"")</f>
        <v>-3.0432870370369208E-4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6.1543981481481519E-4</v>
      </c>
      <c r="D31" s="2">
        <f>IFERROR(HLOOKUP(lapchart!D31,totallaptimes!$1:$1048576,ROW()-1)-HLOOKUP(lapchart!C31,totallaptimes!$1:$1048576,ROW()-1),"")</f>
        <v>-7.4200231481481166E-4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>
        <f>IFERROR(HLOOKUP(lapchart!G31,totallaptimes!$1:$1048576,ROW()-1)-HLOOKUP(lapchart!F31,totallaptimes!$1:$1048576,ROW()-1),"")</f>
        <v>-1.6870370370369869E-4</v>
      </c>
      <c r="H31" s="2">
        <f>IFERROR(HLOOKUP(lapchart!H31,totallaptimes!$1:$1048576,ROW()-1)-HLOOKUP(lapchart!G31,totallaptimes!$1:$1048576,ROW()-1),"")</f>
        <v>-6.0531249999999648E-4</v>
      </c>
      <c r="I31" s="2">
        <f>IFERROR(HLOOKUP(lapchart!I31,totallaptimes!$1:$1048576,ROW()-1)-HLOOKUP(lapchart!H31,totallaptimes!$1:$1048576,ROW()-1),"")</f>
        <v>-3.5879629629656518E-6</v>
      </c>
      <c r="J31" s="2">
        <f>IFERROR(HLOOKUP(lapchart!J31,totallaptimes!$1:$1048576,ROW()-1)-HLOOKUP(lapchart!I31,totallaptimes!$1:$1048576,ROW()-1),"")</f>
        <v>1.289004629629574E-4</v>
      </c>
      <c r="K31" s="2">
        <f>IFERROR(HLOOKUP(lapchart!K31,totallaptimes!$1:$1048576,ROW()-1)-HLOOKUP(lapchart!J31,totallaptimes!$1:$1048576,ROW()-1),"")</f>
        <v>2.9874999999999693E-4</v>
      </c>
      <c r="L31" s="2">
        <f>IFERROR(HLOOKUP(lapchart!L31,totallaptimes!$1:$1048576,ROW()-1)-HLOOKUP(lapchart!K31,totallaptimes!$1:$1048576,ROW()-1),"")</f>
        <v>1.4802083333333854E-4</v>
      </c>
      <c r="M31" s="2">
        <f>IFERROR(HLOOKUP(lapchart!M31,totallaptimes!$1:$1048576,ROW()-1)-HLOOKUP(lapchart!L31,totallaptimes!$1:$1048576,ROW()-1),"")</f>
        <v>2.5655092592591702E-4</v>
      </c>
      <c r="N31" s="2">
        <f>IFERROR(HLOOKUP(lapchart!N31,totallaptimes!$1:$1048576,ROW()-1)-HLOOKUP(lapchart!M31,totallaptimes!$1:$1048576,ROW()-1),"")</f>
        <v>2.5060185185186643E-4</v>
      </c>
      <c r="O31" s="2">
        <f>IFERROR(HLOOKUP(lapchart!O31,totallaptimes!$1:$1048576,ROW()-1)-HLOOKUP(lapchart!N31,totallaptimes!$1:$1048576,ROW()-1),"")</f>
        <v>-4.5518518518518694E-4</v>
      </c>
      <c r="P31" s="2">
        <f>IFERROR(HLOOKUP(lapchart!P31,totallaptimes!$1:$1048576,ROW()-1)-HLOOKUP(lapchart!O31,totallaptimes!$1:$1048576,ROW()-1),"")</f>
        <v>1.9261574074072932E-4</v>
      </c>
      <c r="Q31" s="2">
        <f>IFERROR(HLOOKUP(lapchart!Q31,totallaptimes!$1:$1048576,ROW()-1)-HLOOKUP(lapchart!P31,totallaptimes!$1:$1048576,ROW()-1),"")</f>
        <v>-3.1085648148147099E-4</v>
      </c>
      <c r="R31" s="2">
        <f>IFERROR(HLOOKUP(lapchart!R31,totallaptimes!$1:$1048576,ROW()-1)-HLOOKUP(lapchart!Q31,totallaptimes!$1:$1048576,ROW()-1),"")</f>
        <v>-5.8990740740740705E-4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5.5082175925925958E-4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-1.8693287037036682E-4</v>
      </c>
      <c r="G32" s="2">
        <f>IFERROR(HLOOKUP(lapchart!G32,totallaptimes!$1:$1048576,ROW()-1)-HLOOKUP(lapchart!F32,totallaptimes!$1:$1048576,ROW()-1),"")</f>
        <v>-8.9197916666666419E-4</v>
      </c>
      <c r="H32" s="2">
        <f>IFERROR(HLOOKUP(lapchart!H32,totallaptimes!$1:$1048576,ROW()-1)-HLOOKUP(lapchart!G32,totallaptimes!$1:$1048576,ROW()-1),"")</f>
        <v>8.392361111110927E-5</v>
      </c>
      <c r="I32" s="2">
        <f>IFERROR(HLOOKUP(lapchart!I32,totallaptimes!$1:$1048576,ROW()-1)-HLOOKUP(lapchart!H32,totallaptimes!$1:$1048576,ROW()-1),"")</f>
        <v>4.7107638888888373E-4</v>
      </c>
      <c r="J32" s="2">
        <f>IFERROR(HLOOKUP(lapchart!J32,totallaptimes!$1:$1048576,ROW()-1)-HLOOKUP(lapchart!I32,totallaptimes!$1:$1048576,ROW()-1),"")</f>
        <v>1.7590277777778177E-4</v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>
        <f>IFERROR(HLOOKUP(lapchart!M32,totallaptimes!$1:$1048576,ROW()-1)-HLOOKUP(lapchart!L32,totallaptimes!$1:$1048576,ROW()-1),"")</f>
        <v>2.5453703703702882E-4</v>
      </c>
      <c r="N32" s="2">
        <f>IFERROR(HLOOKUP(lapchart!N32,totallaptimes!$1:$1048576,ROW()-1)-HLOOKUP(lapchart!M32,totallaptimes!$1:$1048576,ROW()-1),"")</f>
        <v>3.6379629629631344E-4</v>
      </c>
      <c r="O32" s="2">
        <f>IFERROR(HLOOKUP(lapchart!O32,totallaptimes!$1:$1048576,ROW()-1)-HLOOKUP(lapchart!N32,totallaptimes!$1:$1048576,ROW()-1),"")</f>
        <v>-3.7476851851853468E-4</v>
      </c>
      <c r="P32" s="2">
        <f>IFERROR(HLOOKUP(lapchart!P32,totallaptimes!$1:$1048576,ROW()-1)-HLOOKUP(lapchart!O32,totallaptimes!$1:$1048576,ROW()-1),"")</f>
        <v>-3.60324074074065E-4</v>
      </c>
      <c r="Q32" s="2">
        <f>IFERROR(HLOOKUP(lapchart!Q32,totallaptimes!$1:$1048576,ROW()-1)-HLOOKUP(lapchart!P32,totallaptimes!$1:$1048576,ROW()-1),"")</f>
        <v>1.5400462962963241E-4</v>
      </c>
      <c r="R32" s="2">
        <f>IFERROR(HLOOKUP(lapchart!R32,totallaptimes!$1:$1048576,ROW()-1)-HLOOKUP(lapchart!Q32,totallaptimes!$1:$1048576,ROW()-1),"")</f>
        <v>-9.6917824074074094E-4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5.2133101851851993E-4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-1.5428240740740506E-4</v>
      </c>
      <c r="G33" s="2">
        <f>IFERROR(HLOOKUP(lapchart!G33,totallaptimes!$1:$1048576,ROW()-1)-HLOOKUP(lapchart!F33,totallaptimes!$1:$1048576,ROW()-1),"")</f>
        <v>-6.6887731481480792E-4</v>
      </c>
      <c r="H33" s="2">
        <f>IFERROR(HLOOKUP(lapchart!H33,totallaptimes!$1:$1048576,ROW()-1)-HLOOKUP(lapchart!G33,totallaptimes!$1:$1048576,ROW()-1),"")</f>
        <v>2.0798611111111018E-4</v>
      </c>
      <c r="I33" s="2">
        <f>IFERROR(HLOOKUP(lapchart!I33,totallaptimes!$1:$1048576,ROW()-1)-HLOOKUP(lapchart!H33,totallaptimes!$1:$1048576,ROW()-1),"")</f>
        <v>2.0238425925925285E-4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2.5383101851850914E-4</v>
      </c>
      <c r="M33" s="2">
        <f>IFERROR(HLOOKUP(lapchart!M33,totallaptimes!$1:$1048576,ROW()-1)-HLOOKUP(lapchart!L33,totallaptimes!$1:$1048576,ROW()-1),"")</f>
        <v>3.5613425925927478E-4</v>
      </c>
      <c r="N33" s="2">
        <f>IFERROR(HLOOKUP(lapchart!N33,totallaptimes!$1:$1048576,ROW()-1)-HLOOKUP(lapchart!M33,totallaptimes!$1:$1048576,ROW()-1),"")</f>
        <v>-3.681250000000108E-4</v>
      </c>
      <c r="O33" s="2">
        <f>IFERROR(HLOOKUP(lapchart!O33,totallaptimes!$1:$1048576,ROW()-1)-HLOOKUP(lapchart!N33,totallaptimes!$1:$1048576,ROW()-1),"")</f>
        <v>-3.142245370370278E-4</v>
      </c>
      <c r="P33" s="2">
        <f>IFERROR(HLOOKUP(lapchart!P33,totallaptimes!$1:$1048576,ROW()-1)-HLOOKUP(lapchart!O33,totallaptimes!$1:$1048576,ROW()-1),"")</f>
        <v>-6.1490740740740776E-4</v>
      </c>
      <c r="Q33" s="2">
        <f>IFERROR(HLOOKUP(lapchart!Q33,totallaptimes!$1:$1048576,ROW()-1)-HLOOKUP(lapchart!P33,totallaptimes!$1:$1048576,ROW()-1),"")</f>
        <v>6.04085648148147E-4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5.1148148148148775E-4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-1.4354166666666335E-4</v>
      </c>
      <c r="G34" s="2">
        <f>IFERROR(HLOOKUP(lapchart!G34,totallaptimes!$1:$1048576,ROW()-1)-HLOOKUP(lapchart!F34,totallaptimes!$1:$1048576,ROW()-1),"")</f>
        <v>-6.8340277777777236E-4</v>
      </c>
      <c r="H34" s="2">
        <f>IFERROR(HLOOKUP(lapchart!H34,totallaptimes!$1:$1048576,ROW()-1)-HLOOKUP(lapchart!G34,totallaptimes!$1:$1048576,ROW()-1),"")</f>
        <v>2.1276620370370286E-4</v>
      </c>
      <c r="I34" s="2">
        <f>IFERROR(HLOOKUP(lapchart!I34,totallaptimes!$1:$1048576,ROW()-1)-HLOOKUP(lapchart!H34,totallaptimes!$1:$1048576,ROW()-1),"")</f>
        <v>2.1104166666666146E-4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2.9378472222221785E-4</v>
      </c>
      <c r="M34" s="2">
        <f>IFERROR(HLOOKUP(lapchart!M34,totallaptimes!$1:$1048576,ROW()-1)-HLOOKUP(lapchart!L34,totallaptimes!$1:$1048576,ROW()-1),"")</f>
        <v>3.2988425925926934E-4</v>
      </c>
      <c r="N34" s="2">
        <f>IFERROR(HLOOKUP(lapchart!N34,totallaptimes!$1:$1048576,ROW()-1)-HLOOKUP(lapchart!M34,totallaptimes!$1:$1048576,ROW()-1),"")</f>
        <v>-3.3631944444445505E-4</v>
      </c>
      <c r="O34" s="2">
        <f>IFERROR(HLOOKUP(lapchart!O34,totallaptimes!$1:$1048576,ROW()-1)-HLOOKUP(lapchart!N34,totallaptimes!$1:$1048576,ROW()-1),"")</f>
        <v>-3.5437499999999011E-4</v>
      </c>
      <c r="P34" s="2">
        <f>IFERROR(HLOOKUP(lapchart!P34,totallaptimes!$1:$1048576,ROW()-1)-HLOOKUP(lapchart!O34,totallaptimes!$1:$1048576,ROW()-1),"")</f>
        <v>-6.2789351851851721E-4</v>
      </c>
      <c r="Q34" s="2">
        <f>IFERROR(HLOOKUP(lapchart!Q34,totallaptimes!$1:$1048576,ROW()-1)-HLOOKUP(lapchart!P34,totallaptimes!$1:$1048576,ROW()-1),"")</f>
        <v>6.2153935185185055E-4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5.2685185185186167E-4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-1.3127314814814772E-4</v>
      </c>
      <c r="G35" s="2">
        <f>IFERROR(HLOOKUP(lapchart!G35,totallaptimes!$1:$1048576,ROW()-1)-HLOOKUP(lapchart!F35,totallaptimes!$1:$1048576,ROW()-1),"")</f>
        <v>-7.05358796296289E-4</v>
      </c>
      <c r="H35" s="2">
        <f>IFERROR(HLOOKUP(lapchart!H35,totallaptimes!$1:$1048576,ROW()-1)-HLOOKUP(lapchart!G35,totallaptimes!$1:$1048576,ROW()-1),"")</f>
        <v>2.3098379629629684E-4</v>
      </c>
      <c r="I35" s="2">
        <f>IFERROR(HLOOKUP(lapchart!I35,totallaptimes!$1:$1048576,ROW()-1)-HLOOKUP(lapchart!H35,totallaptimes!$1:$1048576,ROW()-1),"")</f>
        <v>2.1348379629629322E-4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3.0752314814814358E-4</v>
      </c>
      <c r="M35" s="2">
        <f>IFERROR(HLOOKUP(lapchart!M35,totallaptimes!$1:$1048576,ROW()-1)-HLOOKUP(lapchart!L35,totallaptimes!$1:$1048576,ROW()-1),"")</f>
        <v>3.31238425925931E-4</v>
      </c>
      <c r="N35" s="2">
        <f>IFERROR(HLOOKUP(lapchart!N35,totallaptimes!$1:$1048576,ROW()-1)-HLOOKUP(lapchart!M35,totallaptimes!$1:$1048576,ROW()-1),"")</f>
        <v>-3.1592592592593477E-4</v>
      </c>
      <c r="O35" s="2">
        <f>IFERROR(HLOOKUP(lapchart!O35,totallaptimes!$1:$1048576,ROW()-1)-HLOOKUP(lapchart!N35,totallaptimes!$1:$1048576,ROW()-1),"")</f>
        <v>-3.8664351851850493E-4</v>
      </c>
      <c r="P35" s="2">
        <f>IFERROR(HLOOKUP(lapchart!P35,totallaptimes!$1:$1048576,ROW()-1)-HLOOKUP(lapchart!O35,totallaptimes!$1:$1048576,ROW()-1),"")</f>
        <v>-6.3075231481481836E-4</v>
      </c>
      <c r="Q35" s="2">
        <f>IFERROR(HLOOKUP(lapchart!Q35,totallaptimes!$1:$1048576,ROW()-1)-HLOOKUP(lapchart!P35,totallaptimes!$1:$1048576,ROW()-1),"")</f>
        <v>6.521990740740724E-4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>
        <f>IFERROR(HLOOKUP(lapchart!E36,totallaptimes!$1:$1048576,ROW()-1)-HLOOKUP(lapchart!D36,totallaptimes!$1:$1048576,ROW()-1),"")</f>
        <v>-4.3552083333334157E-4</v>
      </c>
      <c r="F36" s="2">
        <f>IFERROR(HLOOKUP(lapchart!F36,totallaptimes!$1:$1048576,ROW()-1)-HLOOKUP(lapchart!E36,totallaptimes!$1:$1048576,ROW()-1),"")</f>
        <v>-1.2840277777777243E-4</v>
      </c>
      <c r="G36" s="2">
        <f>IFERROR(HLOOKUP(lapchart!G36,totallaptimes!$1:$1048576,ROW()-1)-HLOOKUP(lapchart!F36,totallaptimes!$1:$1048576,ROW()-1),"")</f>
        <v>-7.1621527777777222E-4</v>
      </c>
      <c r="H36" s="2">
        <f>IFERROR(HLOOKUP(lapchart!H36,totallaptimes!$1:$1048576,ROW()-1)-HLOOKUP(lapchart!G36,totallaptimes!$1:$1048576,ROW()-1),"")</f>
        <v>2.5085648148148038E-4</v>
      </c>
      <c r="I36" s="2">
        <f>IFERROR(HLOOKUP(lapchart!I36,totallaptimes!$1:$1048576,ROW()-1)-HLOOKUP(lapchart!H36,totallaptimes!$1:$1048576,ROW()-1),"")</f>
        <v>2.1136574074073766E-4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3.1333333333333213E-4</v>
      </c>
      <c r="M36" s="2">
        <f>IFERROR(HLOOKUP(lapchart!M36,totallaptimes!$1:$1048576,ROW()-1)-HLOOKUP(lapchart!L36,totallaptimes!$1:$1048576,ROW()-1),"")</f>
        <v>3.4059027777778167E-4</v>
      </c>
      <c r="N36" s="2">
        <f>IFERROR(HLOOKUP(lapchart!N36,totallaptimes!$1:$1048576,ROW()-1)-HLOOKUP(lapchart!M36,totallaptimes!$1:$1048576,ROW()-1),"")</f>
        <v>-3.0252314814815939E-4</v>
      </c>
      <c r="O36" s="2">
        <f>IFERROR(HLOOKUP(lapchart!O36,totallaptimes!$1:$1048576,ROW()-1)-HLOOKUP(lapchart!N36,totallaptimes!$1:$1048576,ROW()-1),"")</f>
        <v>-4.1179398148146612E-4</v>
      </c>
      <c r="P36" s="2">
        <f>IFERROR(HLOOKUP(lapchart!P36,totallaptimes!$1:$1048576,ROW()-1)-HLOOKUP(lapchart!O36,totallaptimes!$1:$1048576,ROW()-1),"")</f>
        <v>-6.3868055555556247E-4</v>
      </c>
      <c r="Q36" s="2">
        <f>IFERROR(HLOOKUP(lapchart!Q36,totallaptimes!$1:$1048576,ROW()-1)-HLOOKUP(lapchart!P36,totallaptimes!$1:$1048576,ROW()-1),"")</f>
        <v>6.6508101851851797E-4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>
        <f>IFERROR(HLOOKUP(lapchart!E37,totallaptimes!$1:$1048576,ROW()-1)-HLOOKUP(lapchart!D37,totallaptimes!$1:$1048576,ROW()-1),"")</f>
        <v>4.5385416666667705E-4</v>
      </c>
      <c r="F37" s="2">
        <f>IFERROR(HLOOKUP(lapchart!F37,totallaptimes!$1:$1048576,ROW()-1)-HLOOKUP(lapchart!E37,totallaptimes!$1:$1048576,ROW()-1),"")</f>
        <v>-5.670833333333361E-4</v>
      </c>
      <c r="G37" s="2">
        <f>IFERROR(HLOOKUP(lapchart!G37,totallaptimes!$1:$1048576,ROW()-1)-HLOOKUP(lapchart!F37,totallaptimes!$1:$1048576,ROW()-1),"")</f>
        <v>-7.4053240740740156E-4</v>
      </c>
      <c r="H37" s="2">
        <f>IFERROR(HLOOKUP(lapchart!H37,totallaptimes!$1:$1048576,ROW()-1)-HLOOKUP(lapchart!G37,totallaptimes!$1:$1048576,ROW()-1),"")</f>
        <v>2.6868055555555326E-4</v>
      </c>
      <c r="I37" s="2">
        <f>IFERROR(HLOOKUP(lapchart!I37,totallaptimes!$1:$1048576,ROW()-1)-HLOOKUP(lapchart!H37,totallaptimes!$1:$1048576,ROW()-1),"")</f>
        <v>2.0815972222221896E-4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3.4708333333333119E-4</v>
      </c>
      <c r="M37" s="2">
        <f>IFERROR(HLOOKUP(lapchart!M37,totallaptimes!$1:$1048576,ROW()-1)-HLOOKUP(lapchart!L37,totallaptimes!$1:$1048576,ROW()-1),"")</f>
        <v>3.3708333333333507E-4</v>
      </c>
      <c r="N37" s="2">
        <f>IFERROR(HLOOKUP(lapchart!N37,totallaptimes!$1:$1048576,ROW()-1)-HLOOKUP(lapchart!M37,totallaptimes!$1:$1048576,ROW()-1),"")</f>
        <v>-3.1505787037038047E-4</v>
      </c>
      <c r="O37" s="2">
        <f>IFERROR(HLOOKUP(lapchart!O37,totallaptimes!$1:$1048576,ROW()-1)-HLOOKUP(lapchart!N37,totallaptimes!$1:$1048576,ROW()-1),"")</f>
        <v>-4.274421296296127E-4</v>
      </c>
      <c r="P37" s="2">
        <f>IFERROR(HLOOKUP(lapchart!P37,totallaptimes!$1:$1048576,ROW()-1)-HLOOKUP(lapchart!O37,totallaptimes!$1:$1048576,ROW()-1),"")</f>
        <v>-6.4202546296297097E-4</v>
      </c>
      <c r="Q37" s="2">
        <f>IFERROR(HLOOKUP(lapchart!Q37,totallaptimes!$1:$1048576,ROW()-1)-HLOOKUP(lapchart!P37,totallaptimes!$1:$1048576,ROW()-1),"")</f>
        <v>6.7878472222222125E-4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>
        <f>IFERROR(HLOOKUP(lapchart!E38,totallaptimes!$1:$1048576,ROW()-1)-HLOOKUP(lapchart!D38,totallaptimes!$1:$1048576,ROW()-1),"")</f>
        <v>-1.0846064814813705E-4</v>
      </c>
      <c r="F38" s="2">
        <f>IFERROR(HLOOKUP(lapchart!F38,totallaptimes!$1:$1048576,ROW()-1)-HLOOKUP(lapchart!E38,totallaptimes!$1:$1048576,ROW()-1),"")</f>
        <v>5.8013888888888698E-4</v>
      </c>
      <c r="G38" s="2">
        <f>IFERROR(HLOOKUP(lapchart!G38,totallaptimes!$1:$1048576,ROW()-1)-HLOOKUP(lapchart!F38,totallaptimes!$1:$1048576,ROW()-1),"")</f>
        <v>-1.3397106481481402E-3</v>
      </c>
      <c r="H38" s="2">
        <f>IFERROR(HLOOKUP(lapchart!H38,totallaptimes!$1:$1048576,ROW()-1)-HLOOKUP(lapchart!G38,totallaptimes!$1:$1048576,ROW()-1),"")</f>
        <v>2.9273148148147715E-4</v>
      </c>
      <c r="I38" s="2">
        <f>IFERROR(HLOOKUP(lapchart!I38,totallaptimes!$1:$1048576,ROW()-1)-HLOOKUP(lapchart!H38,totallaptimes!$1:$1048576,ROW()-1),"")</f>
        <v>2.0324074074073994E-4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3.5028935185184989E-4</v>
      </c>
      <c r="M38" s="2">
        <f>IFERROR(HLOOKUP(lapchart!M38,totallaptimes!$1:$1048576,ROW()-1)-HLOOKUP(lapchart!L38,totallaptimes!$1:$1048576,ROW()-1),"")</f>
        <v>3.7549768518518878E-4</v>
      </c>
      <c r="N38" s="2">
        <f>IFERROR(HLOOKUP(lapchart!N38,totallaptimes!$1:$1048576,ROW()-1)-HLOOKUP(lapchart!M38,totallaptimes!$1:$1048576,ROW()-1),"")</f>
        <v>-3.4643518518519961E-4</v>
      </c>
      <c r="O38" s="2">
        <f>IFERROR(HLOOKUP(lapchart!O38,totallaptimes!$1:$1048576,ROW()-1)-HLOOKUP(lapchart!N38,totallaptimes!$1:$1048576,ROW()-1),"")</f>
        <v>-4.3927083333331757E-4</v>
      </c>
      <c r="P38" s="2">
        <f>IFERROR(HLOOKUP(lapchart!P38,totallaptimes!$1:$1048576,ROW()-1)-HLOOKUP(lapchart!O38,totallaptimes!$1:$1048576,ROW()-1),"")</f>
        <v>-6.4019675925926223E-4</v>
      </c>
      <c r="Q38" s="2">
        <f>IFERROR(HLOOKUP(lapchart!Q38,totallaptimes!$1:$1048576,ROW()-1)-HLOOKUP(lapchart!P38,totallaptimes!$1:$1048576,ROW()-1),"")</f>
        <v>6.8788194444444062E-4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>
        <f>IFERROR(HLOOKUP(lapchart!E39,totallaptimes!$1:$1048576,ROW()-1)-HLOOKUP(lapchart!D39,totallaptimes!$1:$1048576,ROW()-1),"")</f>
        <v>-1.074189814814705E-4</v>
      </c>
      <c r="F39" s="2">
        <f>IFERROR(HLOOKUP(lapchart!F39,totallaptimes!$1:$1048576,ROW()-1)-HLOOKUP(lapchart!E39,totallaptimes!$1:$1048576,ROW()-1),"")</f>
        <v>-7.7124999999999416E-4</v>
      </c>
      <c r="G39" s="2">
        <f>IFERROR(HLOOKUP(lapchart!G39,totallaptimes!$1:$1048576,ROW()-1)-HLOOKUP(lapchart!F39,totallaptimes!$1:$1048576,ROW()-1),"")</f>
        <v>1.3671759259259175E-3</v>
      </c>
      <c r="H39" s="2">
        <f>IFERROR(HLOOKUP(lapchart!H39,totallaptimes!$1:$1048576,ROW()-1)-HLOOKUP(lapchart!G39,totallaptimes!$1:$1048576,ROW()-1),"")</f>
        <v>-1.0551388888888832E-3</v>
      </c>
      <c r="I39" s="2">
        <f>IFERROR(HLOOKUP(lapchart!I39,totallaptimes!$1:$1048576,ROW()-1)-HLOOKUP(lapchart!H39,totallaptimes!$1:$1048576,ROW()-1),"")</f>
        <v>2.015277777777727E-4</v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>
        <f>IFERROR(HLOOKUP(lapchart!L39,totallaptimes!$1:$1048576,ROW()-1)-HLOOKUP(lapchart!K39,totallaptimes!$1:$1048576,ROW()-1),"")</f>
        <v>3.4829861111110999E-4</v>
      </c>
      <c r="M39" s="2">
        <f>IFERROR(HLOOKUP(lapchart!M39,totallaptimes!$1:$1048576,ROW()-1)-HLOOKUP(lapchart!L39,totallaptimes!$1:$1048576,ROW()-1),"")</f>
        <v>3.9714120370371031E-4</v>
      </c>
      <c r="N39" s="2">
        <f>IFERROR(HLOOKUP(lapchart!N39,totallaptimes!$1:$1048576,ROW()-1)-HLOOKUP(lapchart!M39,totallaptimes!$1:$1048576,ROW()-1),"")</f>
        <v>-3.5710648148149643E-4</v>
      </c>
      <c r="O39" s="2">
        <f>IFERROR(HLOOKUP(lapchart!O39,totallaptimes!$1:$1048576,ROW()-1)-HLOOKUP(lapchart!N39,totallaptimes!$1:$1048576,ROW()-1),"")</f>
        <v>-4.558217592592409E-4</v>
      </c>
      <c r="P39" s="2">
        <f>IFERROR(HLOOKUP(lapchart!P39,totallaptimes!$1:$1048576,ROW()-1)-HLOOKUP(lapchart!O39,totallaptimes!$1:$1048576,ROW()-1),"")</f>
        <v>-6.3827546296296722E-4</v>
      </c>
      <c r="Q39" s="2">
        <f>IFERROR(HLOOKUP(lapchart!Q39,totallaptimes!$1:$1048576,ROW()-1)-HLOOKUP(lapchart!P39,totallaptimes!$1:$1048576,ROW()-1),"")</f>
        <v>6.9925925925925364E-4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>
        <f>IFERROR(HLOOKUP(lapchart!E40,totallaptimes!$1:$1048576,ROW()-1)-HLOOKUP(lapchart!D40,totallaptimes!$1:$1048576,ROW()-1),"")</f>
        <v>-1.0787037037036235E-4</v>
      </c>
      <c r="F40" s="2">
        <f>IFERROR(HLOOKUP(lapchart!F40,totallaptimes!$1:$1048576,ROW()-1)-HLOOKUP(lapchart!E40,totallaptimes!$1:$1048576,ROW()-1),"")</f>
        <v>-7.8506944444443894E-4</v>
      </c>
      <c r="G40" s="2">
        <f>IFERROR(HLOOKUP(lapchart!G40,totallaptimes!$1:$1048576,ROW()-1)-HLOOKUP(lapchart!F40,totallaptimes!$1:$1048576,ROW()-1),"")</f>
        <v>3.3200231481481102E-4</v>
      </c>
      <c r="H40" s="2">
        <f>IFERROR(HLOOKUP(lapchart!H40,totallaptimes!$1:$1048576,ROW()-1)-HLOOKUP(lapchart!G40,totallaptimes!$1:$1048576,ROW()-1),"")</f>
        <v>1.0646759259259203E-3</v>
      </c>
      <c r="I40" s="2">
        <f>IFERROR(HLOOKUP(lapchart!I40,totallaptimes!$1:$1048576,ROW()-1)-HLOOKUP(lapchart!H40,totallaptimes!$1:$1048576,ROW()-1),"")</f>
        <v>-8.6516203703703581E-4</v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>
        <f>IFERROR(HLOOKUP(lapchart!L40,totallaptimes!$1:$1048576,ROW()-1)-HLOOKUP(lapchart!K40,totallaptimes!$1:$1048576,ROW()-1),"")</f>
        <v>3.537037037037033E-4</v>
      </c>
      <c r="M40" s="2">
        <f>IFERROR(HLOOKUP(lapchart!M40,totallaptimes!$1:$1048576,ROW()-1)-HLOOKUP(lapchart!L40,totallaptimes!$1:$1048576,ROW()-1),"")</f>
        <v>4.2839120370371381E-4</v>
      </c>
      <c r="N40" s="2">
        <f>IFERROR(HLOOKUP(lapchart!N40,totallaptimes!$1:$1048576,ROW()-1)-HLOOKUP(lapchart!M40,totallaptimes!$1:$1048576,ROW()-1),"")</f>
        <v>-3.8231481481483531E-4</v>
      </c>
      <c r="O40" s="2">
        <f>IFERROR(HLOOKUP(lapchart!O40,totallaptimes!$1:$1048576,ROW()-1)-HLOOKUP(lapchart!N40,totallaptimes!$1:$1048576,ROW()-1),"")</f>
        <v>-4.7087962962960583E-4</v>
      </c>
      <c r="P40" s="2">
        <f>IFERROR(HLOOKUP(lapchart!P40,totallaptimes!$1:$1048576,ROW()-1)-HLOOKUP(lapchart!O40,totallaptimes!$1:$1048576,ROW()-1),"")</f>
        <v>-6.4128472222223232E-4</v>
      </c>
      <c r="Q40" s="2">
        <f>IFERROR(HLOOKUP(lapchart!Q40,totallaptimes!$1:$1048576,ROW()-1)-HLOOKUP(lapchart!P40,totallaptimes!$1:$1048576,ROW()-1),"")</f>
        <v>7.2721064814814523E-4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>
        <f>IFERROR(HLOOKUP(lapchart!E41,totallaptimes!$1:$1048576,ROW()-1)-HLOOKUP(lapchart!D41,totallaptimes!$1:$1048576,ROW()-1),"")</f>
        <v>-1.0223379629629298E-4</v>
      </c>
      <c r="F41" s="2">
        <f>IFERROR(HLOOKUP(lapchart!F41,totallaptimes!$1:$1048576,ROW()-1)-HLOOKUP(lapchart!E41,totallaptimes!$1:$1048576,ROW()-1),"")</f>
        <v>-8.0288194444443767E-4</v>
      </c>
      <c r="G41" s="2">
        <f>IFERROR(HLOOKUP(lapchart!G41,totallaptimes!$1:$1048576,ROW()-1)-HLOOKUP(lapchart!F41,totallaptimes!$1:$1048576,ROW()-1),"")</f>
        <v>3.532870370370339E-4</v>
      </c>
      <c r="H41" s="2">
        <f>IFERROR(HLOOKUP(lapchart!H41,totallaptimes!$1:$1048576,ROW()-1)-HLOOKUP(lapchart!G41,totallaptimes!$1:$1048576,ROW()-1),"")</f>
        <v>1.0688657407407348E-3</v>
      </c>
      <c r="I41" s="2">
        <f>IFERROR(HLOOKUP(lapchart!I41,totallaptimes!$1:$1048576,ROW()-1)-HLOOKUP(lapchart!H41,totallaptimes!$1:$1048576,ROW()-1),"")</f>
        <v>-8.7769675925925689E-4</v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>
        <f>IFERROR(HLOOKUP(lapchart!L41,totallaptimes!$1:$1048576,ROW()-1)-HLOOKUP(lapchart!K41,totallaptimes!$1:$1048576,ROW()-1),"")</f>
        <v>3.6171296296295952E-4</v>
      </c>
      <c r="M41" s="2">
        <f>IFERROR(HLOOKUP(lapchart!M41,totallaptimes!$1:$1048576,ROW()-1)-HLOOKUP(lapchart!L41,totallaptimes!$1:$1048576,ROW()-1),"")</f>
        <v>4.4438657407408488E-4</v>
      </c>
      <c r="N41" s="2">
        <f>IFERROR(HLOOKUP(lapchart!N41,totallaptimes!$1:$1048576,ROW()-1)-HLOOKUP(lapchart!M41,totallaptimes!$1:$1048576,ROW()-1),"")</f>
        <v>-3.9744212962964515E-4</v>
      </c>
      <c r="O41" s="2">
        <f>IFERROR(HLOOKUP(lapchart!O41,totallaptimes!$1:$1048576,ROW()-1)-HLOOKUP(lapchart!N41,totallaptimes!$1:$1048576,ROW()-1),"")</f>
        <v>-4.8465277777775401E-4</v>
      </c>
      <c r="P41" s="2">
        <f>IFERROR(HLOOKUP(lapchart!P41,totallaptimes!$1:$1048576,ROW()-1)-HLOOKUP(lapchart!O41,totallaptimes!$1:$1048576,ROW()-1),"")</f>
        <v>-6.4256944444445602E-4</v>
      </c>
      <c r="Q41" s="2">
        <f>IFERROR(HLOOKUP(lapchart!Q41,totallaptimes!$1:$1048576,ROW()-1)-HLOOKUP(lapchart!P41,totallaptimes!$1:$1048576,ROW()-1),"")</f>
        <v>7.4299768518518161E-4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>
        <f>IFERROR(HLOOKUP(lapchart!E42,totallaptimes!$1:$1048576,ROW()-1)-HLOOKUP(lapchart!D42,totallaptimes!$1:$1048576,ROW()-1),"")</f>
        <v>-1.0164351851851827E-4</v>
      </c>
      <c r="F42" s="2">
        <f>IFERROR(HLOOKUP(lapchart!F42,totallaptimes!$1:$1048576,ROW()-1)-HLOOKUP(lapchart!E42,totallaptimes!$1:$1048576,ROW()-1),"")</f>
        <v>-8.167476851851721E-4</v>
      </c>
      <c r="G42" s="2">
        <f>IFERROR(HLOOKUP(lapchart!G42,totallaptimes!$1:$1048576,ROW()-1)-HLOOKUP(lapchart!F42,totallaptimes!$1:$1048576,ROW()-1),"")</f>
        <v>3.7120370370369998E-4</v>
      </c>
      <c r="H42" s="2">
        <f>IFERROR(HLOOKUP(lapchart!H42,totallaptimes!$1:$1048576,ROW()-1)-HLOOKUP(lapchart!G42,totallaptimes!$1:$1048576,ROW()-1),"")</f>
        <v>1.0743518518518402E-3</v>
      </c>
      <c r="I42" s="2">
        <f>IFERROR(HLOOKUP(lapchart!I42,totallaptimes!$1:$1048576,ROW()-1)-HLOOKUP(lapchart!H42,totallaptimes!$1:$1048576,ROW()-1),"")</f>
        <v>-8.8900462962962501E-4</v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>
        <f>IFERROR(HLOOKUP(lapchart!L42,totallaptimes!$1:$1048576,ROW()-1)-HLOOKUP(lapchart!K42,totallaptimes!$1:$1048576,ROW()-1),"")</f>
        <v>3.7922453703703035E-4</v>
      </c>
      <c r="M42" s="2">
        <f>IFERROR(HLOOKUP(lapchart!M42,totallaptimes!$1:$1048576,ROW()-1)-HLOOKUP(lapchart!L42,totallaptimes!$1:$1048576,ROW()-1),"")</f>
        <v>4.6805555555556877E-4</v>
      </c>
      <c r="N42" s="2">
        <f>IFERROR(HLOOKUP(lapchart!N42,totallaptimes!$1:$1048576,ROW()-1)-HLOOKUP(lapchart!M42,totallaptimes!$1:$1048576,ROW()-1),"")</f>
        <v>-4.3047453703705385E-4</v>
      </c>
      <c r="O42" s="2">
        <f>IFERROR(HLOOKUP(lapchart!O42,totallaptimes!$1:$1048576,ROW()-1)-HLOOKUP(lapchart!N42,totallaptimes!$1:$1048576,ROW()-1),"")</f>
        <v>-1.139293981481472E-3</v>
      </c>
      <c r="P42" s="2">
        <f>IFERROR(HLOOKUP(lapchart!P42,totallaptimes!$1:$1048576,ROW()-1)-HLOOKUP(lapchart!O42,totallaptimes!$1:$1048576,ROW()-1),"")</f>
        <v>6.3931712962964071E-4</v>
      </c>
      <c r="Q42" s="2">
        <f>IFERROR(HLOOKUP(lapchart!Q42,totallaptimes!$1:$1048576,ROW()-1)-HLOOKUP(lapchart!P42,totallaptimes!$1:$1048576,ROW()-1),"")</f>
        <v>1.1274305555554476E-4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>
        <f>IFERROR(HLOOKUP(lapchart!E43,totallaptimes!$1:$1048576,ROW()-1)-HLOOKUP(lapchart!D43,totallaptimes!$1:$1048576,ROW()-1),"")</f>
        <v>-1.400694444444392E-4</v>
      </c>
      <c r="F43" s="2">
        <f>IFERROR(HLOOKUP(lapchart!F43,totallaptimes!$1:$1048576,ROW()-1)-HLOOKUP(lapchart!E43,totallaptimes!$1:$1048576,ROW()-1),"")</f>
        <v>-8.3392361111109953E-4</v>
      </c>
      <c r="G43" s="2">
        <f>IFERROR(HLOOKUP(lapchart!G43,totallaptimes!$1:$1048576,ROW()-1)-HLOOKUP(lapchart!F43,totallaptimes!$1:$1048576,ROW()-1),"")</f>
        <v>3.9144675925925632E-4</v>
      </c>
      <c r="H43" s="2">
        <f>IFERROR(HLOOKUP(lapchart!H43,totallaptimes!$1:$1048576,ROW()-1)-HLOOKUP(lapchart!G43,totallaptimes!$1:$1048576,ROW()-1),"")</f>
        <v>1.0804629629629497E-3</v>
      </c>
      <c r="I43" s="2">
        <f>IFERROR(HLOOKUP(lapchart!I43,totallaptimes!$1:$1048576,ROW()-1)-HLOOKUP(lapchart!H43,totallaptimes!$1:$1048576,ROW()-1),"")</f>
        <v>-8.9990740740740482E-4</v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>
        <f>IFERROR(HLOOKUP(lapchart!L43,totallaptimes!$1:$1048576,ROW()-1)-HLOOKUP(lapchart!K43,totallaptimes!$1:$1048576,ROW()-1),"")</f>
        <v>4.4243055555554661E-4</v>
      </c>
      <c r="M43" s="2">
        <f>IFERROR(HLOOKUP(lapchart!M43,totallaptimes!$1:$1048576,ROW()-1)-HLOOKUP(lapchart!L43,totallaptimes!$1:$1048576,ROW()-1),"")</f>
        <v>4.2616898148149784E-4</v>
      </c>
      <c r="N43" s="2">
        <f>IFERROR(HLOOKUP(lapchart!N43,totallaptimes!$1:$1048576,ROW()-1)-HLOOKUP(lapchart!M43,totallaptimes!$1:$1048576,ROW()-1),"")</f>
        <v>-1.5988541666666772E-3</v>
      </c>
      <c r="O43" s="2">
        <f>IFERROR(HLOOKUP(lapchart!O43,totallaptimes!$1:$1048576,ROW()-1)-HLOOKUP(lapchart!N43,totallaptimes!$1:$1048576,ROW()-1),"")</f>
        <v>1.1568402777777723E-3</v>
      </c>
      <c r="P43" s="2">
        <f>IFERROR(HLOOKUP(lapchart!P43,totallaptimes!$1:$1048576,ROW()-1)-HLOOKUP(lapchart!O43,totallaptimes!$1:$1048576,ROW()-1),"")</f>
        <v>-5.1479166666664605E-4</v>
      </c>
      <c r="Q43" s="2">
        <f>IFERROR(HLOOKUP(lapchart!Q43,totallaptimes!$1:$1048576,ROW()-1)-HLOOKUP(lapchart!P43,totallaptimes!$1:$1048576,ROW()-1),"")</f>
        <v>1.3590277777776605E-4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>
        <f>IFERROR(HLOOKUP(lapchart!E44,totallaptimes!$1:$1048576,ROW()-1)-HLOOKUP(lapchart!D44,totallaptimes!$1:$1048576,ROW()-1),"")</f>
        <v>-1.680092592592497E-4</v>
      </c>
      <c r="F44" s="2">
        <f>IFERROR(HLOOKUP(lapchart!F44,totallaptimes!$1:$1048576,ROW()-1)-HLOOKUP(lapchart!E44,totallaptimes!$1:$1048576,ROW()-1),"")</f>
        <v>-8.467361111111002E-4</v>
      </c>
      <c r="G44" s="2">
        <f>IFERROR(HLOOKUP(lapchart!G44,totallaptimes!$1:$1048576,ROW()-1)-HLOOKUP(lapchart!F44,totallaptimes!$1:$1048576,ROW()-1),"")</f>
        <v>4.0636574074073839E-4</v>
      </c>
      <c r="H44" s="2">
        <f>IFERROR(HLOOKUP(lapchart!H44,totallaptimes!$1:$1048576,ROW()-1)-HLOOKUP(lapchart!G44,totallaptimes!$1:$1048576,ROW()-1),"")</f>
        <v>1.0838310185185066E-3</v>
      </c>
      <c r="I44" s="2">
        <f>IFERROR(HLOOKUP(lapchart!I44,totallaptimes!$1:$1048576,ROW()-1)-HLOOKUP(lapchart!H44,totallaptimes!$1:$1048576,ROW()-1),"")</f>
        <v>-9.0991898148148204E-4</v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>
        <f>IFERROR(HLOOKUP(lapchart!L44,totallaptimes!$1:$1048576,ROW()-1)-HLOOKUP(lapchart!K44,totallaptimes!$1:$1048576,ROW()-1),"")</f>
        <v>6.8023148148147611E-4</v>
      </c>
      <c r="M44" s="2">
        <f>IFERROR(HLOOKUP(lapchart!M44,totallaptimes!$1:$1048576,ROW()-1)-HLOOKUP(lapchart!L44,totallaptimes!$1:$1048576,ROW()-1),"")</f>
        <v>-1.3881365740740712E-3</v>
      </c>
      <c r="N44" s="2">
        <f>IFERROR(HLOOKUP(lapchart!N44,totallaptimes!$1:$1048576,ROW()-1)-HLOOKUP(lapchart!M44,totallaptimes!$1:$1048576,ROW()-1),"")</f>
        <v>1.6136458333333437E-3</v>
      </c>
      <c r="O44" s="2">
        <f>IFERROR(HLOOKUP(lapchart!O44,totallaptimes!$1:$1048576,ROW()-1)-HLOOKUP(lapchart!N44,totallaptimes!$1:$1048576,ROW()-1),"")</f>
        <v>-4.6833333333334837E-4</v>
      </c>
      <c r="P44" s="2">
        <f>IFERROR(HLOOKUP(lapchart!P44,totallaptimes!$1:$1048576,ROW()-1)-HLOOKUP(lapchart!O44,totallaptimes!$1:$1048576,ROW()-1),"")</f>
        <v>-5.3053240740738583E-4</v>
      </c>
      <c r="Q44" s="2">
        <f>IFERROR(HLOOKUP(lapchart!Q44,totallaptimes!$1:$1048576,ROW()-1)-HLOOKUP(lapchart!P44,totallaptimes!$1:$1048576,ROW()-1),"")</f>
        <v>1.4756944444443282E-4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>
        <f>IFERROR(HLOOKUP(lapchart!E45,totallaptimes!$1:$1048576,ROW()-1)-HLOOKUP(lapchart!D45,totallaptimes!$1:$1048576,ROW()-1),"")</f>
        <v>-1.737152777777709E-4</v>
      </c>
      <c r="F45" s="2">
        <f>IFERROR(HLOOKUP(lapchart!F45,totallaptimes!$1:$1048576,ROW()-1)-HLOOKUP(lapchart!E45,totallaptimes!$1:$1048576,ROW()-1),"")</f>
        <v>-8.6124999999998703E-4</v>
      </c>
      <c r="G45" s="2">
        <f>IFERROR(HLOOKUP(lapchart!G45,totallaptimes!$1:$1048576,ROW()-1)-HLOOKUP(lapchart!F45,totallaptimes!$1:$1048576,ROW()-1),"")</f>
        <v>4.2516203703703292E-4</v>
      </c>
      <c r="H45" s="2">
        <f>IFERROR(HLOOKUP(lapchart!H45,totallaptimes!$1:$1048576,ROW()-1)-HLOOKUP(lapchart!G45,totallaptimes!$1:$1048576,ROW()-1),"")</f>
        <v>1.6439814814813575E-4</v>
      </c>
      <c r="I45" s="2">
        <f>IFERROR(HLOOKUP(lapchart!I45,totallaptimes!$1:$1048576,ROW()-1)-HLOOKUP(lapchart!H45,totallaptimes!$1:$1048576,ROW()-1),"")</f>
        <v>9.2421296296296696E-4</v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>
        <f>IFERROR(HLOOKUP(lapchart!L45,totallaptimes!$1:$1048576,ROW()-1)-HLOOKUP(lapchart!K45,totallaptimes!$1:$1048576,ROW()-1),"")</f>
        <v>6.7383101851851285E-4</v>
      </c>
      <c r="M45" s="2">
        <f>IFERROR(HLOOKUP(lapchart!M45,totallaptimes!$1:$1048576,ROW()-1)-HLOOKUP(lapchart!L45,totallaptimes!$1:$1048576,ROW()-1),"")</f>
        <v>-1.3839814814814791E-3</v>
      </c>
      <c r="N45" s="2">
        <f>IFERROR(HLOOKUP(lapchart!N45,totallaptimes!$1:$1048576,ROW()-1)-HLOOKUP(lapchart!M45,totallaptimes!$1:$1048576,ROW()-1),"")</f>
        <v>1.6390162037037137E-3</v>
      </c>
      <c r="O45" s="2">
        <f>IFERROR(HLOOKUP(lapchart!O45,totallaptimes!$1:$1048576,ROW()-1)-HLOOKUP(lapchart!N45,totallaptimes!$1:$1048576,ROW()-1),"")</f>
        <v>-4.7718750000001059E-4</v>
      </c>
      <c r="P45" s="2">
        <f>IFERROR(HLOOKUP(lapchart!P45,totallaptimes!$1:$1048576,ROW()-1)-HLOOKUP(lapchart!O45,totallaptimes!$1:$1048576,ROW()-1),"")</f>
        <v>-5.5043981481479876E-4</v>
      </c>
      <c r="Q45" s="2">
        <f>IFERROR(HLOOKUP(lapchart!Q45,totallaptimes!$1:$1048576,ROW()-1)-HLOOKUP(lapchart!P45,totallaptimes!$1:$1048576,ROW()-1),"")</f>
        <v>1.6042824074073009E-4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>
        <f>IFERROR(HLOOKUP(lapchart!E46,totallaptimes!$1:$1048576,ROW()-1)-HLOOKUP(lapchart!D46,totallaptimes!$1:$1048576,ROW()-1),"")</f>
        <v>-1.7800925925925276E-4</v>
      </c>
      <c r="F46" s="2">
        <f>IFERROR(HLOOKUP(lapchart!F46,totallaptimes!$1:$1048576,ROW()-1)-HLOOKUP(lapchart!E46,totallaptimes!$1:$1048576,ROW()-1),"")</f>
        <v>-8.742245370370258E-4</v>
      </c>
      <c r="G46" s="2">
        <f>IFERROR(HLOOKUP(lapchart!G46,totallaptimes!$1:$1048576,ROW()-1)-HLOOKUP(lapchart!F46,totallaptimes!$1:$1048576,ROW()-1),"")</f>
        <v>4.3961805555555594E-4</v>
      </c>
      <c r="H46" s="2">
        <f>IFERROR(HLOOKUP(lapchart!H46,totallaptimes!$1:$1048576,ROW()-1)-HLOOKUP(lapchart!G46,totallaptimes!$1:$1048576,ROW()-1),"")</f>
        <v>1.6040509259257485E-4</v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>
        <f>IFERROR(HLOOKUP(lapchart!K46,totallaptimes!$1:$1048576,ROW()-1)-HLOOKUP(lapchart!J46,totallaptimes!$1:$1048576,ROW()-1),"")</f>
        <v>-7.9271990740740345E-4</v>
      </c>
      <c r="L46" s="2">
        <f>IFERROR(HLOOKUP(lapchart!L46,totallaptimes!$1:$1048576,ROW()-1)-HLOOKUP(lapchart!K46,totallaptimes!$1:$1048576,ROW()-1),"")</f>
        <v>6.7437499999999789E-4</v>
      </c>
      <c r="M46" s="2">
        <f>IFERROR(HLOOKUP(lapchart!M46,totallaptimes!$1:$1048576,ROW()-1)-HLOOKUP(lapchart!L46,totallaptimes!$1:$1048576,ROW()-1),"")</f>
        <v>-1.3847916666666626E-3</v>
      </c>
      <c r="N46" s="2">
        <f>IFERROR(HLOOKUP(lapchart!N46,totallaptimes!$1:$1048576,ROW()-1)-HLOOKUP(lapchart!M46,totallaptimes!$1:$1048576,ROW()-1),"")</f>
        <v>1.6555439814814887E-3</v>
      </c>
      <c r="O46" s="2">
        <f>IFERROR(HLOOKUP(lapchart!O46,totallaptimes!$1:$1048576,ROW()-1)-HLOOKUP(lapchart!N46,totallaptimes!$1:$1048576,ROW()-1),"")</f>
        <v>-4.8199074074075504E-4</v>
      </c>
      <c r="P46" s="2">
        <f>IFERROR(HLOOKUP(lapchart!P46,totallaptimes!$1:$1048576,ROW()-1)-HLOOKUP(lapchart!O46,totallaptimes!$1:$1048576,ROW()-1),"")</f>
        <v>-5.6825231481479749E-4</v>
      </c>
      <c r="Q46" s="2">
        <f>IFERROR(HLOOKUP(lapchart!Q46,totallaptimes!$1:$1048576,ROW()-1)-HLOOKUP(lapchart!P46,totallaptimes!$1:$1048576,ROW()-1),"")</f>
        <v>1.7278935185184585E-4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>
        <f>IFERROR(HLOOKUP(lapchart!E47,totallaptimes!$1:$1048576,ROW()-1)-HLOOKUP(lapchart!D47,totallaptimes!$1:$1048576,ROW()-1),"")</f>
        <v>-1.7934027777777306E-4</v>
      </c>
      <c r="F47" s="2">
        <f>IFERROR(HLOOKUP(lapchart!F47,totallaptimes!$1:$1048576,ROW()-1)-HLOOKUP(lapchart!E47,totallaptimes!$1:$1048576,ROW()-1),"")</f>
        <v>-8.8983796296294992E-4</v>
      </c>
      <c r="G47" s="2">
        <f>IFERROR(HLOOKUP(lapchart!G47,totallaptimes!$1:$1048576,ROW()-1)-HLOOKUP(lapchart!F47,totallaptimes!$1:$1048576,ROW()-1),"")</f>
        <v>4.5612268518518961E-4</v>
      </c>
      <c r="H47" s="2">
        <f>IFERROR(HLOOKUP(lapchart!H47,totallaptimes!$1:$1048576,ROW()-1)-HLOOKUP(lapchart!G47,totallaptimes!$1:$1048576,ROW()-1),"")</f>
        <v>1.5391203703701839E-4</v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>
        <f>IFERROR(HLOOKUP(lapchart!K47,totallaptimes!$1:$1048576,ROW()-1)-HLOOKUP(lapchart!J47,totallaptimes!$1:$1048576,ROW()-1),"")</f>
        <v>-7.9111111111110355E-4</v>
      </c>
      <c r="L47" s="2">
        <f>IFERROR(HLOOKUP(lapchart!L47,totallaptimes!$1:$1048576,ROW()-1)-HLOOKUP(lapchart!K47,totallaptimes!$1:$1048576,ROW()-1),"")</f>
        <v>-7.2438657407407347E-4</v>
      </c>
      <c r="M47" s="2">
        <f>IFERROR(HLOOKUP(lapchart!M47,totallaptimes!$1:$1048576,ROW()-1)-HLOOKUP(lapchart!L47,totallaptimes!$1:$1048576,ROW()-1),"")</f>
        <v>1.3817013888888854E-3</v>
      </c>
      <c r="N47" s="2">
        <f>IFERROR(HLOOKUP(lapchart!N47,totallaptimes!$1:$1048576,ROW()-1)-HLOOKUP(lapchart!M47,totallaptimes!$1:$1048576,ROW()-1),"")</f>
        <v>2.9582175925926824E-4</v>
      </c>
      <c r="O47" s="2">
        <f>IFERROR(HLOOKUP(lapchart!O47,totallaptimes!$1:$1048576,ROW()-1)-HLOOKUP(lapchart!N47,totallaptimes!$1:$1048576,ROW()-1),"")</f>
        <v>-4.839004629629759E-4</v>
      </c>
      <c r="P47" s="2">
        <f>IFERROR(HLOOKUP(lapchart!P47,totallaptimes!$1:$1048576,ROW()-1)-HLOOKUP(lapchart!O47,totallaptimes!$1:$1048576,ROW()-1),"")</f>
        <v>-5.9075231481479917E-4</v>
      </c>
      <c r="Q47" s="2">
        <f>IFERROR(HLOOKUP(lapchart!Q47,totallaptimes!$1:$1048576,ROW()-1)-HLOOKUP(lapchart!P47,totallaptimes!$1:$1048576,ROW()-1),"")</f>
        <v>1.8893518518518088E-4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>
        <f>IFERROR(HLOOKUP(lapchart!E48,totallaptimes!$1:$1048576,ROW()-1)-HLOOKUP(lapchart!D48,totallaptimes!$1:$1048576,ROW()-1),"")</f>
        <v>-1.8039351851851376E-4</v>
      </c>
      <c r="F48" s="2">
        <f>IFERROR(HLOOKUP(lapchart!F48,totallaptimes!$1:$1048576,ROW()-1)-HLOOKUP(lapchart!E48,totallaptimes!$1:$1048576,ROW()-1),"")</f>
        <v>-8.9545138888887793E-4</v>
      </c>
      <c r="G48" s="2">
        <f>IFERROR(HLOOKUP(lapchart!G48,totallaptimes!$1:$1048576,ROW()-1)-HLOOKUP(lapchart!F48,totallaptimes!$1:$1048576,ROW()-1),"")</f>
        <v>4.7335648148148779E-4</v>
      </c>
      <c r="H48" s="2">
        <f>IFERROR(HLOOKUP(lapchart!H48,totallaptimes!$1:$1048576,ROW()-1)-HLOOKUP(lapchart!G48,totallaptimes!$1:$1048576,ROW()-1),"")</f>
        <v>1.3834490740739086E-4</v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>
        <f>IFERROR(HLOOKUP(lapchart!K48,totallaptimes!$1:$1048576,ROW()-1)-HLOOKUP(lapchart!J48,totallaptimes!$1:$1048576,ROW()-1),"")</f>
        <v>-7.3582175925926419E-4</v>
      </c>
      <c r="L48" s="2">
        <f>IFERROR(HLOOKUP(lapchart!L48,totallaptimes!$1:$1048576,ROW()-1)-HLOOKUP(lapchart!K48,totallaptimes!$1:$1048576,ROW()-1),"")</f>
        <v>1.5246643518518482E-3</v>
      </c>
      <c r="M48" s="2">
        <f>IFERROR(HLOOKUP(lapchart!M48,totallaptimes!$1:$1048576,ROW()-1)-HLOOKUP(lapchart!L48,totallaptimes!$1:$1048576,ROW()-1),"")</f>
        <v>-1.453819444444393E-4</v>
      </c>
      <c r="N48" s="2">
        <f>IFERROR(HLOOKUP(lapchart!N48,totallaptimes!$1:$1048576,ROW()-1)-HLOOKUP(lapchart!M48,totallaptimes!$1:$1048576,ROW()-1),"")</f>
        <v>3.1452546296296957E-4</v>
      </c>
      <c r="O48" s="2">
        <f>IFERROR(HLOOKUP(lapchart!O48,totallaptimes!$1:$1048576,ROW()-1)-HLOOKUP(lapchart!N48,totallaptimes!$1:$1048576,ROW()-1),"")</f>
        <v>-4.839699074074208E-4</v>
      </c>
      <c r="P48" s="2">
        <f>IFERROR(HLOOKUP(lapchart!P48,totallaptimes!$1:$1048576,ROW()-1)-HLOOKUP(lapchart!O48,totallaptimes!$1:$1048576,ROW()-1),"")</f>
        <v>-6.1166666666664926E-4</v>
      </c>
      <c r="Q48" s="2">
        <f>IFERROR(HLOOKUP(lapchart!Q48,totallaptimes!$1:$1048576,ROW()-1)-HLOOKUP(lapchart!P48,totallaptimes!$1:$1048576,ROW()-1),"")</f>
        <v>2.0579861111110626E-4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>
        <f>IFERROR(HLOOKUP(lapchart!E49,totallaptimes!$1:$1048576,ROW()-1)-HLOOKUP(lapchart!D49,totallaptimes!$1:$1048576,ROW()-1),"")</f>
        <v>-1.8472222222221807E-4</v>
      </c>
      <c r="F49" s="2">
        <f>IFERROR(HLOOKUP(lapchart!F49,totallaptimes!$1:$1048576,ROW()-1)-HLOOKUP(lapchart!E49,totallaptimes!$1:$1048576,ROW()-1),"")</f>
        <v>-9.1141203703701962E-4</v>
      </c>
      <c r="G49" s="2">
        <f>IFERROR(HLOOKUP(lapchart!G49,totallaptimes!$1:$1048576,ROW()-1)-HLOOKUP(lapchart!F49,totallaptimes!$1:$1048576,ROW()-1),"")</f>
        <v>4.8839120370370442E-4</v>
      </c>
      <c r="H49" s="2">
        <f>IFERROR(HLOOKUP(lapchart!H49,totallaptimes!$1:$1048576,ROW()-1)-HLOOKUP(lapchart!G49,totallaptimes!$1:$1048576,ROW()-1),"")</f>
        <v>1.365972222222081E-4</v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>
        <f>IFERROR(HLOOKUP(lapchart!K49,totallaptimes!$1:$1048576,ROW()-1)-HLOOKUP(lapchart!J49,totallaptimes!$1:$1048576,ROW()-1),"")</f>
        <v>-7.3478009259259763E-4</v>
      </c>
      <c r="L49" s="2">
        <f>IFERROR(HLOOKUP(lapchart!L49,totallaptimes!$1:$1048576,ROW()-1)-HLOOKUP(lapchart!K49,totallaptimes!$1:$1048576,ROW()-1),"")</f>
        <v>1.5537384259259185E-3</v>
      </c>
      <c r="M49" s="2">
        <f>IFERROR(HLOOKUP(lapchart!M49,totallaptimes!$1:$1048576,ROW()-1)-HLOOKUP(lapchart!L49,totallaptimes!$1:$1048576,ROW()-1),"")</f>
        <v>-1.8398148148147248E-4</v>
      </c>
      <c r="N49" s="2">
        <f>IFERROR(HLOOKUP(lapchart!N49,totallaptimes!$1:$1048576,ROW()-1)-HLOOKUP(lapchart!M49,totallaptimes!$1:$1048576,ROW()-1),"")</f>
        <v>3.7033564814815262E-4</v>
      </c>
      <c r="O49" s="2">
        <f>IFERROR(HLOOKUP(lapchart!O49,totallaptimes!$1:$1048576,ROW()-1)-HLOOKUP(lapchart!N49,totallaptimes!$1:$1048576,ROW()-1),"")</f>
        <v>-4.9542824074075287E-4</v>
      </c>
      <c r="P49" s="2">
        <f>IFERROR(HLOOKUP(lapchart!P49,totallaptimes!$1:$1048576,ROW()-1)-HLOOKUP(lapchart!O49,totallaptimes!$1:$1048576,ROW()-1),"")</f>
        <v>-6.5412037037035353E-4</v>
      </c>
      <c r="Q49" s="2">
        <f>IFERROR(HLOOKUP(lapchart!Q49,totallaptimes!$1:$1048576,ROW()-1)-HLOOKUP(lapchart!P49,totallaptimes!$1:$1048576,ROW()-1),"")</f>
        <v>2.1888888888888652E-4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>
        <f>IFERROR(HLOOKUP(lapchart!E50,totallaptimes!$1:$1048576,ROW()-1)-HLOOKUP(lapchart!D50,totallaptimes!$1:$1048576,ROW()-1),"")</f>
        <v>-1.8795138888888507E-4</v>
      </c>
      <c r="F50" s="2">
        <f>IFERROR(HLOOKUP(lapchart!F50,totallaptimes!$1:$1048576,ROW()-1)-HLOOKUP(lapchart!E50,totallaptimes!$1:$1048576,ROW()-1),"")</f>
        <v>-9.259374999999806E-4</v>
      </c>
      <c r="G50" s="2">
        <f>IFERROR(HLOOKUP(lapchart!G50,totallaptimes!$1:$1048576,ROW()-1)-HLOOKUP(lapchart!F50,totallaptimes!$1:$1048576,ROW()-1),"")</f>
        <v>4.9287037037036574E-4</v>
      </c>
      <c r="H50" s="2">
        <f>IFERROR(HLOOKUP(lapchart!H50,totallaptimes!$1:$1048576,ROW()-1)-HLOOKUP(lapchart!G50,totallaptimes!$1:$1048576,ROW()-1),"")</f>
        <v>1.4363425925924961E-4</v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>
        <f>IFERROR(HLOOKUP(lapchart!K50,totallaptimes!$1:$1048576,ROW()-1)-HLOOKUP(lapchart!J50,totallaptimes!$1:$1048576,ROW()-1),"")</f>
        <v>-7.3377314814815353E-4</v>
      </c>
      <c r="L50" s="2">
        <f>IFERROR(HLOOKUP(lapchart!L50,totallaptimes!$1:$1048576,ROW()-1)-HLOOKUP(lapchart!K50,totallaptimes!$1:$1048576,ROW()-1),"")</f>
        <v>1.572534722222213E-3</v>
      </c>
      <c r="M50" s="2">
        <f>IFERROR(HLOOKUP(lapchart!M50,totallaptimes!$1:$1048576,ROW()-1)-HLOOKUP(lapchart!L50,totallaptimes!$1:$1048576,ROW()-1),"")</f>
        <v>-2.1256944444443537E-4</v>
      </c>
      <c r="N50" s="2">
        <f>IFERROR(HLOOKUP(lapchart!N50,totallaptimes!$1:$1048576,ROW()-1)-HLOOKUP(lapchart!M50,totallaptimes!$1:$1048576,ROW()-1),"")</f>
        <v>3.9550925925926211E-4</v>
      </c>
      <c r="O50" s="2">
        <f>IFERROR(HLOOKUP(lapchart!O50,totallaptimes!$1:$1048576,ROW()-1)-HLOOKUP(lapchart!N50,totallaptimes!$1:$1048576,ROW()-1),"")</f>
        <v>-4.9519675925926987E-4</v>
      </c>
      <c r="P50" s="2">
        <f>IFERROR(HLOOKUP(lapchart!P50,totallaptimes!$1:$1048576,ROW()-1)-HLOOKUP(lapchart!O50,totallaptimes!$1:$1048576,ROW()-1),"")</f>
        <v>-6.7317129629627936E-4</v>
      </c>
      <c r="Q50" s="2">
        <f>IFERROR(HLOOKUP(lapchart!Q50,totallaptimes!$1:$1048576,ROW()-1)-HLOOKUP(lapchart!P50,totallaptimes!$1:$1048576,ROW()-1),"")</f>
        <v>2.2788194444444548E-4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>
        <f>IFERROR(HLOOKUP(lapchart!E51,totallaptimes!$1:$1048576,ROW()-1)-HLOOKUP(lapchart!D51,totallaptimes!$1:$1048576,ROW()-1),"")</f>
        <v>-1.9346064814814573E-4</v>
      </c>
      <c r="F51" s="2">
        <f>IFERROR(HLOOKUP(lapchart!F51,totallaptimes!$1:$1048576,ROW()-1)-HLOOKUP(lapchart!E51,totallaptimes!$1:$1048576,ROW()-1),"")</f>
        <v>-9.4108796296294567E-4</v>
      </c>
      <c r="G51" s="2">
        <f>IFERROR(HLOOKUP(lapchart!G51,totallaptimes!$1:$1048576,ROW()-1)-HLOOKUP(lapchart!F51,totallaptimes!$1:$1048576,ROW()-1),"")</f>
        <v>5.013541666666621E-4</v>
      </c>
      <c r="H51" s="2">
        <f>IFERROR(HLOOKUP(lapchart!H51,totallaptimes!$1:$1048576,ROW()-1)-HLOOKUP(lapchart!G51,totallaptimes!$1:$1048576,ROW()-1),"")</f>
        <v>1.4662037037035947E-4</v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>
        <f>IFERROR(HLOOKUP(lapchart!K51,totallaptimes!$1:$1048576,ROW()-1)-HLOOKUP(lapchart!J51,totallaptimes!$1:$1048576,ROW()-1),"")</f>
        <v>6.7918981481481649E-4</v>
      </c>
      <c r="L51" s="2">
        <f>IFERROR(HLOOKUP(lapchart!L51,totallaptimes!$1:$1048576,ROW()-1)-HLOOKUP(lapchart!K51,totallaptimes!$1:$1048576,ROW()-1),"")</f>
        <v>8.4468749999998954E-4</v>
      </c>
      <c r="M51" s="2">
        <f>IFERROR(HLOOKUP(lapchart!M51,totallaptimes!$1:$1048576,ROW()-1)-HLOOKUP(lapchart!L51,totallaptimes!$1:$1048576,ROW()-1),"")</f>
        <v>-2.294444444444349E-4</v>
      </c>
      <c r="N51" s="2">
        <f>IFERROR(HLOOKUP(lapchart!N51,totallaptimes!$1:$1048576,ROW()-1)-HLOOKUP(lapchart!M51,totallaptimes!$1:$1048576,ROW()-1),"")</f>
        <v>4.200462962963003E-4</v>
      </c>
      <c r="O51" s="2">
        <f>IFERROR(HLOOKUP(lapchart!O51,totallaptimes!$1:$1048576,ROW()-1)-HLOOKUP(lapchart!N51,totallaptimes!$1:$1048576,ROW()-1),"")</f>
        <v>-4.882986111111251E-4</v>
      </c>
      <c r="P51" s="2">
        <f>IFERROR(HLOOKUP(lapchart!P51,totallaptimes!$1:$1048576,ROW()-1)-HLOOKUP(lapchart!O51,totallaptimes!$1:$1048576,ROW()-1),"")</f>
        <v>-6.9614583333331426E-4</v>
      </c>
      <c r="Q51" s="2">
        <f>IFERROR(HLOOKUP(lapchart!Q51,totallaptimes!$1:$1048576,ROW()-1)-HLOOKUP(lapchart!P51,totallaptimes!$1:$1048576,ROW()-1),"")</f>
        <v>2.4150462962962971E-4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>
        <f>IFERROR(HLOOKUP(lapchart!E52,totallaptimes!$1:$1048576,ROW()-1)-HLOOKUP(lapchart!D52,totallaptimes!$1:$1048576,ROW()-1),"")</f>
        <v>-1.6002314814814872E-4</v>
      </c>
      <c r="F52" s="2">
        <f>IFERROR(HLOOKUP(lapchart!F52,totallaptimes!$1:$1048576,ROW()-1)-HLOOKUP(lapchart!E52,totallaptimes!$1:$1048576,ROW()-1),"")</f>
        <v>-9.9282407407405571E-4</v>
      </c>
      <c r="G52" s="2">
        <f>IFERROR(HLOOKUP(lapchart!G52,totallaptimes!$1:$1048576,ROW()-1)-HLOOKUP(lapchart!F52,totallaptimes!$1:$1048576,ROW()-1),"")</f>
        <v>5.1232638888888682E-4</v>
      </c>
      <c r="H52" s="2">
        <f>IFERROR(HLOOKUP(lapchart!H52,totallaptimes!$1:$1048576,ROW()-1)-HLOOKUP(lapchart!G52,totallaptimes!$1:$1048576,ROW()-1),"")</f>
        <v>1.4564814814813781E-4</v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>
        <f>IFERROR(HLOOKUP(lapchart!K52,totallaptimes!$1:$1048576,ROW()-1)-HLOOKUP(lapchart!J52,totallaptimes!$1:$1048576,ROW()-1),"")</f>
        <v>4.4252314814814675E-4</v>
      </c>
      <c r="L52" s="2">
        <f>IFERROR(HLOOKUP(lapchart!L52,totallaptimes!$1:$1048576,ROW()-1)-HLOOKUP(lapchart!K52,totallaptimes!$1:$1048576,ROW()-1),"")</f>
        <v>8.5792824074073376E-4</v>
      </c>
      <c r="M52" s="2">
        <f>IFERROR(HLOOKUP(lapchart!M52,totallaptimes!$1:$1048576,ROW()-1)-HLOOKUP(lapchart!L52,totallaptimes!$1:$1048576,ROW()-1),"")</f>
        <v>-2.5761574074073534E-4</v>
      </c>
      <c r="N52" s="2">
        <f>IFERROR(HLOOKUP(lapchart!N52,totallaptimes!$1:$1048576,ROW()-1)-HLOOKUP(lapchart!M52,totallaptimes!$1:$1048576,ROW()-1),"")</f>
        <v>4.5146990740741605E-4</v>
      </c>
      <c r="O52" s="2">
        <f>IFERROR(HLOOKUP(lapchart!O52,totallaptimes!$1:$1048576,ROW()-1)-HLOOKUP(lapchart!N52,totallaptimes!$1:$1048576,ROW()-1),"")</f>
        <v>-4.896990740740903E-4</v>
      </c>
      <c r="P52" s="2">
        <f>IFERROR(HLOOKUP(lapchart!P52,totallaptimes!$1:$1048576,ROW()-1)-HLOOKUP(lapchart!O52,totallaptimes!$1:$1048576,ROW()-1),"")</f>
        <v>-7.1454861111109463E-4</v>
      </c>
      <c r="Q52" s="2">
        <f>IFERROR(HLOOKUP(lapchart!Q52,totallaptimes!$1:$1048576,ROW()-1)-HLOOKUP(lapchart!P52,totallaptimes!$1:$1048576,ROW()-1),"")</f>
        <v>2.5013888888889002E-4</v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>
        <f>IFERROR(HLOOKUP(lapchart!E53,totallaptimes!$1:$1048576,ROW()-1)-HLOOKUP(lapchart!D53,totallaptimes!$1:$1048576,ROW()-1),"")</f>
        <v>-1.6350694444444008E-4</v>
      </c>
      <c r="F53" s="2">
        <f>IFERROR(HLOOKUP(lapchart!F53,totallaptimes!$1:$1048576,ROW()-1)-HLOOKUP(lapchart!E53,totallaptimes!$1:$1048576,ROW()-1),"")</f>
        <v>-9.9868055555554086E-4</v>
      </c>
      <c r="G53" s="2">
        <f>IFERROR(HLOOKUP(lapchart!G53,totallaptimes!$1:$1048576,ROW()-1)-HLOOKUP(lapchart!F53,totallaptimes!$1:$1048576,ROW()-1),"")</f>
        <v>5.1385416666666767E-4</v>
      </c>
      <c r="H53" s="2">
        <f>IFERROR(HLOOKUP(lapchart!H53,totallaptimes!$1:$1048576,ROW()-1)-HLOOKUP(lapchart!G53,totallaptimes!$1:$1048576,ROW()-1),"")</f>
        <v>1.4326388888887681E-4</v>
      </c>
      <c r="I53" s="2">
        <f>IFERROR(HLOOKUP(lapchart!I53,totallaptimes!$1:$1048576,ROW()-1)-HLOOKUP(lapchart!H53,totallaptimes!$1:$1048576,ROW()-1),"")</f>
        <v>-2.9826388888887917E-4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8.7168981481480778E-4</v>
      </c>
      <c r="M53" s="2">
        <f>IFERROR(HLOOKUP(lapchart!M53,totallaptimes!$1:$1048576,ROW()-1)-HLOOKUP(lapchart!L53,totallaptimes!$1:$1048576,ROW()-1),"")</f>
        <v>-2.8247685185184973E-4</v>
      </c>
      <c r="N53" s="2">
        <f>IFERROR(HLOOKUP(lapchart!N53,totallaptimes!$1:$1048576,ROW()-1)-HLOOKUP(lapchart!M53,totallaptimes!$1:$1048576,ROW()-1),"")</f>
        <v>4.847222222222336E-4</v>
      </c>
      <c r="O53" s="2">
        <f>IFERROR(HLOOKUP(lapchart!O53,totallaptimes!$1:$1048576,ROW()-1)-HLOOKUP(lapchart!N53,totallaptimes!$1:$1048576,ROW()-1),"")</f>
        <v>-5.0114583333334822E-4</v>
      </c>
      <c r="P53" s="2">
        <f>IFERROR(HLOOKUP(lapchart!P53,totallaptimes!$1:$1048576,ROW()-1)-HLOOKUP(lapchart!O53,totallaptimes!$1:$1048576,ROW()-1),"")</f>
        <v>-7.289236111110986E-4</v>
      </c>
      <c r="Q53" s="2">
        <f>IFERROR(HLOOKUP(lapchart!Q53,totallaptimes!$1:$1048576,ROW()-1)-HLOOKUP(lapchart!P53,totallaptimes!$1:$1048576,ROW()-1),"")</f>
        <v>2.6424768518518854E-4</v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>
        <f>IFERROR(HLOOKUP(lapchart!E54,totallaptimes!$1:$1048576,ROW()-1)-HLOOKUP(lapchart!D54,totallaptimes!$1:$1048576,ROW()-1),"")</f>
        <v>-1.7010416666665695E-4</v>
      </c>
      <c r="F54" s="2">
        <f>IFERROR(HLOOKUP(lapchart!F54,totallaptimes!$1:$1048576,ROW()-1)-HLOOKUP(lapchart!E54,totallaptimes!$1:$1048576,ROW()-1),"")</f>
        <v>-1.0112152777777689E-3</v>
      </c>
      <c r="G54" s="2">
        <f>IFERROR(HLOOKUP(lapchart!G54,totallaptimes!$1:$1048576,ROW()-1)-HLOOKUP(lapchart!F54,totallaptimes!$1:$1048576,ROW()-1),"")</f>
        <v>5.2081018518519012E-4</v>
      </c>
      <c r="H54" s="2">
        <f>IFERROR(HLOOKUP(lapchart!H54,totallaptimes!$1:$1048576,ROW()-1)-HLOOKUP(lapchart!G54,totallaptimes!$1:$1048576,ROW()-1),"")</f>
        <v>1.4438657407406241E-4</v>
      </c>
      <c r="I54" s="2">
        <f>IFERROR(HLOOKUP(lapchart!I54,totallaptimes!$1:$1048576,ROW()-1)-HLOOKUP(lapchart!H54,totallaptimes!$1:$1048576,ROW()-1),"")</f>
        <v>-2.9290509259258246E-4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5.7540509259258743E-4</v>
      </c>
      <c r="M54" s="2">
        <f>IFERROR(HLOOKUP(lapchart!M54,totallaptimes!$1:$1048576,ROW()-1)-HLOOKUP(lapchart!L54,totallaptimes!$1:$1048576,ROW()-1),"")</f>
        <v>2.999189814814826E-4</v>
      </c>
      <c r="N54" s="2">
        <f>IFERROR(HLOOKUP(lapchart!N54,totallaptimes!$1:$1048576,ROW()-1)-HLOOKUP(lapchart!M54,totallaptimes!$1:$1048576,ROW()-1),"")</f>
        <v>2.2656250000001321E-4</v>
      </c>
      <c r="O54" s="2">
        <f>IFERROR(HLOOKUP(lapchart!O54,totallaptimes!$1:$1048576,ROW()-1)-HLOOKUP(lapchart!N54,totallaptimes!$1:$1048576,ROW()-1),"")</f>
        <v>-5.0931712962964948E-4</v>
      </c>
      <c r="P54" s="2">
        <f>IFERROR(HLOOKUP(lapchart!P54,totallaptimes!$1:$1048576,ROW()-1)-HLOOKUP(lapchart!O54,totallaptimes!$1:$1048576,ROW()-1),"")</f>
        <v>-7.5392361111109585E-4</v>
      </c>
      <c r="Q54" s="2">
        <f>IFERROR(HLOOKUP(lapchart!Q54,totallaptimes!$1:$1048576,ROW()-1)-HLOOKUP(lapchart!P54,totallaptimes!$1:$1048576,ROW()-1),"")</f>
        <v>3.1570601851851898E-4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>
        <f>IFERROR(HLOOKUP(lapchart!G55,totallaptimes!$1:$1048576,ROW()-1)-HLOOKUP(lapchart!F55,totallaptimes!$1:$1048576,ROW()-1),"")</f>
        <v>5.1712962962963821E-4</v>
      </c>
      <c r="H55" s="2">
        <f>IFERROR(HLOOKUP(lapchart!H55,totallaptimes!$1:$1048576,ROW()-1)-HLOOKUP(lapchart!G55,totallaptimes!$1:$1048576,ROW()-1),"")</f>
        <v>-1.1939814814815319E-4</v>
      </c>
      <c r="I55" s="2">
        <f>IFERROR(HLOOKUP(lapchart!I55,totallaptimes!$1:$1048576,ROW()-1)-HLOOKUP(lapchart!H55,totallaptimes!$1:$1048576,ROW()-1),"")</f>
        <v>2.6581018518517796E-4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4</v>
      </c>
      <c r="E3" cm="1">
        <f t="array" aca="1" ref="E3" ca="1">IFERROR(IF(D3=1,"",INDEX(lapchart!$B:$U,B3+1,D3-1)),"")</f>
        <v>18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10</v>
      </c>
      <c r="F5">
        <f t="shared" ca="1" si="1"/>
        <v>1</v>
      </c>
      <c r="G5">
        <f t="shared" ca="1" si="2"/>
        <v>2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15</v>
      </c>
      <c r="E6" cm="1">
        <f t="array" aca="1" ref="E6" ca="1">IFERROR(IF(D6=1,"",INDEX(lapchart!$B:$U,B6+1,D6-1)),"")</f>
        <v>33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4</v>
      </c>
      <c r="E7" cm="1">
        <f t="array" aca="1" ref="E7" ca="1">IFERROR(IF(D7=1,"",INDEX(lapchart!$B:$U,B7+1,D7-1)),"")</f>
        <v>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17</v>
      </c>
      <c r="E9" cm="1">
        <f t="array" aca="1" ref="E9" ca="1">IFERROR(IF(D9=1,"",INDEX(lapchart!$B:$U,B9+1,D9-1)),"")</f>
        <v>7</v>
      </c>
      <c r="F9">
        <f t="shared" ca="1" si="1"/>
        <v>4</v>
      </c>
      <c r="G9">
        <f t="shared" ca="1" si="2"/>
        <v>6</v>
      </c>
      <c r="H9">
        <f t="shared" ca="1" si="3"/>
        <v>-13</v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8</v>
      </c>
      <c r="E10" cm="1">
        <f t="array" aca="1" ref="E10" ca="1">IFERROR(IF(D10=1,"",INDEX(lapchart!$B:$U,B10+1,D10-1)),"")</f>
        <v>33</v>
      </c>
      <c r="F10">
        <f t="shared" ca="1" si="1"/>
        <v>11</v>
      </c>
      <c r="G10">
        <f t="shared" ca="1" si="2"/>
        <v>5</v>
      </c>
      <c r="H10">
        <f t="shared" ca="1" si="3"/>
        <v>3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16</v>
      </c>
      <c r="E12" cm="1">
        <f t="array" aca="1" ref="E12" ca="1">IFERROR(IF(D12=1,"",INDEX(lapchart!$B:$U,B12+1,D12-1)),"")</f>
        <v>63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13</v>
      </c>
      <c r="E13" cm="1">
        <f t="array" aca="1" ref="E13" ca="1">IFERROR(IF(D13=1,"",INDEX(lapchart!$B:$U,B13+1,D13-1)),"")</f>
        <v>31</v>
      </c>
      <c r="F13">
        <f t="shared" ca="1" si="1"/>
        <v>9</v>
      </c>
      <c r="G13">
        <f t="shared" ca="1" si="2"/>
        <v>1</v>
      </c>
      <c r="H13">
        <f t="shared" ca="1" si="3"/>
        <v>-4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11</v>
      </c>
      <c r="E15" cm="1">
        <f t="array" aca="1" ref="E15" ca="1">IFERROR(IF(D15=1,"",INDEX(lapchart!$B:$U,B15+1,D15-1)),"")</f>
        <v>3</v>
      </c>
      <c r="F15">
        <f t="shared" ca="1" si="1"/>
        <v>7</v>
      </c>
      <c r="G15">
        <f t="shared" ca="1" si="2"/>
        <v>3</v>
      </c>
      <c r="H15">
        <f t="shared" ca="1" si="3"/>
        <v>-4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10</v>
      </c>
      <c r="E16" cm="1">
        <f t="array" aca="1" ref="E16" ca="1">IFERROR(IF(D16=1,"",INDEX(lapchart!$B:$U,B16+1,D16-1)),"")</f>
        <v>11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99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13</v>
      </c>
      <c r="G18">
        <f t="shared" ca="1" si="2"/>
        <v>6</v>
      </c>
      <c r="H18">
        <f t="shared" ca="1" si="3"/>
        <v>-5</v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13</v>
      </c>
      <c r="E21" cm="1">
        <f t="array" aca="1" ref="E21" ca="1">IFERROR(IF(D21=1,"",INDEX(lapchart!$B:$U,B21+1,D21-1)),"")</f>
        <v>8</v>
      </c>
      <c r="F21">
        <f t="shared" ca="1" si="1"/>
        <v>13</v>
      </c>
      <c r="G21">
        <f t="shared" ca="1" si="2"/>
        <v>8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135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136</v>
      </c>
    </row>
    <row r="4" spans="1:2" x14ac:dyDescent="0.25">
      <c r="A4" t="s">
        <v>106</v>
      </c>
      <c r="B4" s="4">
        <v>0.48</v>
      </c>
    </row>
    <row r="5" spans="1:2" x14ac:dyDescent="0.25">
      <c r="A5" t="s">
        <v>107</v>
      </c>
      <c r="B5" t="s">
        <v>137</v>
      </c>
    </row>
    <row r="6" spans="1:2" x14ac:dyDescent="0.25">
      <c r="A6" t="s">
        <v>108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110</v>
      </c>
      <c r="B1" t="s">
        <v>111</v>
      </c>
    </row>
    <row r="2" spans="1:11" x14ac:dyDescent="0.25">
      <c r="A2">
        <v>1</v>
      </c>
      <c r="B2">
        <v>10</v>
      </c>
      <c r="K2" s="1"/>
    </row>
    <row r="3" spans="1:11" x14ac:dyDescent="0.25">
      <c r="A3">
        <v>2</v>
      </c>
      <c r="B3">
        <v>55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6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 t="s">
        <v>112</v>
      </c>
      <c r="B18">
        <v>33</v>
      </c>
      <c r="K18" s="1"/>
    </row>
    <row r="19" spans="1:11" x14ac:dyDescent="0.25">
      <c r="A19" t="s">
        <v>112</v>
      </c>
      <c r="B19">
        <v>16</v>
      </c>
      <c r="K19" s="1"/>
    </row>
    <row r="20" spans="1:11" x14ac:dyDescent="0.25">
      <c r="A20" t="s">
        <v>112</v>
      </c>
      <c r="B20">
        <v>20</v>
      </c>
      <c r="K20" s="1"/>
    </row>
    <row r="21" spans="1:11" x14ac:dyDescent="0.25">
      <c r="A21" t="s">
        <v>112</v>
      </c>
      <c r="B21">
        <v>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N21"/>
  <sheetViews>
    <sheetView tabSelected="1" workbookViewId="0">
      <selection activeCell="Q12" sqref="Q12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111</v>
      </c>
      <c r="B1" t="s">
        <v>57</v>
      </c>
      <c r="C1" t="s">
        <v>113</v>
      </c>
      <c r="D1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  <c r="L1" s="7" t="s">
        <v>124</v>
      </c>
      <c r="M1" s="8" t="s">
        <v>122</v>
      </c>
      <c r="N1" s="8" t="s">
        <v>123</v>
      </c>
    </row>
    <row r="2" spans="1:14" x14ac:dyDescent="0.25">
      <c r="A2">
        <v>3</v>
      </c>
      <c r="B2" t="s">
        <v>70</v>
      </c>
      <c r="C2">
        <f>MATCH(A2,lapchart!$B$2:$U$2,0)</f>
        <v>7</v>
      </c>
      <c r="D2">
        <f>INDEX(finalstanding!A:A,MATCH(compoundchange!A2,finalstanding!B:B,0))</f>
        <v>6</v>
      </c>
      <c r="E2">
        <v>1</v>
      </c>
      <c r="F2">
        <v>4</v>
      </c>
      <c r="G2">
        <v>3</v>
      </c>
      <c r="H2">
        <v>3</v>
      </c>
      <c r="I2">
        <v>22</v>
      </c>
      <c r="J2">
        <v>31</v>
      </c>
      <c r="K2">
        <v>0</v>
      </c>
      <c r="L2">
        <v>2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8</v>
      </c>
    </row>
    <row r="3" spans="1:14" x14ac:dyDescent="0.25">
      <c r="A3">
        <v>4</v>
      </c>
      <c r="B3" t="s">
        <v>77</v>
      </c>
      <c r="C3">
        <f>MATCH(A3,lapchart!$B$2:$U$2,0)</f>
        <v>6</v>
      </c>
      <c r="D3">
        <f>INDEX(finalstanding!A:A,MATCH(compoundchange!A3,finalstanding!B:B,0))</f>
        <v>4</v>
      </c>
      <c r="E3">
        <v>1</v>
      </c>
      <c r="F3">
        <v>4</v>
      </c>
      <c r="G3">
        <v>3</v>
      </c>
      <c r="H3">
        <v>3</v>
      </c>
      <c r="I3">
        <v>22</v>
      </c>
      <c r="J3">
        <v>31</v>
      </c>
      <c r="K3">
        <v>0</v>
      </c>
      <c r="L3">
        <v>2</v>
      </c>
      <c r="M3">
        <f t="shared" ref="M3:M21" si="1">IFERROR((D3-C3)*-1,"")</f>
        <v>2</v>
      </c>
      <c r="N3">
        <f t="shared" si="0"/>
        <v>12</v>
      </c>
    </row>
    <row r="4" spans="1:14" x14ac:dyDescent="0.25">
      <c r="A4">
        <v>5</v>
      </c>
      <c r="B4" t="s">
        <v>63</v>
      </c>
      <c r="C4">
        <f>MATCH(A4,lapchart!$B$2:$U$2,0)</f>
        <v>17</v>
      </c>
      <c r="D4" t="str">
        <f>INDEX(finalstanding!A:A,MATCH(compoundchange!A4,finalstanding!B:B,0))</f>
        <v>DNF</v>
      </c>
      <c r="L4">
        <v>0</v>
      </c>
      <c r="M4" t="str">
        <f t="shared" si="1"/>
        <v/>
      </c>
      <c r="N4">
        <f t="shared" si="0"/>
        <v>0</v>
      </c>
    </row>
    <row r="5" spans="1:14" x14ac:dyDescent="0.25">
      <c r="A5">
        <v>6</v>
      </c>
      <c r="B5" t="s">
        <v>133</v>
      </c>
      <c r="C5">
        <f>MATCH(A5,lapchart!$B$2:$U$2,0)</f>
        <v>20</v>
      </c>
      <c r="D5">
        <f>INDEX(finalstanding!A:A,MATCH(compoundchange!A5,finalstanding!B:B,0))</f>
        <v>11</v>
      </c>
      <c r="E5">
        <v>2</v>
      </c>
      <c r="F5">
        <v>3</v>
      </c>
      <c r="G5">
        <v>2</v>
      </c>
      <c r="H5">
        <v>3</v>
      </c>
      <c r="I5">
        <v>16</v>
      </c>
      <c r="J5">
        <v>10</v>
      </c>
      <c r="K5">
        <v>27</v>
      </c>
      <c r="L5">
        <v>1</v>
      </c>
      <c r="M5">
        <f t="shared" si="1"/>
        <v>9</v>
      </c>
      <c r="N5">
        <f t="shared" si="0"/>
        <v>0</v>
      </c>
    </row>
    <row r="6" spans="1:14" x14ac:dyDescent="0.25">
      <c r="A6">
        <v>7</v>
      </c>
      <c r="B6" t="s">
        <v>80</v>
      </c>
      <c r="C6">
        <f>MATCH(A6,lapchart!$B$2:$U$2,0)</f>
        <v>14</v>
      </c>
      <c r="D6">
        <f>INDEX(finalstanding!A:A,MATCH(compoundchange!A6,finalstanding!B:B,0))</f>
        <v>13</v>
      </c>
      <c r="E6">
        <v>2</v>
      </c>
      <c r="F6">
        <v>3</v>
      </c>
      <c r="G6">
        <v>2</v>
      </c>
      <c r="H6">
        <v>4</v>
      </c>
      <c r="I6">
        <v>18</v>
      </c>
      <c r="J6">
        <v>8</v>
      </c>
      <c r="K6">
        <v>27</v>
      </c>
      <c r="L6">
        <v>1</v>
      </c>
      <c r="M6">
        <f t="shared" si="1"/>
        <v>1</v>
      </c>
      <c r="N6">
        <f t="shared" si="0"/>
        <v>0</v>
      </c>
    </row>
    <row r="7" spans="1:14" x14ac:dyDescent="0.25">
      <c r="A7">
        <v>8</v>
      </c>
      <c r="B7" t="s">
        <v>87</v>
      </c>
      <c r="C7">
        <f>MATCH(A7,lapchart!$B$2:$U$2,0)</f>
        <v>16</v>
      </c>
      <c r="D7">
        <f>INDEX(finalstanding!A:A,MATCH(compoundchange!A7,finalstanding!B:B,0))</f>
        <v>12</v>
      </c>
      <c r="E7">
        <v>1</v>
      </c>
      <c r="F7">
        <v>3</v>
      </c>
      <c r="G7">
        <v>2</v>
      </c>
      <c r="H7">
        <v>2</v>
      </c>
      <c r="I7">
        <v>22</v>
      </c>
      <c r="J7">
        <v>31</v>
      </c>
      <c r="K7">
        <v>0</v>
      </c>
      <c r="L7">
        <v>2</v>
      </c>
      <c r="M7">
        <f t="shared" si="1"/>
        <v>4</v>
      </c>
      <c r="N7">
        <f t="shared" si="0"/>
        <v>0</v>
      </c>
    </row>
    <row r="8" spans="1:14" x14ac:dyDescent="0.25">
      <c r="A8">
        <v>10</v>
      </c>
      <c r="B8" t="s">
        <v>75</v>
      </c>
      <c r="C8">
        <f>MATCH(A8,lapchart!$B$2:$U$2,0)</f>
        <v>10</v>
      </c>
      <c r="D8">
        <f>INDEX(finalstanding!A:A,MATCH(compoundchange!A8,finalstanding!B:B,0))</f>
        <v>1</v>
      </c>
      <c r="E8">
        <v>2</v>
      </c>
      <c r="F8">
        <v>4</v>
      </c>
      <c r="G8">
        <v>2</v>
      </c>
      <c r="H8">
        <v>3</v>
      </c>
      <c r="I8">
        <v>19</v>
      </c>
      <c r="J8">
        <v>7</v>
      </c>
      <c r="K8">
        <v>27</v>
      </c>
      <c r="L8">
        <v>1</v>
      </c>
      <c r="M8">
        <f t="shared" si="1"/>
        <v>9</v>
      </c>
      <c r="N8">
        <f t="shared" si="0"/>
        <v>25</v>
      </c>
    </row>
    <row r="9" spans="1:14" x14ac:dyDescent="0.25">
      <c r="A9">
        <v>11</v>
      </c>
      <c r="B9" t="s">
        <v>73</v>
      </c>
      <c r="C9">
        <f>MATCH(A9,lapchart!$B$2:$U$2,0)</f>
        <v>4</v>
      </c>
      <c r="D9">
        <f>INDEX(finalstanding!A:A,MATCH(compoundchange!A9,finalstanding!B:B,0))</f>
        <v>10</v>
      </c>
      <c r="E9">
        <v>1</v>
      </c>
      <c r="F9">
        <v>4</v>
      </c>
      <c r="G9">
        <v>3</v>
      </c>
      <c r="H9">
        <v>3</v>
      </c>
      <c r="I9">
        <v>22</v>
      </c>
      <c r="J9">
        <v>31</v>
      </c>
      <c r="K9">
        <v>0</v>
      </c>
      <c r="L9">
        <v>2</v>
      </c>
      <c r="M9">
        <f t="shared" si="1"/>
        <v>-6</v>
      </c>
      <c r="N9">
        <f t="shared" si="0"/>
        <v>1</v>
      </c>
    </row>
    <row r="10" spans="1:14" x14ac:dyDescent="0.25">
      <c r="A10">
        <v>16</v>
      </c>
      <c r="B10" t="s">
        <v>66</v>
      </c>
      <c r="C10">
        <f>MATCH(A10,lapchart!$B$2:$U$2,0)</f>
        <v>13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</row>
    <row r="11" spans="1:14" x14ac:dyDescent="0.25">
      <c r="A11">
        <v>18</v>
      </c>
      <c r="B11" t="s">
        <v>79</v>
      </c>
      <c r="C11">
        <f>MATCH(A11,lapchart!$B$2:$U$2,0)</f>
        <v>8</v>
      </c>
      <c r="D11">
        <f>INDEX(finalstanding!A:A,MATCH(compoundchange!A11,finalstanding!B:B,0))</f>
        <v>3</v>
      </c>
      <c r="E11">
        <v>1</v>
      </c>
      <c r="F11">
        <v>4</v>
      </c>
      <c r="G11">
        <v>3</v>
      </c>
      <c r="H11">
        <v>3</v>
      </c>
      <c r="I11">
        <v>26</v>
      </c>
      <c r="J11">
        <v>27</v>
      </c>
      <c r="K11">
        <v>0</v>
      </c>
      <c r="L11">
        <v>1</v>
      </c>
      <c r="M11">
        <f t="shared" si="1"/>
        <v>5</v>
      </c>
      <c r="N11">
        <f t="shared" si="0"/>
        <v>15</v>
      </c>
    </row>
    <row r="12" spans="1:14" x14ac:dyDescent="0.25">
      <c r="A12">
        <v>20</v>
      </c>
      <c r="B12" t="s">
        <v>82</v>
      </c>
      <c r="C12">
        <f>MATCH(A12,lapchart!$B$2:$U$2,0)</f>
        <v>15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</row>
    <row r="13" spans="1:14" x14ac:dyDescent="0.25">
      <c r="A13">
        <v>23</v>
      </c>
      <c r="B13" t="s">
        <v>69</v>
      </c>
      <c r="C13">
        <f>MATCH(A13,lapchart!$B$2:$U$2,0)</f>
        <v>9</v>
      </c>
      <c r="D13">
        <f>INDEX(finalstanding!A:A,MATCH(compoundchange!A13,finalstanding!B:B,0))</f>
        <v>15</v>
      </c>
      <c r="E13">
        <v>2</v>
      </c>
      <c r="F13">
        <v>4</v>
      </c>
      <c r="G13">
        <v>3</v>
      </c>
      <c r="H13">
        <v>2</v>
      </c>
      <c r="I13">
        <v>22</v>
      </c>
      <c r="J13">
        <v>4</v>
      </c>
      <c r="K13">
        <v>27</v>
      </c>
      <c r="L13">
        <v>2</v>
      </c>
      <c r="M13">
        <f t="shared" si="1"/>
        <v>-6</v>
      </c>
      <c r="N13">
        <f t="shared" si="0"/>
        <v>0</v>
      </c>
    </row>
    <row r="14" spans="1:14" x14ac:dyDescent="0.25">
      <c r="A14">
        <v>26</v>
      </c>
      <c r="B14" t="s">
        <v>90</v>
      </c>
      <c r="C14">
        <f>MATCH(A14,lapchart!$B$2:$U$2,0)</f>
        <v>11</v>
      </c>
      <c r="D14">
        <f>INDEX(finalstanding!A:A,MATCH(compoundchange!A14,finalstanding!B:B,0))</f>
        <v>9</v>
      </c>
      <c r="E14">
        <v>1</v>
      </c>
      <c r="F14">
        <v>2</v>
      </c>
      <c r="G14">
        <v>3</v>
      </c>
      <c r="H14">
        <v>3</v>
      </c>
      <c r="I14">
        <v>22</v>
      </c>
      <c r="J14">
        <v>31</v>
      </c>
      <c r="K14">
        <v>0</v>
      </c>
      <c r="L14">
        <v>2</v>
      </c>
      <c r="M14">
        <f t="shared" si="1"/>
        <v>2</v>
      </c>
      <c r="N14">
        <f t="shared" si="0"/>
        <v>2</v>
      </c>
    </row>
    <row r="15" spans="1:14" x14ac:dyDescent="0.25">
      <c r="A15">
        <v>31</v>
      </c>
      <c r="B15" t="s">
        <v>130</v>
      </c>
      <c r="C15">
        <f>MATCH(A15,lapchart!$B$2:$U$2,0)</f>
        <v>12</v>
      </c>
      <c r="D15">
        <f>INDEX(finalstanding!A:A,MATCH(compoundchange!A15,finalstanding!B:B,0))</f>
        <v>8</v>
      </c>
      <c r="E15">
        <v>2</v>
      </c>
      <c r="F15">
        <v>4</v>
      </c>
      <c r="G15">
        <v>3</v>
      </c>
      <c r="H15">
        <v>4</v>
      </c>
      <c r="I15">
        <v>22</v>
      </c>
      <c r="J15">
        <v>4</v>
      </c>
      <c r="K15">
        <v>27</v>
      </c>
      <c r="L15">
        <v>2</v>
      </c>
      <c r="M15">
        <f t="shared" si="1"/>
        <v>4</v>
      </c>
      <c r="N15">
        <f t="shared" si="0"/>
        <v>4</v>
      </c>
    </row>
    <row r="16" spans="1:14" x14ac:dyDescent="0.25">
      <c r="A16">
        <v>33</v>
      </c>
      <c r="B16" t="s">
        <v>67</v>
      </c>
      <c r="C16">
        <f>MATCH(A16,lapchart!$B$2:$U$2,0)</f>
        <v>5</v>
      </c>
      <c r="D16" t="str">
        <f>INDEX(finalstanding!A:A,MATCH(compoundchange!A16,finalstanding!B:B,0))</f>
        <v>DNF</v>
      </c>
      <c r="L16">
        <v>2</v>
      </c>
      <c r="M16" t="str">
        <f t="shared" si="1"/>
        <v/>
      </c>
      <c r="N16">
        <f t="shared" si="0"/>
        <v>0</v>
      </c>
    </row>
    <row r="17" spans="1:14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7</v>
      </c>
      <c r="E17">
        <v>2</v>
      </c>
      <c r="F17">
        <v>4</v>
      </c>
      <c r="G17">
        <v>3</v>
      </c>
      <c r="H17">
        <v>2</v>
      </c>
      <c r="I17">
        <v>20</v>
      </c>
      <c r="J17">
        <v>6</v>
      </c>
      <c r="K17">
        <v>2</v>
      </c>
      <c r="L17">
        <v>1</v>
      </c>
      <c r="M17">
        <f t="shared" si="1"/>
        <v>-6</v>
      </c>
      <c r="N17">
        <f t="shared" si="0"/>
        <v>6</v>
      </c>
    </row>
    <row r="18" spans="1:14" x14ac:dyDescent="0.25">
      <c r="A18">
        <v>55</v>
      </c>
      <c r="B18" t="s">
        <v>89</v>
      </c>
      <c r="C18">
        <f>MATCH(A18,lapchart!$B$2:$U$2,0)</f>
        <v>3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22</v>
      </c>
      <c r="J18">
        <v>31</v>
      </c>
      <c r="K18">
        <v>0</v>
      </c>
      <c r="L18">
        <v>2</v>
      </c>
      <c r="M18">
        <f t="shared" si="1"/>
        <v>1</v>
      </c>
      <c r="N18">
        <f t="shared" si="0"/>
        <v>18</v>
      </c>
    </row>
    <row r="19" spans="1:14" x14ac:dyDescent="0.25">
      <c r="A19">
        <v>63</v>
      </c>
      <c r="B19" t="s">
        <v>85</v>
      </c>
      <c r="C19">
        <f>MATCH(A19,lapchart!$B$2:$U$2,0)</f>
        <v>19</v>
      </c>
      <c r="D19">
        <f>INDEX(finalstanding!A:A,MATCH(compoundchange!A19,finalstanding!B:B,0))</f>
        <v>14</v>
      </c>
      <c r="E19">
        <v>2</v>
      </c>
      <c r="F19">
        <v>3</v>
      </c>
      <c r="G19">
        <v>2</v>
      </c>
      <c r="H19">
        <v>3</v>
      </c>
      <c r="I19">
        <v>22</v>
      </c>
      <c r="J19">
        <v>4</v>
      </c>
      <c r="K19">
        <v>27</v>
      </c>
      <c r="L19">
        <v>2</v>
      </c>
      <c r="M19">
        <f t="shared" si="1"/>
        <v>5</v>
      </c>
      <c r="N19">
        <f t="shared" si="0"/>
        <v>0</v>
      </c>
    </row>
    <row r="20" spans="1:14" x14ac:dyDescent="0.25">
      <c r="A20">
        <v>77</v>
      </c>
      <c r="B20" t="s">
        <v>65</v>
      </c>
      <c r="C20">
        <f>MATCH(A20,lapchart!$B$2:$U$2,0)</f>
        <v>2</v>
      </c>
      <c r="D20">
        <f>INDEX(finalstanding!A:A,MATCH(compoundchange!A20,finalstanding!B:B,0))</f>
        <v>5</v>
      </c>
      <c r="E20">
        <v>1</v>
      </c>
      <c r="F20">
        <v>4</v>
      </c>
      <c r="G20">
        <v>3</v>
      </c>
      <c r="H20">
        <v>3</v>
      </c>
      <c r="I20">
        <v>22</v>
      </c>
      <c r="J20">
        <v>31</v>
      </c>
      <c r="K20">
        <v>0</v>
      </c>
      <c r="L20">
        <v>2</v>
      </c>
      <c r="M20">
        <f t="shared" si="1"/>
        <v>-3</v>
      </c>
      <c r="N20">
        <f t="shared" si="0"/>
        <v>10</v>
      </c>
    </row>
    <row r="21" spans="1:14" x14ac:dyDescent="0.25">
      <c r="A21">
        <v>99</v>
      </c>
      <c r="B21" t="s">
        <v>84</v>
      </c>
      <c r="C21">
        <f>MATCH(A21,lapchart!$B$2:$U$2,0)</f>
        <v>18</v>
      </c>
      <c r="D21">
        <f>INDEX(finalstanding!A:A,MATCH(compoundchange!A21,finalstanding!B:B,0))</f>
        <v>16</v>
      </c>
      <c r="E21">
        <v>2</v>
      </c>
      <c r="F21">
        <v>3</v>
      </c>
      <c r="G21">
        <v>2</v>
      </c>
      <c r="H21">
        <v>4</v>
      </c>
      <c r="I21">
        <v>20</v>
      </c>
      <c r="J21">
        <v>6</v>
      </c>
      <c r="K21">
        <v>4</v>
      </c>
      <c r="L21">
        <v>2</v>
      </c>
      <c r="M21">
        <f t="shared" si="1"/>
        <v>2</v>
      </c>
      <c r="N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24253-30E9-4A22-B4F8-C9780D30B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2021-02-02T10:17:24Z</dcterms:modified>
</cp:coreProperties>
</file>