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AD2E57D8-A4B9-4804-8A59-B08BED58F53D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G21" i="15" a="1"/>
  <c r="G21" i="15" s="1"/>
  <c r="F21" i="15" a="1"/>
  <c r="F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L18" i="15" s="1"/>
  <c r="C17" i="15"/>
  <c r="M17" i="15" s="1"/>
  <c r="C16" i="15"/>
  <c r="L16" i="15" s="1"/>
  <c r="C15" i="15"/>
  <c r="M15" i="15" s="1"/>
  <c r="M14" i="15"/>
  <c r="C14" i="15"/>
  <c r="C13" i="15"/>
  <c r="M13" i="15" s="1"/>
  <c r="C12" i="15"/>
  <c r="C11" i="15"/>
  <c r="M11" i="15" s="1"/>
  <c r="C10" i="15"/>
  <c r="C9" i="15"/>
  <c r="M9" i="15" s="1"/>
  <c r="M8" i="15"/>
  <c r="C8" i="15"/>
  <c r="L8" i="15" s="1"/>
  <c r="C7" i="15"/>
  <c r="M7" i="15" s="1"/>
  <c r="C6" i="15"/>
  <c r="L6" i="15" s="1"/>
  <c r="C5" i="15"/>
  <c r="M5" i="15" s="1"/>
  <c r="C4" i="15"/>
  <c r="M4" i="15" s="1"/>
  <c r="C3" i="15"/>
  <c r="M3" i="15" s="1"/>
  <c r="C2" i="15"/>
  <c r="I4" i="15" l="1" a="1"/>
  <c r="I4" i="15" s="1"/>
  <c r="J4" i="15" a="1"/>
  <c r="J4" i="15" s="1"/>
  <c r="I12" i="15" a="1"/>
  <c r="I12" i="15" s="1"/>
  <c r="J12" i="15" s="1" a="1"/>
  <c r="J12" i="15" s="1"/>
  <c r="J9" i="15" a="1"/>
  <c r="J9" i="15" s="1"/>
  <c r="I9" i="15" a="1"/>
  <c r="I9" i="15" s="1"/>
  <c r="J13" i="15" a="1"/>
  <c r="J13" i="15" s="1"/>
  <c r="I13" i="15" a="1"/>
  <c r="I13" i="15" s="1"/>
  <c r="J7" i="15" a="1"/>
  <c r="J7" i="15" s="1"/>
  <c r="I7" i="15" a="1"/>
  <c r="I7" i="15" s="1"/>
  <c r="J11" i="15" a="1"/>
  <c r="J11" i="15" s="1"/>
  <c r="I11" i="15" a="1"/>
  <c r="I11" i="15" s="1"/>
  <c r="J15" i="15" a="1"/>
  <c r="J15" i="15" s="1"/>
  <c r="I15" i="15" a="1"/>
  <c r="I15" i="15" s="1"/>
  <c r="J19" i="15" a="1"/>
  <c r="J19" i="15" s="1"/>
  <c r="I19" i="15" a="1"/>
  <c r="I19" i="15" s="1"/>
  <c r="J21" i="15" a="1"/>
  <c r="J21" i="15" s="1"/>
  <c r="I3" i="15" a="1"/>
  <c r="I3" i="15" s="1"/>
  <c r="J3" i="15" s="1" a="1"/>
  <c r="J3" i="15" s="1"/>
  <c r="I5" i="15" a="1"/>
  <c r="I5" i="15" s="1"/>
  <c r="J5" i="15" s="1" a="1"/>
  <c r="J5" i="15" s="1"/>
  <c r="J18" i="15" a="1"/>
  <c r="J18" i="15" s="1"/>
  <c r="I18" i="15" a="1"/>
  <c r="I18" i="15" s="1"/>
  <c r="J10" i="15" a="1"/>
  <c r="J10" i="15" s="1"/>
  <c r="I10" i="15" a="1"/>
  <c r="I10" i="15" s="1"/>
  <c r="J14" i="15" a="1"/>
  <c r="J14" i="15" s="1"/>
  <c r="I14" i="15" a="1"/>
  <c r="I14" i="15" s="1"/>
  <c r="L10" i="15"/>
  <c r="I21" i="15" a="1"/>
  <c r="I21" i="15" s="1"/>
  <c r="L2" i="15"/>
  <c r="L12" i="15"/>
  <c r="L14" i="15"/>
  <c r="M2" i="15"/>
  <c r="L7" i="15"/>
  <c r="M6" i="15"/>
  <c r="M10" i="15"/>
  <c r="M18" i="15"/>
  <c r="M16" i="15"/>
  <c r="M12" i="15"/>
  <c r="L15" i="15"/>
  <c r="L9" i="15"/>
  <c r="L17" i="15"/>
  <c r="L3" i="15"/>
  <c r="L11" i="15"/>
  <c r="L19" i="15"/>
  <c r="L4" i="15"/>
  <c r="L20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P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P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S7" i="10" s="1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Q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Q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N24" i="10" s="1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N26" i="10" s="1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G40" i="10" s="1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M41" i="10" s="1"/>
  <c r="O40" i="9"/>
  <c r="P40" i="9"/>
  <c r="Q40" i="9"/>
  <c r="R40" i="9"/>
  <c r="T41" i="10" s="1"/>
  <c r="S40" i="9"/>
  <c r="T40" i="9"/>
  <c r="U40" i="9"/>
  <c r="B41" i="9"/>
  <c r="G42" i="10" s="1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5" i="10" s="1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9" i="10" s="1"/>
  <c r="N48" i="9"/>
  <c r="O48" i="9"/>
  <c r="P48" i="9"/>
  <c r="Q48" i="9"/>
  <c r="R48" i="9"/>
  <c r="T49" i="10" s="1"/>
  <c r="S48" i="9"/>
  <c r="T48" i="9"/>
  <c r="U48" i="9"/>
  <c r="B49" i="9"/>
  <c r="G50" i="10" s="1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L51" i="10" s="1"/>
  <c r="O50" i="9"/>
  <c r="P50" i="9"/>
  <c r="Q50" i="9"/>
  <c r="R50" i="9"/>
  <c r="S50" i="9"/>
  <c r="T50" i="9"/>
  <c r="U50" i="9"/>
  <c r="B51" i="9"/>
  <c r="G52" i="10" s="1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L53" i="10" s="1"/>
  <c r="O52" i="9"/>
  <c r="P52" i="9"/>
  <c r="Q52" i="9"/>
  <c r="R52" i="9"/>
  <c r="S52" i="9"/>
  <c r="C53" i="10" s="1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K55" i="10" s="1"/>
  <c r="O54" i="9"/>
  <c r="P54" i="9"/>
  <c r="Q54" i="9"/>
  <c r="R54" i="9"/>
  <c r="S54" i="9"/>
  <c r="T54" i="9"/>
  <c r="U54" i="9"/>
  <c r="B55" i="9"/>
  <c r="G56" i="10" s="1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Q57" i="10" s="1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Q3" i="10" s="1"/>
  <c r="B2" i="9"/>
  <c r="G2" i="10"/>
  <c r="K42" i="10" l="1"/>
  <c r="D36" i="10"/>
  <c r="S5" i="10"/>
  <c r="N57" i="10"/>
  <c r="M46" i="10"/>
  <c r="N36" i="10"/>
  <c r="N32" i="10"/>
  <c r="F31" i="10"/>
  <c r="R30" i="10"/>
  <c r="F29" i="10"/>
  <c r="I28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I3" i="10"/>
  <c r="Q55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11" i="11"/>
  <c r="D10" i="11"/>
  <c r="D17" i="11"/>
  <c r="D2" i="11"/>
  <c r="D13" i="11"/>
  <c r="D7" i="11"/>
  <c r="D20" i="11"/>
  <c r="D9" i="11"/>
  <c r="D6" i="11"/>
  <c r="D8" i="11"/>
  <c r="D19" i="11"/>
  <c r="D3" i="11"/>
  <c r="D15" i="11"/>
  <c r="D14" i="11"/>
  <c r="D5" i="11"/>
  <c r="D12" i="11"/>
  <c r="D21" i="11"/>
  <c r="D18" i="11"/>
  <c r="D16" i="11"/>
  <c r="D4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E10" i="11" a="1"/>
  <c r="E10" i="11" s="1"/>
  <c r="E21" i="11" a="1"/>
  <c r="E21" i="11" s="1"/>
  <c r="F21" i="11" s="1"/>
  <c r="E19" i="11" a="1"/>
  <c r="E19" i="11" s="1"/>
  <c r="F19" i="11" s="1"/>
  <c r="E16" i="11" a="1"/>
  <c r="E16" i="11" s="1"/>
  <c r="F16" i="11" s="1"/>
  <c r="E11" i="11" a="1"/>
  <c r="E11" i="11" s="1"/>
  <c r="F11" i="11" s="1"/>
  <c r="E5" i="11" a="1"/>
  <c r="E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E17" i="11" a="1"/>
  <c r="E17" i="11" s="1"/>
  <c r="E13" i="11" a="1"/>
  <c r="E13" i="11" s="1"/>
  <c r="F13" i="11" s="1"/>
  <c r="E15" i="11" a="1"/>
  <c r="E15" i="11" s="1"/>
  <c r="E12" i="11" a="1"/>
  <c r="E12" i="11" s="1"/>
  <c r="E2" i="11" a="1"/>
  <c r="E2" i="11" s="1"/>
  <c r="F2" i="11"/>
  <c r="F10" i="11"/>
  <c r="F8" i="11"/>
  <c r="F20" i="11"/>
  <c r="F15" i="11"/>
  <c r="F5" i="11"/>
  <c r="F6" i="11"/>
  <c r="F12" i="11"/>
  <c r="F17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<sst xmlns="http://schemas.openxmlformats.org/spreadsheetml/2006/main" count="275" uniqueCount="130">
  <si>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</si>
  <si>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</si>
  <si>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</si>
  <si>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</si>
  <si>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</si>
  <si>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</si>
  <si>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</si>
  <si>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</si>
  <si>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</si>
  <si>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</si>
  <si>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</si>
  <si>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</si>
  <si>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</si>
  <si>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</si>
  <si>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</si>
  <si>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</si>
  <si>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</si>
  <si>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</si>
  <si>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</si>
  <si>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</si>
  <si>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</si>
  <si>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</si>
  <si>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</si>
  <si>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</si>
  <si>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</si>
  <si>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</si>
  <si>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</si>
  <si>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</si>
  <si>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</si>
  <si>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</si>
  <si>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</si>
  <si>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</si>
  <si>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</si>
  <si>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</si>
  <si>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</si>
  <si>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</si>
  <si>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</si>
  <si>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</si>
  <si>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</si>
  <si>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</si>
  <si>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</si>
  <si>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</si>
  <si>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</si>
  <si>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</si>
  <si>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</si>
  <si>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</si>
  <si>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</si>
  <si>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</si>
  <si>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</si>
  <si>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</si>
  <si>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</si>
  <si>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</si>
  <si>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</si>
  <si>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</si>
  <si>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</si>
  <si>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</si>
  <si>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</si>
  <si>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</si>
  <si>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</si>
  <si>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</si>
  <si>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</si>
  <si>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</si>
  <si>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</si>
  <si>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</si>
  <si>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</si>
  <si>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</si>
  <si>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Valtteri Bottas</t>
  </si>
  <si>
    <t>Mercedes-AMG Petronas Motorsport</t>
  </si>
  <si>
    <t>Alexander Albon</t>
  </si>
  <si>
    <t>Aston Martin Red Bull Racing</t>
  </si>
  <si>
    <t>Lando Norris</t>
  </si>
  <si>
    <t>McLaren F1 Team</t>
  </si>
  <si>
    <t>Max Verstappen</t>
  </si>
  <si>
    <t>Nico Hülkenberg</t>
  </si>
  <si>
    <t>Renault F1 Team</t>
  </si>
  <si>
    <t>Lewis Hamilton</t>
  </si>
  <si>
    <t>Daniil Kvyat</t>
  </si>
  <si>
    <t>Red Bull Toro Rosso Honda</t>
  </si>
  <si>
    <t>Kimi Räikkönen</t>
  </si>
  <si>
    <t>Alfa Romeo Racing</t>
  </si>
  <si>
    <t>Antonio Giovinazzi</t>
  </si>
  <si>
    <t>Sergio Pérez</t>
  </si>
  <si>
    <t>SportPesa Racing Point F1 Team</t>
  </si>
  <si>
    <t>Kevin Magnussen</t>
  </si>
  <si>
    <t>Haas F1 Team</t>
  </si>
  <si>
    <t>Lance Stroll</t>
  </si>
  <si>
    <t>Daniel Ricciardo</t>
  </si>
  <si>
    <t>Carlos Sainz</t>
  </si>
  <si>
    <t>Pierre Gasly</t>
  </si>
  <si>
    <t>George Russell</t>
  </si>
  <si>
    <t>ROKiT Williams Racing</t>
  </si>
  <si>
    <t>Romain Grosjean</t>
  </si>
  <si>
    <t>Sebastian Vettel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</si>
  <si>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</si>
  <si>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</si>
  <si>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</si>
  <si>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</si>
  <si>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</si>
  <si>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</si>
  <si>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</si>
  <si>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</si>
  <si>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</si>
  <si>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</si>
  <si>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</si>
  <si>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</si>
  <si>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</si>
  <si>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</si>
  <si>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</si>
  <si>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69.97°F</t>
  </si>
  <si>
    <t>Humidity</t>
  </si>
  <si>
    <t>Wind speed</t>
  </si>
  <si>
    <t>7.92 mph</t>
  </si>
  <si>
    <t>Wind bearing</t>
  </si>
  <si>
    <t>165°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</si>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</sst>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16</v>
      </c>
      <c r="C2" t="s">
        <v>64</v>
      </c>
      <c r="D2" t="s">
        <v>65</v>
      </c>
      <c r="E2" s="1">
        <v>1.1130671296296294E-3</v>
      </c>
      <c r="F2">
        <v>44</v>
      </c>
    </row>
    <row r="3" spans="1:7" x14ac:dyDescent="0.25">
      <c r="A3">
        <v>2</v>
      </c>
      <c r="B3">
        <v>77</v>
      </c>
      <c r="C3" t="s">
        <v>66</v>
      </c>
      <c r="D3" t="s">
        <v>67</v>
      </c>
      <c r="E3" s="1">
        <v>1.1221875000000001E-3</v>
      </c>
      <c r="F3">
        <v>37</v>
      </c>
      <c r="G3">
        <v>0.78800000000000003</v>
      </c>
    </row>
    <row r="4" spans="1:7" x14ac:dyDescent="0.25">
      <c r="A4">
        <v>3</v>
      </c>
      <c r="B4">
        <v>23</v>
      </c>
      <c r="C4" t="s">
        <v>68</v>
      </c>
      <c r="D4" t="s">
        <v>69</v>
      </c>
      <c r="E4" s="1">
        <v>1.1345949074074073E-3</v>
      </c>
      <c r="F4">
        <v>42</v>
      </c>
      <c r="G4">
        <v>1.86</v>
      </c>
    </row>
    <row r="5" spans="1:7" x14ac:dyDescent="0.25">
      <c r="A5">
        <v>4</v>
      </c>
      <c r="B5">
        <v>4</v>
      </c>
      <c r="C5" t="s">
        <v>70</v>
      </c>
      <c r="D5" t="s">
        <v>71</v>
      </c>
      <c r="E5" s="1">
        <v>1.1351157407407408E-3</v>
      </c>
      <c r="F5">
        <v>44</v>
      </c>
      <c r="G5">
        <v>1.905</v>
      </c>
    </row>
    <row r="6" spans="1:7" x14ac:dyDescent="0.25">
      <c r="A6">
        <v>5</v>
      </c>
      <c r="B6">
        <v>33</v>
      </c>
      <c r="C6" t="s">
        <v>72</v>
      </c>
      <c r="D6" t="s">
        <v>69</v>
      </c>
      <c r="E6" s="1">
        <v>1.1367361111111112E-3</v>
      </c>
      <c r="F6">
        <v>42</v>
      </c>
      <c r="G6">
        <v>2.0449999999999999</v>
      </c>
    </row>
    <row r="7" spans="1:7" x14ac:dyDescent="0.25">
      <c r="A7">
        <v>6</v>
      </c>
      <c r="B7">
        <v>27</v>
      </c>
      <c r="C7" t="s">
        <v>73</v>
      </c>
      <c r="D7" t="s">
        <v>74</v>
      </c>
      <c r="E7" s="1">
        <v>1.1393171296296297E-3</v>
      </c>
      <c r="F7">
        <v>47</v>
      </c>
      <c r="G7">
        <v>2.2679999999999998</v>
      </c>
    </row>
    <row r="8" spans="1:7" x14ac:dyDescent="0.25">
      <c r="A8">
        <v>7</v>
      </c>
      <c r="B8">
        <v>44</v>
      </c>
      <c r="C8" t="s">
        <v>75</v>
      </c>
      <c r="D8" t="s">
        <v>67</v>
      </c>
      <c r="E8" s="1">
        <v>1.1394212962962961E-3</v>
      </c>
      <c r="F8">
        <v>26</v>
      </c>
      <c r="G8">
        <v>2.2770000000000001</v>
      </c>
    </row>
    <row r="9" spans="1:7" x14ac:dyDescent="0.25">
      <c r="A9">
        <v>8</v>
      </c>
      <c r="B9">
        <v>26</v>
      </c>
      <c r="C9" t="s">
        <v>76</v>
      </c>
      <c r="D9" t="s">
        <v>77</v>
      </c>
      <c r="E9" s="1">
        <v>1.1454745370370371E-3</v>
      </c>
      <c r="F9">
        <v>41</v>
      </c>
      <c r="G9">
        <v>2.8</v>
      </c>
    </row>
    <row r="10" spans="1:7" x14ac:dyDescent="0.25">
      <c r="A10">
        <v>9</v>
      </c>
      <c r="B10">
        <v>7</v>
      </c>
      <c r="C10" t="s">
        <v>78</v>
      </c>
      <c r="D10" t="s">
        <v>79</v>
      </c>
      <c r="E10" s="1">
        <v>1.1528703703703703E-3</v>
      </c>
      <c r="F10">
        <v>46</v>
      </c>
      <c r="G10">
        <v>3.4390000000000001</v>
      </c>
    </row>
    <row r="11" spans="1:7" x14ac:dyDescent="0.25">
      <c r="A11">
        <v>10</v>
      </c>
      <c r="B11">
        <v>99</v>
      </c>
      <c r="C11" t="s">
        <v>80</v>
      </c>
      <c r="D11" t="s">
        <v>79</v>
      </c>
      <c r="E11" s="1">
        <v>1.1569907407407408E-3</v>
      </c>
      <c r="F11">
        <v>41</v>
      </c>
      <c r="G11">
        <v>3.7949999999999999</v>
      </c>
    </row>
    <row r="12" spans="1:7" x14ac:dyDescent="0.25">
      <c r="A12">
        <v>11</v>
      </c>
      <c r="B12">
        <v>11</v>
      </c>
      <c r="C12" t="s">
        <v>81</v>
      </c>
      <c r="D12" t="s">
        <v>82</v>
      </c>
      <c r="E12" s="1">
        <v>1.1593171296296297E-3</v>
      </c>
      <c r="F12">
        <v>34</v>
      </c>
      <c r="G12">
        <v>3.996</v>
      </c>
    </row>
    <row r="13" spans="1:7" x14ac:dyDescent="0.25">
      <c r="A13">
        <v>12</v>
      </c>
      <c r="B13">
        <v>20</v>
      </c>
      <c r="C13" t="s">
        <v>83</v>
      </c>
      <c r="D13" t="s">
        <v>84</v>
      </c>
      <c r="E13" s="1">
        <v>1.1614236111111111E-3</v>
      </c>
      <c r="F13">
        <v>42</v>
      </c>
      <c r="G13">
        <v>4.1779999999999999</v>
      </c>
    </row>
    <row r="14" spans="1:7" x14ac:dyDescent="0.25">
      <c r="A14">
        <v>13</v>
      </c>
      <c r="B14">
        <v>18</v>
      </c>
      <c r="C14" t="s">
        <v>85</v>
      </c>
      <c r="D14" t="s">
        <v>82</v>
      </c>
      <c r="E14" s="1">
        <v>1.1618055555555555E-3</v>
      </c>
      <c r="F14">
        <v>42</v>
      </c>
      <c r="G14">
        <v>4.2110000000000003</v>
      </c>
    </row>
    <row r="15" spans="1:7" x14ac:dyDescent="0.25">
      <c r="A15">
        <v>14</v>
      </c>
      <c r="B15">
        <v>3</v>
      </c>
      <c r="C15" t="s">
        <v>86</v>
      </c>
      <c r="D15" t="s">
        <v>74</v>
      </c>
      <c r="E15" s="1">
        <v>1.1639351851851852E-3</v>
      </c>
      <c r="F15">
        <v>28</v>
      </c>
      <c r="G15">
        <v>4.3949999999999996</v>
      </c>
    </row>
    <row r="16" spans="1:7" x14ac:dyDescent="0.25">
      <c r="A16">
        <v>15</v>
      </c>
      <c r="B16">
        <v>55</v>
      </c>
      <c r="C16" t="s">
        <v>87</v>
      </c>
      <c r="D16" t="s">
        <v>71</v>
      </c>
      <c r="E16" s="1">
        <v>1.1671759259259259E-3</v>
      </c>
      <c r="F16">
        <v>44</v>
      </c>
      <c r="G16">
        <v>4.6749999999999998</v>
      </c>
    </row>
    <row r="17" spans="1:7" x14ac:dyDescent="0.25">
      <c r="A17">
        <v>16</v>
      </c>
      <c r="B17">
        <v>10</v>
      </c>
      <c r="C17" t="s">
        <v>88</v>
      </c>
      <c r="D17" t="s">
        <v>77</v>
      </c>
      <c r="E17" s="1">
        <v>1.1672453703703704E-3</v>
      </c>
      <c r="F17">
        <v>31</v>
      </c>
      <c r="G17">
        <v>4.681</v>
      </c>
    </row>
    <row r="18" spans="1:7" x14ac:dyDescent="0.25">
      <c r="A18">
        <v>17</v>
      </c>
      <c r="B18">
        <v>63</v>
      </c>
      <c r="C18" t="s">
        <v>89</v>
      </c>
      <c r="D18" t="s">
        <v>90</v>
      </c>
      <c r="E18" s="1">
        <v>1.1717476851851852E-3</v>
      </c>
      <c r="F18">
        <v>54</v>
      </c>
      <c r="G18">
        <v>5.07</v>
      </c>
    </row>
    <row r="19" spans="1:7" x14ac:dyDescent="0.25">
      <c r="A19">
        <v>18</v>
      </c>
      <c r="B19">
        <v>8</v>
      </c>
      <c r="C19" t="s">
        <v>91</v>
      </c>
      <c r="D19" t="s">
        <v>84</v>
      </c>
      <c r="E19" s="1">
        <v>1.1721064814814814E-3</v>
      </c>
      <c r="F19">
        <v>52</v>
      </c>
      <c r="G19">
        <v>5.101</v>
      </c>
    </row>
    <row r="20" spans="1:7" x14ac:dyDescent="0.25">
      <c r="A20">
        <v>19</v>
      </c>
      <c r="B20">
        <v>5</v>
      </c>
      <c r="C20" t="s">
        <v>92</v>
      </c>
      <c r="D20" t="s">
        <v>65</v>
      </c>
      <c r="E20" s="1">
        <v>1.1824652777777777E-3</v>
      </c>
      <c r="F20">
        <v>6</v>
      </c>
      <c r="G20">
        <v>5.9960000000000004</v>
      </c>
    </row>
    <row r="21" spans="1:7" x14ac:dyDescent="0.25">
      <c r="A21">
        <v>20</v>
      </c>
      <c r="B21">
        <v>88</v>
      </c>
      <c r="C21" t="s">
        <v>93</v>
      </c>
      <c r="D21" t="s">
        <v>90</v>
      </c>
      <c r="E21" s="1">
        <v>1.2017361111111111E-3</v>
      </c>
      <c r="F21">
        <v>22</v>
      </c>
      <c r="G21">
        <v>7.6609999999999996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topLeftCell="A28" workbookViewId="0">
      <selection sqref="A1:U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33</v>
      </c>
      <c r="E2">
        <v>16</v>
      </c>
      <c r="F2">
        <v>44</v>
      </c>
      <c r="G2">
        <v>23</v>
      </c>
      <c r="H2">
        <v>55</v>
      </c>
      <c r="I2">
        <v>4</v>
      </c>
      <c r="J2">
        <v>3</v>
      </c>
      <c r="K2">
        <v>10</v>
      </c>
      <c r="L2">
        <v>27</v>
      </c>
      <c r="M2">
        <v>20</v>
      </c>
      <c r="N2">
        <v>26</v>
      </c>
      <c r="O2">
        <v>18</v>
      </c>
      <c r="P2">
        <v>8</v>
      </c>
      <c r="Q2">
        <v>99</v>
      </c>
      <c r="R2">
        <v>7</v>
      </c>
      <c r="S2">
        <v>63</v>
      </c>
      <c r="T2">
        <v>88</v>
      </c>
      <c r="U2">
        <v>11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16</v>
      </c>
      <c r="F3">
        <v>4</v>
      </c>
      <c r="G3">
        <v>5</v>
      </c>
      <c r="H3">
        <v>3</v>
      </c>
      <c r="I3">
        <v>10</v>
      </c>
      <c r="J3">
        <v>55</v>
      </c>
      <c r="K3">
        <v>20</v>
      </c>
      <c r="L3">
        <v>23</v>
      </c>
      <c r="M3">
        <v>7</v>
      </c>
      <c r="N3">
        <v>27</v>
      </c>
      <c r="O3">
        <v>8</v>
      </c>
      <c r="P3">
        <v>26</v>
      </c>
      <c r="Q3">
        <v>99</v>
      </c>
      <c r="R3">
        <v>18</v>
      </c>
      <c r="S3">
        <v>11</v>
      </c>
      <c r="T3">
        <v>88</v>
      </c>
      <c r="U3">
        <v>63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16</v>
      </c>
      <c r="F4">
        <v>4</v>
      </c>
      <c r="G4">
        <v>3</v>
      </c>
      <c r="H4">
        <v>5</v>
      </c>
      <c r="I4">
        <v>10</v>
      </c>
      <c r="J4">
        <v>55</v>
      </c>
      <c r="K4">
        <v>20</v>
      </c>
      <c r="L4">
        <v>7</v>
      </c>
      <c r="M4">
        <v>27</v>
      </c>
      <c r="N4">
        <v>8</v>
      </c>
      <c r="O4">
        <v>26</v>
      </c>
      <c r="P4">
        <v>99</v>
      </c>
      <c r="Q4">
        <v>18</v>
      </c>
      <c r="R4">
        <v>11</v>
      </c>
      <c r="S4">
        <v>88</v>
      </c>
      <c r="T4">
        <v>63</v>
      </c>
      <c r="U4">
        <v>23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16</v>
      </c>
      <c r="F5">
        <v>4</v>
      </c>
      <c r="G5">
        <v>3</v>
      </c>
      <c r="H5">
        <v>5</v>
      </c>
      <c r="I5">
        <v>10</v>
      </c>
      <c r="J5">
        <v>55</v>
      </c>
      <c r="K5">
        <v>20</v>
      </c>
      <c r="L5">
        <v>7</v>
      </c>
      <c r="M5">
        <v>27</v>
      </c>
      <c r="N5">
        <v>8</v>
      </c>
      <c r="O5">
        <v>26</v>
      </c>
      <c r="P5">
        <v>99</v>
      </c>
      <c r="Q5">
        <v>18</v>
      </c>
      <c r="R5">
        <v>11</v>
      </c>
      <c r="S5">
        <v>88</v>
      </c>
      <c r="T5">
        <v>63</v>
      </c>
      <c r="U5">
        <v>23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16</v>
      </c>
      <c r="F6">
        <v>4</v>
      </c>
      <c r="G6">
        <v>3</v>
      </c>
      <c r="H6">
        <v>5</v>
      </c>
      <c r="I6">
        <v>10</v>
      </c>
      <c r="J6">
        <v>55</v>
      </c>
      <c r="K6">
        <v>20</v>
      </c>
      <c r="L6">
        <v>7</v>
      </c>
      <c r="M6">
        <v>27</v>
      </c>
      <c r="N6">
        <v>26</v>
      </c>
      <c r="O6">
        <v>8</v>
      </c>
      <c r="P6">
        <v>99</v>
      </c>
      <c r="Q6">
        <v>18</v>
      </c>
      <c r="R6">
        <v>11</v>
      </c>
      <c r="S6">
        <v>88</v>
      </c>
      <c r="T6">
        <v>63</v>
      </c>
      <c r="U6">
        <v>23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16</v>
      </c>
      <c r="F7">
        <v>4</v>
      </c>
      <c r="G7">
        <v>3</v>
      </c>
      <c r="H7">
        <v>5</v>
      </c>
      <c r="I7">
        <v>10</v>
      </c>
      <c r="J7">
        <v>55</v>
      </c>
      <c r="K7">
        <v>20</v>
      </c>
      <c r="L7">
        <v>7</v>
      </c>
      <c r="M7">
        <v>27</v>
      </c>
      <c r="N7">
        <v>26</v>
      </c>
      <c r="O7">
        <v>8</v>
      </c>
      <c r="P7">
        <v>99</v>
      </c>
      <c r="Q7">
        <v>18</v>
      </c>
      <c r="R7">
        <v>11</v>
      </c>
      <c r="S7">
        <v>88</v>
      </c>
      <c r="T7">
        <v>63</v>
      </c>
      <c r="U7">
        <v>23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16</v>
      </c>
      <c r="F8">
        <v>4</v>
      </c>
      <c r="G8">
        <v>3</v>
      </c>
      <c r="H8">
        <v>5</v>
      </c>
      <c r="I8">
        <v>10</v>
      </c>
      <c r="J8">
        <v>55</v>
      </c>
      <c r="K8">
        <v>20</v>
      </c>
      <c r="L8">
        <v>7</v>
      </c>
      <c r="M8">
        <v>27</v>
      </c>
      <c r="N8">
        <v>26</v>
      </c>
      <c r="O8">
        <v>8</v>
      </c>
      <c r="P8">
        <v>99</v>
      </c>
      <c r="Q8">
        <v>18</v>
      </c>
      <c r="R8">
        <v>11</v>
      </c>
      <c r="S8">
        <v>63</v>
      </c>
      <c r="T8">
        <v>88</v>
      </c>
      <c r="U8">
        <v>23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16</v>
      </c>
      <c r="F9">
        <v>4</v>
      </c>
      <c r="G9">
        <v>3</v>
      </c>
      <c r="H9">
        <v>5</v>
      </c>
      <c r="I9">
        <v>10</v>
      </c>
      <c r="J9">
        <v>55</v>
      </c>
      <c r="K9">
        <v>20</v>
      </c>
      <c r="L9">
        <v>7</v>
      </c>
      <c r="M9">
        <v>27</v>
      </c>
      <c r="N9">
        <v>26</v>
      </c>
      <c r="O9">
        <v>8</v>
      </c>
      <c r="P9">
        <v>99</v>
      </c>
      <c r="Q9">
        <v>18</v>
      </c>
      <c r="R9">
        <v>11</v>
      </c>
      <c r="S9">
        <v>63</v>
      </c>
      <c r="T9">
        <v>23</v>
      </c>
      <c r="U9">
        <v>88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16</v>
      </c>
      <c r="F10">
        <v>3</v>
      </c>
      <c r="G10">
        <v>4</v>
      </c>
      <c r="H10">
        <v>10</v>
      </c>
      <c r="I10">
        <v>55</v>
      </c>
      <c r="J10">
        <v>20</v>
      </c>
      <c r="K10">
        <v>7</v>
      </c>
      <c r="L10">
        <v>27</v>
      </c>
      <c r="M10">
        <v>26</v>
      </c>
      <c r="N10">
        <v>8</v>
      </c>
      <c r="O10">
        <v>99</v>
      </c>
      <c r="P10">
        <v>18</v>
      </c>
      <c r="Q10">
        <v>11</v>
      </c>
      <c r="R10">
        <v>23</v>
      </c>
      <c r="S10">
        <v>63</v>
      </c>
      <c r="T10">
        <v>88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16</v>
      </c>
      <c r="F11">
        <v>3</v>
      </c>
      <c r="G11">
        <v>4</v>
      </c>
      <c r="H11">
        <v>10</v>
      </c>
      <c r="I11">
        <v>55</v>
      </c>
      <c r="J11">
        <v>7</v>
      </c>
      <c r="K11">
        <v>27</v>
      </c>
      <c r="L11">
        <v>20</v>
      </c>
      <c r="M11">
        <v>26</v>
      </c>
      <c r="N11">
        <v>8</v>
      </c>
      <c r="O11">
        <v>99</v>
      </c>
      <c r="P11">
        <v>18</v>
      </c>
      <c r="Q11">
        <v>11</v>
      </c>
      <c r="R11">
        <v>23</v>
      </c>
      <c r="S11">
        <v>63</v>
      </c>
      <c r="T11">
        <v>88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16</v>
      </c>
      <c r="F12">
        <v>3</v>
      </c>
      <c r="G12">
        <v>4</v>
      </c>
      <c r="H12">
        <v>10</v>
      </c>
      <c r="I12">
        <v>55</v>
      </c>
      <c r="J12">
        <v>7</v>
      </c>
      <c r="K12">
        <v>27</v>
      </c>
      <c r="L12">
        <v>26</v>
      </c>
      <c r="M12">
        <v>20</v>
      </c>
      <c r="N12">
        <v>8</v>
      </c>
      <c r="O12">
        <v>99</v>
      </c>
      <c r="P12">
        <v>11</v>
      </c>
      <c r="Q12">
        <v>23</v>
      </c>
      <c r="R12">
        <v>63</v>
      </c>
      <c r="S12">
        <v>88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16</v>
      </c>
      <c r="F13">
        <v>3</v>
      </c>
      <c r="G13">
        <v>4</v>
      </c>
      <c r="H13">
        <v>10</v>
      </c>
      <c r="I13">
        <v>55</v>
      </c>
      <c r="J13">
        <v>7</v>
      </c>
      <c r="K13">
        <v>27</v>
      </c>
      <c r="L13">
        <v>26</v>
      </c>
      <c r="M13">
        <v>20</v>
      </c>
      <c r="N13">
        <v>8</v>
      </c>
      <c r="O13">
        <v>11</v>
      </c>
      <c r="P13">
        <v>99</v>
      </c>
      <c r="Q13">
        <v>23</v>
      </c>
      <c r="R13">
        <v>63</v>
      </c>
      <c r="S13">
        <v>88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16</v>
      </c>
      <c r="F14">
        <v>3</v>
      </c>
      <c r="G14">
        <v>4</v>
      </c>
      <c r="H14">
        <v>10</v>
      </c>
      <c r="I14">
        <v>55</v>
      </c>
      <c r="J14">
        <v>7</v>
      </c>
      <c r="K14">
        <v>27</v>
      </c>
      <c r="L14">
        <v>26</v>
      </c>
      <c r="M14">
        <v>20</v>
      </c>
      <c r="N14">
        <v>8</v>
      </c>
      <c r="O14">
        <v>11</v>
      </c>
      <c r="P14">
        <v>23</v>
      </c>
      <c r="Q14">
        <v>99</v>
      </c>
      <c r="R14">
        <v>63</v>
      </c>
      <c r="S14">
        <v>18</v>
      </c>
      <c r="T14">
        <v>88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16</v>
      </c>
      <c r="F15">
        <v>3</v>
      </c>
      <c r="G15">
        <v>4</v>
      </c>
      <c r="H15">
        <v>10</v>
      </c>
      <c r="I15">
        <v>55</v>
      </c>
      <c r="J15">
        <v>7</v>
      </c>
      <c r="K15">
        <v>27</v>
      </c>
      <c r="L15">
        <v>26</v>
      </c>
      <c r="M15">
        <v>20</v>
      </c>
      <c r="N15">
        <v>11</v>
      </c>
      <c r="O15">
        <v>8</v>
      </c>
      <c r="P15">
        <v>23</v>
      </c>
      <c r="Q15">
        <v>99</v>
      </c>
      <c r="R15">
        <v>63</v>
      </c>
      <c r="S15">
        <v>18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16</v>
      </c>
      <c r="E16">
        <v>33</v>
      </c>
      <c r="F16">
        <v>3</v>
      </c>
      <c r="G16">
        <v>4</v>
      </c>
      <c r="H16">
        <v>10</v>
      </c>
      <c r="I16">
        <v>55</v>
      </c>
      <c r="J16">
        <v>7</v>
      </c>
      <c r="K16">
        <v>27</v>
      </c>
      <c r="L16">
        <v>26</v>
      </c>
      <c r="M16">
        <v>11</v>
      </c>
      <c r="N16">
        <v>20</v>
      </c>
      <c r="O16">
        <v>23</v>
      </c>
      <c r="P16">
        <v>8</v>
      </c>
      <c r="Q16">
        <v>99</v>
      </c>
      <c r="R16">
        <v>63</v>
      </c>
      <c r="S16">
        <v>18</v>
      </c>
      <c r="T16">
        <v>88</v>
      </c>
    </row>
    <row r="17" spans="1:20" x14ac:dyDescent="0.25">
      <c r="A17" t="s">
        <v>16</v>
      </c>
      <c r="B17">
        <v>44</v>
      </c>
      <c r="C17">
        <v>16</v>
      </c>
      <c r="D17">
        <v>77</v>
      </c>
      <c r="E17">
        <v>33</v>
      </c>
      <c r="F17">
        <v>3</v>
      </c>
      <c r="G17">
        <v>4</v>
      </c>
      <c r="H17">
        <v>10</v>
      </c>
      <c r="I17">
        <v>55</v>
      </c>
      <c r="J17">
        <v>7</v>
      </c>
      <c r="K17">
        <v>27</v>
      </c>
      <c r="L17">
        <v>26</v>
      </c>
      <c r="M17">
        <v>11</v>
      </c>
      <c r="N17">
        <v>23</v>
      </c>
      <c r="O17">
        <v>20</v>
      </c>
      <c r="P17">
        <v>8</v>
      </c>
      <c r="Q17">
        <v>99</v>
      </c>
      <c r="R17">
        <v>63</v>
      </c>
      <c r="S17">
        <v>18</v>
      </c>
      <c r="T17">
        <v>88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3</v>
      </c>
      <c r="G18">
        <v>4</v>
      </c>
      <c r="H18">
        <v>10</v>
      </c>
      <c r="I18">
        <v>55</v>
      </c>
      <c r="J18">
        <v>7</v>
      </c>
      <c r="K18">
        <v>27</v>
      </c>
      <c r="L18">
        <v>26</v>
      </c>
      <c r="M18">
        <v>11</v>
      </c>
      <c r="N18">
        <v>23</v>
      </c>
      <c r="O18">
        <v>20</v>
      </c>
      <c r="P18">
        <v>8</v>
      </c>
      <c r="Q18">
        <v>99</v>
      </c>
      <c r="R18">
        <v>63</v>
      </c>
      <c r="S18">
        <v>18</v>
      </c>
      <c r="T18">
        <v>88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3</v>
      </c>
      <c r="G19">
        <v>4</v>
      </c>
      <c r="H19">
        <v>10</v>
      </c>
      <c r="I19">
        <v>55</v>
      </c>
      <c r="J19">
        <v>7</v>
      </c>
      <c r="K19">
        <v>27</v>
      </c>
      <c r="L19">
        <v>26</v>
      </c>
      <c r="M19">
        <v>11</v>
      </c>
      <c r="N19">
        <v>23</v>
      </c>
      <c r="O19">
        <v>20</v>
      </c>
      <c r="P19">
        <v>8</v>
      </c>
      <c r="Q19">
        <v>99</v>
      </c>
      <c r="R19">
        <v>63</v>
      </c>
      <c r="S19">
        <v>18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3</v>
      </c>
      <c r="G20">
        <v>4</v>
      </c>
      <c r="H20">
        <v>10</v>
      </c>
      <c r="I20">
        <v>55</v>
      </c>
      <c r="J20">
        <v>7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8</v>
      </c>
      <c r="Q20">
        <v>18</v>
      </c>
      <c r="R20">
        <v>63</v>
      </c>
      <c r="S20">
        <v>99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3</v>
      </c>
      <c r="G21">
        <v>4</v>
      </c>
      <c r="H21">
        <v>10</v>
      </c>
      <c r="I21">
        <v>27</v>
      </c>
      <c r="J21">
        <v>26</v>
      </c>
      <c r="K21">
        <v>11</v>
      </c>
      <c r="L21">
        <v>23</v>
      </c>
      <c r="M21">
        <v>55</v>
      </c>
      <c r="N21">
        <v>8</v>
      </c>
      <c r="O21">
        <v>7</v>
      </c>
      <c r="P21">
        <v>18</v>
      </c>
      <c r="Q21">
        <v>63</v>
      </c>
      <c r="R21">
        <v>20</v>
      </c>
      <c r="S21">
        <v>99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3</v>
      </c>
      <c r="G22">
        <v>27</v>
      </c>
      <c r="H22">
        <v>26</v>
      </c>
      <c r="I22">
        <v>11</v>
      </c>
      <c r="J22">
        <v>23</v>
      </c>
      <c r="K22">
        <v>4</v>
      </c>
      <c r="L22">
        <v>55</v>
      </c>
      <c r="M22">
        <v>10</v>
      </c>
      <c r="N22">
        <v>7</v>
      </c>
      <c r="O22">
        <v>8</v>
      </c>
      <c r="P22">
        <v>18</v>
      </c>
      <c r="Q22">
        <v>63</v>
      </c>
      <c r="R22">
        <v>20</v>
      </c>
      <c r="S22">
        <v>99</v>
      </c>
      <c r="T22">
        <v>88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27</v>
      </c>
      <c r="G23">
        <v>16</v>
      </c>
      <c r="H23">
        <v>11</v>
      </c>
      <c r="I23">
        <v>26</v>
      </c>
      <c r="J23">
        <v>4</v>
      </c>
      <c r="K23">
        <v>55</v>
      </c>
      <c r="L23">
        <v>10</v>
      </c>
      <c r="M23">
        <v>7</v>
      </c>
      <c r="N23">
        <v>8</v>
      </c>
      <c r="O23">
        <v>18</v>
      </c>
      <c r="P23">
        <v>23</v>
      </c>
      <c r="Q23">
        <v>20</v>
      </c>
      <c r="R23">
        <v>63</v>
      </c>
      <c r="S23">
        <v>99</v>
      </c>
      <c r="T23">
        <v>88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11</v>
      </c>
      <c r="H24">
        <v>3</v>
      </c>
      <c r="I24">
        <v>4</v>
      </c>
      <c r="J24">
        <v>55</v>
      </c>
      <c r="K24">
        <v>10</v>
      </c>
      <c r="L24">
        <v>7</v>
      </c>
      <c r="M24">
        <v>23</v>
      </c>
      <c r="N24">
        <v>18</v>
      </c>
      <c r="O24">
        <v>8</v>
      </c>
      <c r="P24">
        <v>26</v>
      </c>
      <c r="Q24">
        <v>20</v>
      </c>
      <c r="R24">
        <v>99</v>
      </c>
      <c r="S24">
        <v>63</v>
      </c>
      <c r="T24">
        <v>88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3</v>
      </c>
      <c r="H25">
        <v>4</v>
      </c>
      <c r="I25">
        <v>11</v>
      </c>
      <c r="J25">
        <v>55</v>
      </c>
      <c r="K25">
        <v>10</v>
      </c>
      <c r="L25">
        <v>7</v>
      </c>
      <c r="M25">
        <v>23</v>
      </c>
      <c r="N25">
        <v>18</v>
      </c>
      <c r="O25">
        <v>8</v>
      </c>
      <c r="P25">
        <v>26</v>
      </c>
      <c r="Q25">
        <v>20</v>
      </c>
      <c r="R25">
        <v>99</v>
      </c>
      <c r="S25">
        <v>63</v>
      </c>
      <c r="T25">
        <v>88</v>
      </c>
    </row>
    <row r="26" spans="1:20" x14ac:dyDescent="0.25">
      <c r="A26" t="s">
        <v>25</v>
      </c>
      <c r="B26">
        <v>77</v>
      </c>
      <c r="C26">
        <v>44</v>
      </c>
      <c r="D26">
        <v>33</v>
      </c>
      <c r="E26">
        <v>16</v>
      </c>
      <c r="F26">
        <v>3</v>
      </c>
      <c r="G26">
        <v>27</v>
      </c>
      <c r="H26">
        <v>4</v>
      </c>
      <c r="I26">
        <v>11</v>
      </c>
      <c r="J26">
        <v>55</v>
      </c>
      <c r="K26">
        <v>10</v>
      </c>
      <c r="L26">
        <v>7</v>
      </c>
      <c r="M26">
        <v>23</v>
      </c>
      <c r="N26">
        <v>18</v>
      </c>
      <c r="O26">
        <v>26</v>
      </c>
      <c r="P26">
        <v>20</v>
      </c>
      <c r="Q26">
        <v>8</v>
      </c>
      <c r="R26">
        <v>99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33</v>
      </c>
      <c r="D27">
        <v>44</v>
      </c>
      <c r="E27">
        <v>16</v>
      </c>
      <c r="F27">
        <v>3</v>
      </c>
      <c r="G27">
        <v>4</v>
      </c>
      <c r="H27">
        <v>27</v>
      </c>
      <c r="I27">
        <v>55</v>
      </c>
      <c r="J27">
        <v>10</v>
      </c>
      <c r="K27">
        <v>23</v>
      </c>
      <c r="L27">
        <v>7</v>
      </c>
      <c r="M27">
        <v>18</v>
      </c>
      <c r="N27">
        <v>26</v>
      </c>
      <c r="O27">
        <v>11</v>
      </c>
      <c r="P27">
        <v>20</v>
      </c>
      <c r="Q27">
        <v>99</v>
      </c>
      <c r="R27">
        <v>8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33</v>
      </c>
      <c r="D28">
        <v>44</v>
      </c>
      <c r="E28">
        <v>16</v>
      </c>
      <c r="F28">
        <v>3</v>
      </c>
      <c r="G28">
        <v>4</v>
      </c>
      <c r="H28">
        <v>55</v>
      </c>
      <c r="I28">
        <v>27</v>
      </c>
      <c r="J28">
        <v>10</v>
      </c>
      <c r="K28">
        <v>23</v>
      </c>
      <c r="L28">
        <v>7</v>
      </c>
      <c r="M28">
        <v>18</v>
      </c>
      <c r="N28">
        <v>26</v>
      </c>
      <c r="O28">
        <v>11</v>
      </c>
      <c r="P28">
        <v>20</v>
      </c>
      <c r="Q28">
        <v>99</v>
      </c>
      <c r="R28">
        <v>8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33</v>
      </c>
      <c r="D29">
        <v>44</v>
      </c>
      <c r="E29">
        <v>16</v>
      </c>
      <c r="F29">
        <v>3</v>
      </c>
      <c r="G29">
        <v>4</v>
      </c>
      <c r="H29">
        <v>55</v>
      </c>
      <c r="I29">
        <v>10</v>
      </c>
      <c r="J29">
        <v>23</v>
      </c>
      <c r="K29">
        <v>27</v>
      </c>
      <c r="L29">
        <v>7</v>
      </c>
      <c r="M29">
        <v>18</v>
      </c>
      <c r="N29">
        <v>26</v>
      </c>
      <c r="O29">
        <v>11</v>
      </c>
      <c r="P29">
        <v>20</v>
      </c>
      <c r="Q29">
        <v>99</v>
      </c>
      <c r="R29">
        <v>8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33</v>
      </c>
      <c r="D30">
        <v>44</v>
      </c>
      <c r="E30">
        <v>16</v>
      </c>
      <c r="F30">
        <v>3</v>
      </c>
      <c r="G30">
        <v>4</v>
      </c>
      <c r="H30">
        <v>55</v>
      </c>
      <c r="I30">
        <v>23</v>
      </c>
      <c r="J30">
        <v>10</v>
      </c>
      <c r="K30">
        <v>7</v>
      </c>
      <c r="L30">
        <v>18</v>
      </c>
      <c r="M30">
        <v>26</v>
      </c>
      <c r="N30">
        <v>11</v>
      </c>
      <c r="O30">
        <v>20</v>
      </c>
      <c r="P30">
        <v>27</v>
      </c>
      <c r="Q30">
        <v>99</v>
      </c>
      <c r="R30">
        <v>8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33</v>
      </c>
      <c r="D31">
        <v>44</v>
      </c>
      <c r="E31">
        <v>16</v>
      </c>
      <c r="F31">
        <v>3</v>
      </c>
      <c r="G31">
        <v>4</v>
      </c>
      <c r="H31">
        <v>55</v>
      </c>
      <c r="I31">
        <v>23</v>
      </c>
      <c r="J31">
        <v>10</v>
      </c>
      <c r="K31">
        <v>7</v>
      </c>
      <c r="L31">
        <v>18</v>
      </c>
      <c r="M31">
        <v>11</v>
      </c>
      <c r="N31">
        <v>26</v>
      </c>
      <c r="O31">
        <v>27</v>
      </c>
      <c r="P31">
        <v>20</v>
      </c>
      <c r="Q31">
        <v>99</v>
      </c>
      <c r="R31">
        <v>8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33</v>
      </c>
      <c r="D32">
        <v>44</v>
      </c>
      <c r="E32">
        <v>16</v>
      </c>
      <c r="F32">
        <v>3</v>
      </c>
      <c r="G32">
        <v>4</v>
      </c>
      <c r="H32">
        <v>55</v>
      </c>
      <c r="I32">
        <v>23</v>
      </c>
      <c r="J32">
        <v>10</v>
      </c>
      <c r="K32">
        <v>7</v>
      </c>
      <c r="L32">
        <v>11</v>
      </c>
      <c r="M32">
        <v>26</v>
      </c>
      <c r="N32">
        <v>27</v>
      </c>
      <c r="O32">
        <v>20</v>
      </c>
      <c r="P32">
        <v>99</v>
      </c>
      <c r="Q32">
        <v>18</v>
      </c>
      <c r="R32">
        <v>8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33</v>
      </c>
      <c r="D33">
        <v>44</v>
      </c>
      <c r="E33">
        <v>16</v>
      </c>
      <c r="F33">
        <v>3</v>
      </c>
      <c r="G33">
        <v>4</v>
      </c>
      <c r="H33">
        <v>23</v>
      </c>
      <c r="I33">
        <v>55</v>
      </c>
      <c r="J33">
        <v>10</v>
      </c>
      <c r="K33">
        <v>7</v>
      </c>
      <c r="L33">
        <v>11</v>
      </c>
      <c r="M33">
        <v>26</v>
      </c>
      <c r="N33">
        <v>27</v>
      </c>
      <c r="O33">
        <v>20</v>
      </c>
      <c r="P33">
        <v>99</v>
      </c>
      <c r="Q33">
        <v>18</v>
      </c>
      <c r="R33">
        <v>8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33</v>
      </c>
      <c r="D34">
        <v>44</v>
      </c>
      <c r="E34">
        <v>16</v>
      </c>
      <c r="F34">
        <v>3</v>
      </c>
      <c r="G34">
        <v>4</v>
      </c>
      <c r="H34">
        <v>23</v>
      </c>
      <c r="I34">
        <v>55</v>
      </c>
      <c r="J34">
        <v>10</v>
      </c>
      <c r="K34">
        <v>7</v>
      </c>
      <c r="L34">
        <v>11</v>
      </c>
      <c r="M34">
        <v>26</v>
      </c>
      <c r="N34">
        <v>27</v>
      </c>
      <c r="O34">
        <v>20</v>
      </c>
      <c r="P34">
        <v>99</v>
      </c>
      <c r="Q34">
        <v>18</v>
      </c>
      <c r="R34">
        <v>8</v>
      </c>
      <c r="S34">
        <v>63</v>
      </c>
    </row>
    <row r="35" spans="1:20" x14ac:dyDescent="0.25">
      <c r="A35" t="s">
        <v>34</v>
      </c>
      <c r="B35">
        <v>77</v>
      </c>
      <c r="C35">
        <v>33</v>
      </c>
      <c r="D35">
        <v>44</v>
      </c>
      <c r="E35">
        <v>16</v>
      </c>
      <c r="F35">
        <v>3</v>
      </c>
      <c r="G35">
        <v>4</v>
      </c>
      <c r="H35">
        <v>23</v>
      </c>
      <c r="I35">
        <v>55</v>
      </c>
      <c r="J35">
        <v>10</v>
      </c>
      <c r="K35">
        <v>7</v>
      </c>
      <c r="L35">
        <v>11</v>
      </c>
      <c r="M35">
        <v>26</v>
      </c>
      <c r="N35">
        <v>27</v>
      </c>
      <c r="O35">
        <v>20</v>
      </c>
      <c r="P35">
        <v>99</v>
      </c>
      <c r="Q35">
        <v>18</v>
      </c>
      <c r="R35">
        <v>8</v>
      </c>
      <c r="S35">
        <v>63</v>
      </c>
    </row>
    <row r="36" spans="1:20" x14ac:dyDescent="0.25">
      <c r="A36" t="s">
        <v>35</v>
      </c>
      <c r="B36">
        <v>77</v>
      </c>
      <c r="C36">
        <v>33</v>
      </c>
      <c r="D36">
        <v>44</v>
      </c>
      <c r="E36">
        <v>16</v>
      </c>
      <c r="F36">
        <v>3</v>
      </c>
      <c r="G36">
        <v>4</v>
      </c>
      <c r="H36">
        <v>23</v>
      </c>
      <c r="I36">
        <v>55</v>
      </c>
      <c r="J36">
        <v>10</v>
      </c>
      <c r="K36">
        <v>7</v>
      </c>
      <c r="L36">
        <v>11</v>
      </c>
      <c r="M36">
        <v>26</v>
      </c>
      <c r="N36">
        <v>27</v>
      </c>
      <c r="O36">
        <v>20</v>
      </c>
      <c r="P36">
        <v>99</v>
      </c>
      <c r="Q36">
        <v>18</v>
      </c>
      <c r="R36">
        <v>8</v>
      </c>
      <c r="S36">
        <v>63</v>
      </c>
    </row>
    <row r="37" spans="1:20" x14ac:dyDescent="0.25">
      <c r="A37" t="s">
        <v>36</v>
      </c>
      <c r="B37">
        <v>77</v>
      </c>
      <c r="C37">
        <v>44</v>
      </c>
      <c r="D37">
        <v>33</v>
      </c>
      <c r="E37">
        <v>16</v>
      </c>
      <c r="F37">
        <v>3</v>
      </c>
      <c r="G37">
        <v>23</v>
      </c>
      <c r="H37">
        <v>4</v>
      </c>
      <c r="I37">
        <v>55</v>
      </c>
      <c r="J37">
        <v>10</v>
      </c>
      <c r="K37">
        <v>7</v>
      </c>
      <c r="L37">
        <v>11</v>
      </c>
      <c r="M37">
        <v>26</v>
      </c>
      <c r="N37">
        <v>27</v>
      </c>
      <c r="O37">
        <v>20</v>
      </c>
      <c r="P37">
        <v>99</v>
      </c>
      <c r="Q37">
        <v>18</v>
      </c>
      <c r="R37">
        <v>8</v>
      </c>
      <c r="S37">
        <v>63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3</v>
      </c>
      <c r="G38">
        <v>23</v>
      </c>
      <c r="H38">
        <v>4</v>
      </c>
      <c r="I38">
        <v>55</v>
      </c>
      <c r="J38">
        <v>10</v>
      </c>
      <c r="K38">
        <v>7</v>
      </c>
      <c r="L38">
        <v>11</v>
      </c>
      <c r="M38">
        <v>26</v>
      </c>
      <c r="N38">
        <v>27</v>
      </c>
      <c r="O38">
        <v>20</v>
      </c>
      <c r="P38">
        <v>99</v>
      </c>
      <c r="Q38">
        <v>18</v>
      </c>
      <c r="R38">
        <v>8</v>
      </c>
      <c r="S38">
        <v>63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23</v>
      </c>
      <c r="G39">
        <v>3</v>
      </c>
      <c r="H39">
        <v>4</v>
      </c>
      <c r="I39">
        <v>55</v>
      </c>
      <c r="J39">
        <v>10</v>
      </c>
      <c r="K39">
        <v>7</v>
      </c>
      <c r="L39">
        <v>11</v>
      </c>
      <c r="M39">
        <v>26</v>
      </c>
      <c r="N39">
        <v>27</v>
      </c>
      <c r="O39">
        <v>20</v>
      </c>
      <c r="P39">
        <v>99</v>
      </c>
      <c r="Q39">
        <v>18</v>
      </c>
      <c r="R39">
        <v>8</v>
      </c>
      <c r="S39">
        <v>63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23</v>
      </c>
      <c r="G40">
        <v>3</v>
      </c>
      <c r="H40">
        <v>4</v>
      </c>
      <c r="I40">
        <v>55</v>
      </c>
      <c r="J40">
        <v>10</v>
      </c>
      <c r="K40">
        <v>7</v>
      </c>
      <c r="L40">
        <v>11</v>
      </c>
      <c r="M40">
        <v>26</v>
      </c>
      <c r="N40">
        <v>27</v>
      </c>
      <c r="O40">
        <v>20</v>
      </c>
      <c r="P40">
        <v>18</v>
      </c>
      <c r="Q40">
        <v>99</v>
      </c>
      <c r="R40">
        <v>8</v>
      </c>
      <c r="S40">
        <v>63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23</v>
      </c>
      <c r="G41">
        <v>3</v>
      </c>
      <c r="H41">
        <v>4</v>
      </c>
      <c r="I41">
        <v>55</v>
      </c>
      <c r="J41">
        <v>10</v>
      </c>
      <c r="K41">
        <v>7</v>
      </c>
      <c r="L41">
        <v>11</v>
      </c>
      <c r="M41">
        <v>27</v>
      </c>
      <c r="N41">
        <v>26</v>
      </c>
      <c r="O41">
        <v>20</v>
      </c>
      <c r="P41">
        <v>18</v>
      </c>
      <c r="Q41">
        <v>99</v>
      </c>
      <c r="R41">
        <v>8</v>
      </c>
      <c r="S41">
        <v>63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23</v>
      </c>
      <c r="G42">
        <v>3</v>
      </c>
      <c r="H42">
        <v>4</v>
      </c>
      <c r="I42">
        <v>55</v>
      </c>
      <c r="J42">
        <v>10</v>
      </c>
      <c r="K42">
        <v>11</v>
      </c>
      <c r="L42">
        <v>7</v>
      </c>
      <c r="M42">
        <v>27</v>
      </c>
      <c r="N42">
        <v>26</v>
      </c>
      <c r="O42">
        <v>18</v>
      </c>
      <c r="P42">
        <v>20</v>
      </c>
      <c r="Q42">
        <v>99</v>
      </c>
      <c r="R42">
        <v>8</v>
      </c>
      <c r="S42">
        <v>63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3</v>
      </c>
      <c r="G43">
        <v>4</v>
      </c>
      <c r="H43">
        <v>55</v>
      </c>
      <c r="I43">
        <v>10</v>
      </c>
      <c r="J43">
        <v>23</v>
      </c>
      <c r="K43">
        <v>11</v>
      </c>
      <c r="L43">
        <v>7</v>
      </c>
      <c r="M43">
        <v>27</v>
      </c>
      <c r="N43">
        <v>26</v>
      </c>
      <c r="O43">
        <v>18</v>
      </c>
      <c r="P43">
        <v>99</v>
      </c>
      <c r="Q43">
        <v>8</v>
      </c>
      <c r="R43">
        <v>20</v>
      </c>
      <c r="S43">
        <v>63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3</v>
      </c>
      <c r="G44">
        <v>4</v>
      </c>
      <c r="H44">
        <v>55</v>
      </c>
      <c r="I44">
        <v>10</v>
      </c>
      <c r="J44">
        <v>23</v>
      </c>
      <c r="K44">
        <v>11</v>
      </c>
      <c r="L44">
        <v>7</v>
      </c>
      <c r="M44">
        <v>27</v>
      </c>
      <c r="N44">
        <v>26</v>
      </c>
      <c r="O44">
        <v>18</v>
      </c>
      <c r="P44">
        <v>99</v>
      </c>
      <c r="Q44">
        <v>20</v>
      </c>
      <c r="R44">
        <v>8</v>
      </c>
      <c r="S44">
        <v>63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3</v>
      </c>
      <c r="G45">
        <v>55</v>
      </c>
      <c r="H45">
        <v>23</v>
      </c>
      <c r="I45">
        <v>10</v>
      </c>
      <c r="J45">
        <v>11</v>
      </c>
      <c r="K45">
        <v>4</v>
      </c>
      <c r="L45">
        <v>27</v>
      </c>
      <c r="M45">
        <v>7</v>
      </c>
      <c r="N45">
        <v>26</v>
      </c>
      <c r="O45">
        <v>18</v>
      </c>
      <c r="P45">
        <v>99</v>
      </c>
      <c r="Q45">
        <v>20</v>
      </c>
      <c r="R45">
        <v>8</v>
      </c>
      <c r="S45">
        <v>63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3</v>
      </c>
      <c r="G46">
        <v>55</v>
      </c>
      <c r="H46">
        <v>23</v>
      </c>
      <c r="I46">
        <v>10</v>
      </c>
      <c r="J46">
        <v>11</v>
      </c>
      <c r="K46">
        <v>4</v>
      </c>
      <c r="L46">
        <v>7</v>
      </c>
      <c r="M46">
        <v>27</v>
      </c>
      <c r="N46">
        <v>26</v>
      </c>
      <c r="O46">
        <v>18</v>
      </c>
      <c r="P46">
        <v>99</v>
      </c>
      <c r="Q46">
        <v>20</v>
      </c>
      <c r="R46">
        <v>8</v>
      </c>
      <c r="S46">
        <v>63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3</v>
      </c>
      <c r="G47">
        <v>23</v>
      </c>
      <c r="H47">
        <v>55</v>
      </c>
      <c r="I47">
        <v>10</v>
      </c>
      <c r="J47">
        <v>11</v>
      </c>
      <c r="K47">
        <v>4</v>
      </c>
      <c r="L47">
        <v>7</v>
      </c>
      <c r="M47">
        <v>27</v>
      </c>
      <c r="N47">
        <v>26</v>
      </c>
      <c r="O47">
        <v>18</v>
      </c>
      <c r="P47">
        <v>99</v>
      </c>
      <c r="Q47">
        <v>20</v>
      </c>
      <c r="R47">
        <v>8</v>
      </c>
      <c r="S47">
        <v>63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3</v>
      </c>
      <c r="G48">
        <v>23</v>
      </c>
      <c r="H48">
        <v>55</v>
      </c>
      <c r="I48">
        <v>10</v>
      </c>
      <c r="J48">
        <v>11</v>
      </c>
      <c r="K48">
        <v>4</v>
      </c>
      <c r="L48">
        <v>7</v>
      </c>
      <c r="M48">
        <v>27</v>
      </c>
      <c r="N48">
        <v>26</v>
      </c>
      <c r="O48">
        <v>18</v>
      </c>
      <c r="P48">
        <v>99</v>
      </c>
      <c r="Q48">
        <v>20</v>
      </c>
      <c r="R48">
        <v>8</v>
      </c>
      <c r="S48">
        <v>63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3</v>
      </c>
      <c r="G49">
        <v>23</v>
      </c>
      <c r="H49">
        <v>55</v>
      </c>
      <c r="I49">
        <v>10</v>
      </c>
      <c r="J49">
        <v>11</v>
      </c>
      <c r="K49">
        <v>4</v>
      </c>
      <c r="L49">
        <v>27</v>
      </c>
      <c r="M49">
        <v>7</v>
      </c>
      <c r="N49">
        <v>26</v>
      </c>
      <c r="O49">
        <v>18</v>
      </c>
      <c r="P49">
        <v>99</v>
      </c>
      <c r="Q49">
        <v>20</v>
      </c>
      <c r="R49">
        <v>8</v>
      </c>
      <c r="S49">
        <v>63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23</v>
      </c>
      <c r="G50">
        <v>3</v>
      </c>
      <c r="H50">
        <v>55</v>
      </c>
      <c r="I50">
        <v>10</v>
      </c>
      <c r="J50">
        <v>4</v>
      </c>
      <c r="K50">
        <v>11</v>
      </c>
      <c r="L50">
        <v>27</v>
      </c>
      <c r="M50">
        <v>26</v>
      </c>
      <c r="N50">
        <v>7</v>
      </c>
      <c r="O50">
        <v>18</v>
      </c>
      <c r="P50">
        <v>99</v>
      </c>
      <c r="Q50">
        <v>20</v>
      </c>
      <c r="R50">
        <v>8</v>
      </c>
      <c r="S50">
        <v>63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23</v>
      </c>
      <c r="G51">
        <v>3</v>
      </c>
      <c r="H51">
        <v>55</v>
      </c>
      <c r="I51">
        <v>4</v>
      </c>
      <c r="J51">
        <v>10</v>
      </c>
      <c r="K51">
        <v>11</v>
      </c>
      <c r="L51">
        <v>27</v>
      </c>
      <c r="M51">
        <v>26</v>
      </c>
      <c r="N51">
        <v>7</v>
      </c>
      <c r="O51">
        <v>18</v>
      </c>
      <c r="P51">
        <v>99</v>
      </c>
      <c r="Q51">
        <v>20</v>
      </c>
      <c r="R51">
        <v>8</v>
      </c>
      <c r="S51">
        <v>63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16</v>
      </c>
      <c r="F52">
        <v>23</v>
      </c>
      <c r="G52">
        <v>3</v>
      </c>
      <c r="H52">
        <v>55</v>
      </c>
      <c r="I52">
        <v>4</v>
      </c>
      <c r="J52">
        <v>10</v>
      </c>
      <c r="K52">
        <v>11</v>
      </c>
      <c r="L52">
        <v>27</v>
      </c>
      <c r="M52">
        <v>26</v>
      </c>
      <c r="N52">
        <v>7</v>
      </c>
      <c r="O52">
        <v>18</v>
      </c>
      <c r="P52">
        <v>99</v>
      </c>
      <c r="Q52">
        <v>20</v>
      </c>
      <c r="R52">
        <v>8</v>
      </c>
      <c r="S52">
        <v>63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16</v>
      </c>
      <c r="F53">
        <v>23</v>
      </c>
      <c r="G53">
        <v>3</v>
      </c>
      <c r="H53">
        <v>55</v>
      </c>
      <c r="I53">
        <v>4</v>
      </c>
      <c r="J53">
        <v>10</v>
      </c>
      <c r="K53">
        <v>11</v>
      </c>
      <c r="L53">
        <v>27</v>
      </c>
      <c r="M53">
        <v>26</v>
      </c>
      <c r="N53">
        <v>7</v>
      </c>
      <c r="O53">
        <v>18</v>
      </c>
      <c r="P53">
        <v>99</v>
      </c>
      <c r="Q53">
        <v>20</v>
      </c>
      <c r="R53">
        <v>8</v>
      </c>
      <c r="S53">
        <v>63</v>
      </c>
    </row>
    <row r="54" spans="1:19" x14ac:dyDescent="0.25">
      <c r="A54" t="s">
        <v>53</v>
      </c>
      <c r="B54">
        <v>77</v>
      </c>
      <c r="C54">
        <v>44</v>
      </c>
      <c r="D54">
        <v>33</v>
      </c>
      <c r="E54">
        <v>16</v>
      </c>
      <c r="F54">
        <v>23</v>
      </c>
      <c r="G54">
        <v>3</v>
      </c>
      <c r="H54">
        <v>4</v>
      </c>
      <c r="I54">
        <v>55</v>
      </c>
      <c r="J54">
        <v>11</v>
      </c>
      <c r="K54">
        <v>10</v>
      </c>
      <c r="L54">
        <v>27</v>
      </c>
      <c r="M54">
        <v>26</v>
      </c>
      <c r="N54">
        <v>7</v>
      </c>
      <c r="O54">
        <v>18</v>
      </c>
      <c r="P54">
        <v>99</v>
      </c>
      <c r="Q54">
        <v>20</v>
      </c>
      <c r="R54">
        <v>8</v>
      </c>
      <c r="S54">
        <v>63</v>
      </c>
    </row>
    <row r="55" spans="1:19" x14ac:dyDescent="0.25">
      <c r="A55" t="s">
        <v>54</v>
      </c>
      <c r="B55">
        <v>77</v>
      </c>
      <c r="C55">
        <v>44</v>
      </c>
      <c r="D55">
        <v>33</v>
      </c>
      <c r="E55">
        <v>16</v>
      </c>
      <c r="F55">
        <v>23</v>
      </c>
      <c r="G55">
        <v>3</v>
      </c>
      <c r="H55">
        <v>4</v>
      </c>
      <c r="I55">
        <v>55</v>
      </c>
      <c r="J55">
        <v>11</v>
      </c>
      <c r="K55">
        <v>27</v>
      </c>
      <c r="L55">
        <v>26</v>
      </c>
      <c r="M55">
        <v>7</v>
      </c>
      <c r="N55">
        <v>10</v>
      </c>
      <c r="O55">
        <v>18</v>
      </c>
      <c r="P55">
        <v>99</v>
      </c>
      <c r="Q55">
        <v>8</v>
      </c>
      <c r="R55">
        <v>63</v>
      </c>
    </row>
    <row r="56" spans="1:19" x14ac:dyDescent="0.25">
      <c r="A56" t="s">
        <v>55</v>
      </c>
      <c r="B56">
        <v>77</v>
      </c>
      <c r="C56">
        <v>44</v>
      </c>
      <c r="D56">
        <v>33</v>
      </c>
      <c r="E56">
        <v>16</v>
      </c>
      <c r="F56">
        <v>23</v>
      </c>
      <c r="G56">
        <v>3</v>
      </c>
      <c r="H56">
        <v>4</v>
      </c>
      <c r="I56">
        <v>55</v>
      </c>
      <c r="J56">
        <v>27</v>
      </c>
      <c r="K56">
        <v>11</v>
      </c>
      <c r="L56">
        <v>26</v>
      </c>
      <c r="M56">
        <v>7</v>
      </c>
      <c r="N56">
        <v>18</v>
      </c>
      <c r="O56">
        <v>99</v>
      </c>
      <c r="P56">
        <v>10</v>
      </c>
      <c r="Q56">
        <v>8</v>
      </c>
      <c r="R56">
        <v>63</v>
      </c>
    </row>
    <row r="57" spans="1:19" x14ac:dyDescent="0.25">
      <c r="A57" t="s">
        <v>56</v>
      </c>
      <c r="B57">
        <v>77</v>
      </c>
      <c r="C57">
        <v>44</v>
      </c>
      <c r="D57">
        <v>33</v>
      </c>
      <c r="E57">
        <v>16</v>
      </c>
      <c r="F57">
        <v>23</v>
      </c>
      <c r="G57">
        <v>3</v>
      </c>
      <c r="H57">
        <v>4</v>
      </c>
      <c r="I57">
        <v>55</v>
      </c>
      <c r="J57">
        <v>27</v>
      </c>
      <c r="K57">
        <v>26</v>
      </c>
      <c r="L57">
        <v>11</v>
      </c>
      <c r="M57">
        <v>7</v>
      </c>
      <c r="N57">
        <v>18</v>
      </c>
      <c r="O57">
        <v>99</v>
      </c>
      <c r="P57">
        <v>8</v>
      </c>
    </row>
    <row r="58" spans="1:19" x14ac:dyDescent="0.25">
      <c r="A58" t="s">
        <v>57</v>
      </c>
      <c r="B58">
        <v>77</v>
      </c>
      <c r="C58">
        <v>44</v>
      </c>
      <c r="D58">
        <v>33</v>
      </c>
      <c r="E58">
        <v>16</v>
      </c>
      <c r="F58">
        <v>23</v>
      </c>
      <c r="G58">
        <v>3</v>
      </c>
      <c r="H58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4" workbookViewId="0">
      <selection activeCell="X14" sqref="X1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>
        <v>1.2371064814814816E-3</v>
      </c>
      <c r="C2" s="2">
        <v>1.2239351851851851E-3</v>
      </c>
      <c r="D2" s="2">
        <v>1.2348148148148149E-3</v>
      </c>
      <c r="E2" s="2">
        <v>1.2684722222222223E-3</v>
      </c>
      <c r="F2" s="2">
        <v>1.2839236111111111E-3</v>
      </c>
      <c r="G2" s="2">
        <v>1.2442708333333333E-3</v>
      </c>
      <c r="H2" s="2">
        <v>1.3141203703703702E-3</v>
      </c>
      <c r="I2" s="2">
        <v>1.2133333333333332E-3</v>
      </c>
      <c r="J2" s="2">
        <v>1.3033101851851851E-3</v>
      </c>
      <c r="K2" s="2">
        <v>1.2608564814814815E-3</v>
      </c>
      <c r="L2" s="2">
        <v>1.2675925925925927E-3</v>
      </c>
      <c r="M2" s="2">
        <v>1.2902546296296295E-3</v>
      </c>
      <c r="N2" s="2">
        <v>1.2789351851851853E-3</v>
      </c>
      <c r="O2" s="2">
        <v>1.1753703703703705E-3</v>
      </c>
      <c r="P2" s="2">
        <v>1.1947685185185186E-3</v>
      </c>
      <c r="Q2" s="2">
        <v>1.2524074074074074E-3</v>
      </c>
      <c r="R2" s="2">
        <v>1.3260879629629629E-3</v>
      </c>
      <c r="S2" s="2">
        <v>1.1610763888888888E-3</v>
      </c>
      <c r="T2" s="2">
        <v>1.317650462962963E-3</v>
      </c>
      <c r="U2" s="2">
        <v>1.2964467592592593E-3</v>
      </c>
      <c r="V2" s="2"/>
    </row>
    <row r="3" spans="1:22" x14ac:dyDescent="0.25">
      <c r="A3">
        <v>2</v>
      </c>
      <c r="B3" s="2">
        <v>1.1909953703703705E-3</v>
      </c>
      <c r="C3" s="2">
        <v>1.1971412037037035E-3</v>
      </c>
      <c r="D3" s="2">
        <v>1.2047337962962964E-3</v>
      </c>
      <c r="E3" s="2">
        <v>1.2077662037037037E-3</v>
      </c>
      <c r="F3" s="2">
        <v>1.2105787037037037E-3</v>
      </c>
      <c r="G3" s="2">
        <v>1.2066319444444444E-3</v>
      </c>
      <c r="H3" s="2">
        <v>1.2108796296296295E-3</v>
      </c>
      <c r="I3" s="2">
        <v>1.1875578703703703E-3</v>
      </c>
      <c r="J3" s="2">
        <v>1.2145601851851851E-3</v>
      </c>
      <c r="K3" s="2">
        <v>1.209826388888889E-3</v>
      </c>
      <c r="L3" s="2">
        <v>1.5105092592592592E-3</v>
      </c>
      <c r="M3" s="2">
        <v>1.2124305555555556E-3</v>
      </c>
      <c r="N3" s="2">
        <v>1.2075462962962962E-3</v>
      </c>
      <c r="O3" s="2">
        <v>1.1742592592592592E-3</v>
      </c>
      <c r="P3" s="2">
        <v>1.1694791666666668E-3</v>
      </c>
      <c r="Q3" s="2">
        <v>1.2099884259259258E-3</v>
      </c>
      <c r="R3" s="2">
        <v>1.2313310185185185E-3</v>
      </c>
      <c r="S3" s="2">
        <v>1.1740277777777777E-3</v>
      </c>
      <c r="T3" s="2">
        <v>1.2301388888888889E-3</v>
      </c>
      <c r="U3" s="2">
        <v>1.2143981481481483E-3</v>
      </c>
      <c r="V3" s="2"/>
    </row>
    <row r="4" spans="1:22" x14ac:dyDescent="0.25">
      <c r="A4">
        <v>3</v>
      </c>
      <c r="B4" s="2">
        <v>1.1943634259259258E-3</v>
      </c>
      <c r="C4" s="2">
        <v>1.1917939814814814E-3</v>
      </c>
      <c r="D4" s="2">
        <v>1.1931828703703703E-3</v>
      </c>
      <c r="E4" s="2">
        <v>1.2024189814814814E-3</v>
      </c>
      <c r="F4" s="2">
        <v>1.2023611111111111E-3</v>
      </c>
      <c r="G4" s="2">
        <v>1.1949768518518518E-3</v>
      </c>
      <c r="H4" s="2">
        <v>1.2075578703703703E-3</v>
      </c>
      <c r="I4" s="2">
        <v>1.1775810185185186E-3</v>
      </c>
      <c r="J4" s="2">
        <v>1.2078356481481482E-3</v>
      </c>
      <c r="K4" s="2">
        <v>1.1992708333333332E-3</v>
      </c>
      <c r="L4" s="2">
        <v>1.1592013888888889E-3</v>
      </c>
      <c r="M4" s="2">
        <v>1.2003472222222222E-3</v>
      </c>
      <c r="N4" s="2">
        <v>1.2010185185185186E-3</v>
      </c>
      <c r="O4" s="2">
        <v>1.1701851851851853E-3</v>
      </c>
      <c r="P4" s="2">
        <v>1.1719791666666669E-3</v>
      </c>
      <c r="Q4" s="2">
        <v>1.1958101851851852E-3</v>
      </c>
      <c r="R4" s="2">
        <v>1.2145138888888889E-3</v>
      </c>
      <c r="S4" s="2">
        <v>1.1688194444444443E-3</v>
      </c>
      <c r="T4" s="2">
        <v>1.2158217592592592E-3</v>
      </c>
      <c r="U4" s="2">
        <v>1.2039467592592594E-3</v>
      </c>
      <c r="V4" s="2"/>
    </row>
    <row r="5" spans="1:22" x14ac:dyDescent="0.25">
      <c r="A5">
        <v>4</v>
      </c>
      <c r="B5" s="2">
        <v>1.1846412037037038E-3</v>
      </c>
      <c r="C5" s="2">
        <v>1.1841550925925926E-3</v>
      </c>
      <c r="D5" s="2">
        <v>1.1840277777777778E-3</v>
      </c>
      <c r="E5" s="2">
        <v>1.1962731481481481E-3</v>
      </c>
      <c r="F5" s="2">
        <v>1.2121296296296296E-3</v>
      </c>
      <c r="G5" s="2">
        <v>1.1897453703703703E-3</v>
      </c>
      <c r="H5" s="2">
        <v>1.2002546296296295E-3</v>
      </c>
      <c r="I5" s="2">
        <v>1.1748148148148147E-3</v>
      </c>
      <c r="J5" s="2">
        <v>1.2005787037037035E-3</v>
      </c>
      <c r="K5" s="2">
        <v>1.1966898148148149E-3</v>
      </c>
      <c r="L5" s="2">
        <v>1.1617708333333334E-3</v>
      </c>
      <c r="M5" s="2">
        <v>1.195601851851852E-3</v>
      </c>
      <c r="N5" s="2">
        <v>1.1967013888888891E-3</v>
      </c>
      <c r="O5" s="2">
        <v>1.1691087962962963E-3</v>
      </c>
      <c r="P5" s="2">
        <v>1.1716550925925926E-3</v>
      </c>
      <c r="Q5" s="2">
        <v>1.1885185185185187E-3</v>
      </c>
      <c r="R5" s="2">
        <v>1.2112268518518518E-3</v>
      </c>
      <c r="S5" s="2">
        <v>1.166539351851852E-3</v>
      </c>
      <c r="T5" s="2">
        <v>1.2117476851851853E-3</v>
      </c>
      <c r="U5" s="2">
        <v>1.2021296296296296E-3</v>
      </c>
      <c r="V5" s="2"/>
    </row>
    <row r="6" spans="1:22" x14ac:dyDescent="0.25">
      <c r="A6">
        <v>5</v>
      </c>
      <c r="B6" s="2">
        <v>1.1835300925925926E-3</v>
      </c>
      <c r="C6" s="2">
        <v>1.1835879629629629E-3</v>
      </c>
      <c r="D6" s="2">
        <v>1.1828009259259259E-3</v>
      </c>
      <c r="E6" s="2">
        <v>1.1948032407407409E-3</v>
      </c>
      <c r="F6" s="2">
        <v>1.2009143518518519E-3</v>
      </c>
      <c r="G6" s="2">
        <v>1.1861226851851852E-3</v>
      </c>
      <c r="H6" s="2">
        <v>1.2033796296296298E-3</v>
      </c>
      <c r="I6" s="2">
        <v>1.1777662037037037E-3</v>
      </c>
      <c r="J6" s="2">
        <v>1.2040162037037037E-3</v>
      </c>
      <c r="K6" s="2">
        <v>1.1947916666666667E-3</v>
      </c>
      <c r="L6" s="2">
        <v>1.1620138888888889E-3</v>
      </c>
      <c r="M6" s="2">
        <v>1.1944907407407408E-3</v>
      </c>
      <c r="N6" s="2">
        <v>1.1952314814814816E-3</v>
      </c>
      <c r="O6" s="2">
        <v>1.1649421296296297E-3</v>
      </c>
      <c r="P6" s="2">
        <v>1.1673726851851851E-3</v>
      </c>
      <c r="Q6" s="2">
        <v>1.1893171296296296E-3</v>
      </c>
      <c r="R6" s="2">
        <v>1.212175925925926E-3</v>
      </c>
      <c r="S6" s="2">
        <v>1.1623726851851853E-3</v>
      </c>
      <c r="T6" s="2">
        <v>1.2106712962962963E-3</v>
      </c>
      <c r="U6" s="2">
        <v>1.2022800925925927E-3</v>
      </c>
      <c r="V6" s="2"/>
    </row>
    <row r="7" spans="1:22" x14ac:dyDescent="0.25">
      <c r="A7">
        <v>6</v>
      </c>
      <c r="B7" s="2">
        <v>1.1829166666666668E-3</v>
      </c>
      <c r="C7" s="2">
        <v>1.1822685185185185E-3</v>
      </c>
      <c r="D7" s="2">
        <v>1.1824652777777777E-3</v>
      </c>
      <c r="E7" s="2">
        <v>1.1958564814814816E-3</v>
      </c>
      <c r="F7" s="2">
        <v>1.1946527777777778E-3</v>
      </c>
      <c r="G7" s="2">
        <v>1.1852083333333335E-3</v>
      </c>
      <c r="H7" s="2">
        <v>1.2026273148148148E-3</v>
      </c>
      <c r="I7" s="2">
        <v>1.1773379629629629E-3</v>
      </c>
      <c r="J7" s="2">
        <v>1.2007291666666666E-3</v>
      </c>
      <c r="K7" s="2">
        <v>1.1935995370370371E-3</v>
      </c>
      <c r="L7" s="2">
        <v>1.1737268518518518E-3</v>
      </c>
      <c r="M7" s="2">
        <v>1.1954629629629631E-3</v>
      </c>
      <c r="N7" s="2">
        <v>1.196875E-3</v>
      </c>
      <c r="O7" s="2">
        <v>1.1677662037037036E-3</v>
      </c>
      <c r="P7" s="2">
        <v>1.1683449074074074E-3</v>
      </c>
      <c r="Q7" s="2">
        <v>1.1926851851851853E-3</v>
      </c>
      <c r="R7" s="2">
        <v>1.2038078703703705E-3</v>
      </c>
      <c r="S7" s="2">
        <v>1.1672106481481481E-3</v>
      </c>
      <c r="T7" s="2">
        <v>1.2245601851851853E-3</v>
      </c>
      <c r="U7" s="2">
        <v>1.2003819444444445E-3</v>
      </c>
      <c r="V7" s="2"/>
    </row>
    <row r="8" spans="1:22" x14ac:dyDescent="0.25">
      <c r="A8">
        <v>7</v>
      </c>
      <c r="B8" s="2">
        <v>1.1870254629629629E-3</v>
      </c>
      <c r="C8" s="2">
        <v>1.1895138888888888E-3</v>
      </c>
      <c r="D8" s="2">
        <v>1.1875347222222222E-3</v>
      </c>
      <c r="E8" s="2">
        <v>1.197175925925926E-3</v>
      </c>
      <c r="F8" s="2">
        <v>1.2055208333333332E-3</v>
      </c>
      <c r="G8" s="2">
        <v>1.1934953703703706E-3</v>
      </c>
      <c r="H8" s="2">
        <v>1.2035648148148149E-3</v>
      </c>
      <c r="I8" s="2">
        <v>1.1872222222222221E-3</v>
      </c>
      <c r="J8" s="2">
        <v>1.2055555555555554E-3</v>
      </c>
      <c r="K8" s="2">
        <v>1.2010763888888889E-3</v>
      </c>
      <c r="L8" s="2">
        <v>1.1780208333333332E-3</v>
      </c>
      <c r="M8" s="2">
        <v>1.1937037037037038E-3</v>
      </c>
      <c r="N8" s="2">
        <v>1.1960763888888889E-3</v>
      </c>
      <c r="O8" s="2">
        <v>1.1781944444444446E-3</v>
      </c>
      <c r="P8" s="2">
        <v>1.1732407407407408E-3</v>
      </c>
      <c r="Q8" s="2">
        <v>1.1956712962962962E-3</v>
      </c>
      <c r="R8" s="2">
        <v>1.2042708333333335E-3</v>
      </c>
      <c r="S8" s="2">
        <v>1.1756712962962964E-3</v>
      </c>
      <c r="T8" s="2">
        <v>1.2272337962962964E-3</v>
      </c>
      <c r="U8" s="2">
        <v>1.2093981481481482E-3</v>
      </c>
      <c r="V8" s="2"/>
    </row>
    <row r="9" spans="1:22" x14ac:dyDescent="0.25">
      <c r="A9">
        <v>8</v>
      </c>
      <c r="B9" s="2">
        <v>1.1866666666666668E-3</v>
      </c>
      <c r="C9" s="2">
        <v>1.2051851851851852E-3</v>
      </c>
      <c r="D9" s="2"/>
      <c r="E9" s="2">
        <v>1.203125E-3</v>
      </c>
      <c r="F9" s="2">
        <v>1.2006597222222221E-3</v>
      </c>
      <c r="G9" s="2">
        <v>1.1968287037037036E-3</v>
      </c>
      <c r="H9" s="2">
        <v>1.2068981481481481E-3</v>
      </c>
      <c r="I9" s="2">
        <v>1.1811111111111113E-3</v>
      </c>
      <c r="J9" s="2">
        <v>1.2057407407407409E-3</v>
      </c>
      <c r="K9" s="2">
        <v>1.2053819444444445E-3</v>
      </c>
      <c r="L9" s="2">
        <v>1.1925578703703703E-3</v>
      </c>
      <c r="M9" s="2">
        <v>1.2008564814814813E-3</v>
      </c>
      <c r="N9" s="2">
        <v>1.2021412037037037E-3</v>
      </c>
      <c r="O9" s="2">
        <v>1.172986111111111E-3</v>
      </c>
      <c r="P9" s="2">
        <v>1.1732291666666666E-3</v>
      </c>
      <c r="Q9" s="2">
        <v>1.1959027777777777E-3</v>
      </c>
      <c r="R9" s="2">
        <v>1.2210879629629631E-3</v>
      </c>
      <c r="S9" s="2">
        <v>1.1734953703703703E-3</v>
      </c>
      <c r="T9" s="2">
        <v>1.226886574074074E-3</v>
      </c>
      <c r="U9" s="2">
        <v>1.2036342592592591E-3</v>
      </c>
      <c r="V9" s="2"/>
    </row>
    <row r="10" spans="1:22" x14ac:dyDescent="0.25">
      <c r="A10">
        <v>9</v>
      </c>
      <c r="B10" s="2">
        <v>1.1909722222222222E-3</v>
      </c>
      <c r="C10" s="2">
        <v>1.1966550925925927E-3</v>
      </c>
      <c r="D10" s="2"/>
      <c r="E10" s="2">
        <v>1.1871527777777779E-3</v>
      </c>
      <c r="F10" s="2">
        <v>1.2046643518518519E-3</v>
      </c>
      <c r="G10" s="2">
        <v>1.1943287037037037E-3</v>
      </c>
      <c r="H10" s="2">
        <v>1.2040162037037037E-3</v>
      </c>
      <c r="I10" s="2">
        <v>1.1871180555555556E-3</v>
      </c>
      <c r="J10" s="2">
        <v>1.2101041666666668E-3</v>
      </c>
      <c r="K10" s="2">
        <v>1.2207175925925925E-3</v>
      </c>
      <c r="L10" s="2">
        <v>1.1785879629629629E-3</v>
      </c>
      <c r="M10" s="2">
        <v>1.2047222222222223E-3</v>
      </c>
      <c r="N10" s="2">
        <v>1.1932060185185186E-3</v>
      </c>
      <c r="O10" s="2">
        <v>1.1803587962962963E-3</v>
      </c>
      <c r="P10" s="2">
        <v>1.176087962962963E-3</v>
      </c>
      <c r="Q10" s="2">
        <v>1.1922453703703702E-3</v>
      </c>
      <c r="R10" s="2">
        <v>1.2079861111111113E-3</v>
      </c>
      <c r="S10" s="2">
        <v>1.1810648148148149E-3</v>
      </c>
      <c r="T10" s="2">
        <v>1.2327083333333335E-3</v>
      </c>
      <c r="U10" s="2">
        <v>1.2020601851851851E-3</v>
      </c>
      <c r="V10" s="2"/>
    </row>
    <row r="11" spans="1:22" x14ac:dyDescent="0.25">
      <c r="A11">
        <v>10</v>
      </c>
      <c r="B11" s="2">
        <v>1.1872569444444443E-3</v>
      </c>
      <c r="C11" s="2">
        <v>1.1932291666666664E-3</v>
      </c>
      <c r="D11" s="2"/>
      <c r="E11" s="2">
        <v>1.1964814814814813E-3</v>
      </c>
      <c r="F11" s="2">
        <v>1.2085763888888888E-3</v>
      </c>
      <c r="G11" s="2">
        <v>1.1966435185185185E-3</v>
      </c>
      <c r="H11" s="2">
        <v>1.1946874999999998E-3</v>
      </c>
      <c r="I11" s="2">
        <v>1.180011574074074E-3</v>
      </c>
      <c r="J11" s="2">
        <v>1.4316898148148147E-3</v>
      </c>
      <c r="K11" s="2">
        <v>1.2256828703703703E-3</v>
      </c>
      <c r="L11" s="2">
        <v>1.1806365740740742E-3</v>
      </c>
      <c r="M11" s="2">
        <v>1.1952083333333333E-3</v>
      </c>
      <c r="N11" s="2">
        <v>1.1951620370370369E-3</v>
      </c>
      <c r="O11" s="2">
        <v>1.1715046296296298E-3</v>
      </c>
      <c r="P11" s="2">
        <v>1.1726967592592592E-3</v>
      </c>
      <c r="Q11" s="2">
        <v>1.1928356481481482E-3</v>
      </c>
      <c r="R11" s="2">
        <v>1.2093750000000002E-3</v>
      </c>
      <c r="S11" s="2">
        <v>1.1688425925925926E-3</v>
      </c>
      <c r="T11" s="2">
        <v>1.2292592592592592E-3</v>
      </c>
      <c r="U11" s="2">
        <v>1.2060185185185186E-3</v>
      </c>
      <c r="V11" s="2"/>
    </row>
    <row r="12" spans="1:22" x14ac:dyDescent="0.25">
      <c r="A12">
        <v>11</v>
      </c>
      <c r="B12" s="2">
        <v>1.1953703703703703E-3</v>
      </c>
      <c r="C12" s="2">
        <v>1.1971064814814815E-3</v>
      </c>
      <c r="D12" s="2"/>
      <c r="E12" s="2">
        <v>1.1941319444444445E-3</v>
      </c>
      <c r="F12" s="2">
        <v>1.2079513888888888E-3</v>
      </c>
      <c r="G12" s="2">
        <v>1.1997453703703703E-3</v>
      </c>
      <c r="H12" s="2">
        <v>1.2021296296296296E-3</v>
      </c>
      <c r="I12" s="2">
        <v>1.1856481481481481E-3</v>
      </c>
      <c r="J12" s="2">
        <v>1.1960879629629628E-3</v>
      </c>
      <c r="K12" s="2">
        <v>1.2118055555555556E-3</v>
      </c>
      <c r="L12" s="2">
        <v>1.2045023148148147E-3</v>
      </c>
      <c r="M12" s="2">
        <v>1.1984953703703704E-3</v>
      </c>
      <c r="N12" s="2">
        <v>1.1974884259259258E-3</v>
      </c>
      <c r="O12" s="2">
        <v>1.1788310185185185E-3</v>
      </c>
      <c r="P12" s="2">
        <v>1.177789351851852E-3</v>
      </c>
      <c r="Q12" s="2">
        <v>1.1978356481481482E-3</v>
      </c>
      <c r="R12" s="2">
        <v>1.212175925925926E-3</v>
      </c>
      <c r="S12" s="2">
        <v>1.175173611111111E-3</v>
      </c>
      <c r="T12" s="2">
        <v>1.2323611111111109E-3</v>
      </c>
      <c r="U12" s="2">
        <v>1.2218171296296296E-3</v>
      </c>
      <c r="V12" s="2"/>
    </row>
    <row r="13" spans="1:22" x14ac:dyDescent="0.25">
      <c r="A13">
        <v>12</v>
      </c>
      <c r="B13" s="2">
        <v>1.1902893518518519E-3</v>
      </c>
      <c r="C13" s="2">
        <v>1.1939930555555556E-3</v>
      </c>
      <c r="D13" s="2"/>
      <c r="E13" s="2">
        <v>1.194201388888889E-3</v>
      </c>
      <c r="F13" s="2">
        <v>1.2012615740740742E-3</v>
      </c>
      <c r="G13" s="2">
        <v>1.1963310185185187E-3</v>
      </c>
      <c r="H13" s="2">
        <v>1.1946527777777778E-3</v>
      </c>
      <c r="I13" s="2">
        <v>1.1874189814814816E-3</v>
      </c>
      <c r="J13" s="2">
        <v>1.1853587962962963E-3</v>
      </c>
      <c r="K13" s="2">
        <v>1.2041898148148148E-3</v>
      </c>
      <c r="L13" s="2">
        <v>1.1875115740740741E-3</v>
      </c>
      <c r="M13" s="2">
        <v>1.1940625E-3</v>
      </c>
      <c r="N13" s="2">
        <v>1.194525462962963E-3</v>
      </c>
      <c r="O13" s="2">
        <v>1.1791550925925925E-3</v>
      </c>
      <c r="P13" s="2">
        <v>1.1756712962962964E-3</v>
      </c>
      <c r="Q13" s="2">
        <v>1.1985416666666665E-3</v>
      </c>
      <c r="R13" s="2">
        <v>1.2093981481481482E-3</v>
      </c>
      <c r="S13" s="2">
        <v>1.1730787037037037E-3</v>
      </c>
      <c r="T13" s="2">
        <v>1.4556481481481484E-3</v>
      </c>
      <c r="U13" s="2">
        <v>1.2134027777777779E-3</v>
      </c>
      <c r="V13" s="2"/>
    </row>
    <row r="14" spans="1:22" x14ac:dyDescent="0.25">
      <c r="A14">
        <v>13</v>
      </c>
      <c r="B14" s="2">
        <v>1.1896990740740739E-3</v>
      </c>
      <c r="C14" s="2">
        <v>1.1903587962962963E-3</v>
      </c>
      <c r="D14" s="2"/>
      <c r="E14" s="2">
        <v>1.1920949074074076E-3</v>
      </c>
      <c r="F14" s="2">
        <v>1.2155208333333334E-3</v>
      </c>
      <c r="G14" s="2">
        <v>1.1926157407407408E-3</v>
      </c>
      <c r="H14" s="2">
        <v>1.1911458333333333E-3</v>
      </c>
      <c r="I14" s="2">
        <v>1.1843518518518518E-3</v>
      </c>
      <c r="J14" s="2">
        <v>1.1856481481481481E-3</v>
      </c>
      <c r="K14" s="2">
        <v>1.2029861111111111E-3</v>
      </c>
      <c r="L14" s="2">
        <v>1.1985185185185185E-3</v>
      </c>
      <c r="M14" s="2">
        <v>1.1948726851851853E-3</v>
      </c>
      <c r="N14" s="2">
        <v>1.1956828703703702E-3</v>
      </c>
      <c r="O14" s="2">
        <v>1.1782407407407408E-3</v>
      </c>
      <c r="P14" s="2">
        <v>1.1738888888888888E-3</v>
      </c>
      <c r="Q14" s="2">
        <v>1.1961805555555556E-3</v>
      </c>
      <c r="R14" s="2">
        <v>1.2063310185185185E-3</v>
      </c>
      <c r="S14" s="2">
        <v>1.1697800925925927E-3</v>
      </c>
      <c r="T14" s="2">
        <v>1.2029050925925927E-3</v>
      </c>
      <c r="U14" s="2">
        <v>1.2112384259259259E-3</v>
      </c>
      <c r="V14" s="2"/>
    </row>
    <row r="15" spans="1:22" x14ac:dyDescent="0.25">
      <c r="A15">
        <v>14</v>
      </c>
      <c r="B15" s="2">
        <v>1.1909722222222222E-3</v>
      </c>
      <c r="C15" s="2">
        <v>1.1889120370370372E-3</v>
      </c>
      <c r="D15" s="2"/>
      <c r="E15" s="2">
        <v>1.1931828703703703E-3</v>
      </c>
      <c r="F15" s="2">
        <v>1.2181481481481481E-3</v>
      </c>
      <c r="G15" s="2">
        <v>1.1916435185185185E-3</v>
      </c>
      <c r="H15" s="2">
        <v>1.1860763888888889E-3</v>
      </c>
      <c r="I15" s="2">
        <v>1.1790046296296297E-3</v>
      </c>
      <c r="J15" s="2">
        <v>1.1847222222222222E-3</v>
      </c>
      <c r="K15" s="2">
        <v>1.2188657407407408E-3</v>
      </c>
      <c r="L15" s="2">
        <v>1.1952662037037038E-3</v>
      </c>
      <c r="M15" s="2">
        <v>1.192789351851852E-3</v>
      </c>
      <c r="N15" s="2">
        <v>1.1915856481481482E-3</v>
      </c>
      <c r="O15" s="2">
        <v>1.3745833333333333E-3</v>
      </c>
      <c r="P15" s="2">
        <v>1.1614583333333331E-3</v>
      </c>
      <c r="Q15" s="2">
        <v>1.191388888888889E-3</v>
      </c>
      <c r="R15" s="2">
        <v>1.2044444444444444E-3</v>
      </c>
      <c r="S15" s="2">
        <v>1.1696064814814813E-3</v>
      </c>
      <c r="T15" s="2">
        <v>1.2151736111111111E-3</v>
      </c>
      <c r="U15" s="2">
        <v>1.2086574074074074E-3</v>
      </c>
      <c r="V15" s="2"/>
    </row>
    <row r="16" spans="1:22" x14ac:dyDescent="0.25">
      <c r="A16">
        <v>15</v>
      </c>
      <c r="B16" s="2">
        <v>1.1880555555555557E-3</v>
      </c>
      <c r="C16" s="2">
        <v>1.1901851851851852E-3</v>
      </c>
      <c r="D16" s="2"/>
      <c r="E16" s="2">
        <v>1.195277777777778E-3</v>
      </c>
      <c r="F16" s="2">
        <v>1.2075925925925926E-3</v>
      </c>
      <c r="G16" s="2">
        <v>1.1924074074074074E-3</v>
      </c>
      <c r="H16" s="2">
        <v>1.1883101851851853E-3</v>
      </c>
      <c r="I16" s="2">
        <v>1.1826736111111111E-3</v>
      </c>
      <c r="J16" s="2">
        <v>1.1893287037037035E-3</v>
      </c>
      <c r="K16" s="2">
        <v>1.2148726851851854E-3</v>
      </c>
      <c r="L16" s="2">
        <v>1.1778356481481481E-3</v>
      </c>
      <c r="M16" s="2">
        <v>1.1938194444444446E-3</v>
      </c>
      <c r="N16" s="2">
        <v>1.1915740740740741E-3</v>
      </c>
      <c r="O16" s="2">
        <v>1.1528240740740741E-3</v>
      </c>
      <c r="P16" s="2">
        <v>1.1648958333333333E-3</v>
      </c>
      <c r="Q16" s="2">
        <v>1.1969097222222223E-3</v>
      </c>
      <c r="R16" s="2">
        <v>1.2093981481481482E-3</v>
      </c>
      <c r="S16" s="2">
        <v>1.3800694444444444E-3</v>
      </c>
      <c r="T16" s="2">
        <v>1.2196180555555556E-3</v>
      </c>
      <c r="U16" s="2">
        <v>1.2100810185185185E-3</v>
      </c>
      <c r="V16" s="2"/>
    </row>
    <row r="17" spans="1:22" x14ac:dyDescent="0.25">
      <c r="A17">
        <v>16</v>
      </c>
      <c r="B17" s="2">
        <v>1.1890277777777778E-3</v>
      </c>
      <c r="C17" s="2">
        <v>1.1930439814814813E-3</v>
      </c>
      <c r="D17" s="2"/>
      <c r="E17" s="2">
        <v>1.1918287037037036E-3</v>
      </c>
      <c r="F17" s="2">
        <v>1.2026157407407409E-3</v>
      </c>
      <c r="G17" s="2">
        <v>1.1928356481481482E-3</v>
      </c>
      <c r="H17" s="2">
        <v>1.1845486111111113E-3</v>
      </c>
      <c r="I17" s="2">
        <v>1.2038194444444442E-3</v>
      </c>
      <c r="J17" s="2">
        <v>1.1866203703703704E-3</v>
      </c>
      <c r="K17" s="2">
        <v>1.2027314814814815E-3</v>
      </c>
      <c r="L17" s="2">
        <v>1.1832175925925927E-3</v>
      </c>
      <c r="M17" s="2">
        <v>1.1908912037037038E-3</v>
      </c>
      <c r="N17" s="2">
        <v>1.195277777777778E-3</v>
      </c>
      <c r="O17" s="2">
        <v>1.1600694444444445E-3</v>
      </c>
      <c r="P17" s="2">
        <v>1.1712152777777777E-3</v>
      </c>
      <c r="Q17" s="2">
        <v>1.1959490740740741E-3</v>
      </c>
      <c r="R17" s="2">
        <v>1.2089814814814817E-3</v>
      </c>
      <c r="S17" s="2">
        <v>1.1481597222222223E-3</v>
      </c>
      <c r="T17" s="2">
        <v>1.2161574074074073E-3</v>
      </c>
      <c r="U17" s="2">
        <v>1.2071180555555557E-3</v>
      </c>
      <c r="V17" s="2"/>
    </row>
    <row r="18" spans="1:22" x14ac:dyDescent="0.25">
      <c r="A18">
        <v>17</v>
      </c>
      <c r="B18" s="2">
        <v>1.1881944444444444E-3</v>
      </c>
      <c r="C18" s="2">
        <v>1.1898958333333334E-3</v>
      </c>
      <c r="D18" s="2"/>
      <c r="E18" s="2">
        <v>1.1963657407407407E-3</v>
      </c>
      <c r="F18" s="2">
        <v>1.1981365740740739E-3</v>
      </c>
      <c r="G18" s="2">
        <v>1.1945949074074075E-3</v>
      </c>
      <c r="H18" s="2">
        <v>1.1863657407407407E-3</v>
      </c>
      <c r="I18" s="2">
        <v>1.1903587962962963E-3</v>
      </c>
      <c r="J18" s="2">
        <v>1.1960879629629628E-3</v>
      </c>
      <c r="K18" s="2">
        <v>1.2009143518518519E-3</v>
      </c>
      <c r="L18" s="2">
        <v>1.1850000000000001E-3</v>
      </c>
      <c r="M18" s="2">
        <v>1.1953009259259258E-3</v>
      </c>
      <c r="N18" s="2">
        <v>1.1931828703703703E-3</v>
      </c>
      <c r="O18" s="2">
        <v>1.1550694444444445E-3</v>
      </c>
      <c r="P18" s="2">
        <v>1.1710995370370371E-3</v>
      </c>
      <c r="Q18" s="2">
        <v>1.1968518518518519E-3</v>
      </c>
      <c r="R18" s="2">
        <v>1.2079282407407408E-3</v>
      </c>
      <c r="S18" s="2">
        <v>1.1451736111111109E-3</v>
      </c>
      <c r="T18" s="2">
        <v>1.2123611111111111E-3</v>
      </c>
      <c r="U18" s="2">
        <v>1.2173958333333334E-3</v>
      </c>
      <c r="V18" s="2"/>
    </row>
    <row r="19" spans="1:22" x14ac:dyDescent="0.25">
      <c r="A19">
        <v>18</v>
      </c>
      <c r="B19" s="2">
        <v>1.1891319444444445E-3</v>
      </c>
      <c r="C19" s="2">
        <v>1.1970717592592593E-3</v>
      </c>
      <c r="D19" s="2"/>
      <c r="E19" s="2">
        <v>1.2018634259259259E-3</v>
      </c>
      <c r="F19" s="2">
        <v>1.1960300925925925E-3</v>
      </c>
      <c r="G19" s="2">
        <v>1.1986805555555557E-3</v>
      </c>
      <c r="H19" s="2">
        <v>1.1848958333333334E-3</v>
      </c>
      <c r="I19" s="2">
        <v>1.1857638888888888E-3</v>
      </c>
      <c r="J19" s="2">
        <v>1.1862731481481481E-3</v>
      </c>
      <c r="K19" s="2">
        <v>1.1993171296296296E-3</v>
      </c>
      <c r="L19" s="2">
        <v>1.184849537037037E-3</v>
      </c>
      <c r="M19" s="2">
        <v>1.1957060185185185E-3</v>
      </c>
      <c r="N19" s="2">
        <v>1.1935648148148146E-3</v>
      </c>
      <c r="O19" s="2">
        <v>1.157025462962963E-3</v>
      </c>
      <c r="P19" s="2">
        <v>1.1673958333333332E-3</v>
      </c>
      <c r="Q19" s="2">
        <v>1.2003819444444445E-3</v>
      </c>
      <c r="R19" s="2">
        <v>1.2351736111111112E-3</v>
      </c>
      <c r="S19" s="2">
        <v>1.1454745370370371E-3</v>
      </c>
      <c r="T19" s="2">
        <v>1.2280208333333334E-3</v>
      </c>
      <c r="U19" s="2">
        <v>1.4212847222222222E-3</v>
      </c>
      <c r="V19" s="2"/>
    </row>
    <row r="20" spans="1:22" x14ac:dyDescent="0.25">
      <c r="A20">
        <v>19</v>
      </c>
      <c r="B20" s="2">
        <v>1.188935185185185E-3</v>
      </c>
      <c r="C20" s="2">
        <v>1.2029166666666668E-3</v>
      </c>
      <c r="D20" s="2"/>
      <c r="E20" s="2">
        <v>1.400034722222222E-3</v>
      </c>
      <c r="F20" s="2">
        <v>1.2125810185185187E-3</v>
      </c>
      <c r="G20" s="2">
        <v>1.2029861111111111E-3</v>
      </c>
      <c r="H20" s="2">
        <v>1.1872337962962963E-3</v>
      </c>
      <c r="I20" s="2">
        <v>1.1889583333333333E-3</v>
      </c>
      <c r="J20" s="2">
        <v>1.1852430555555555E-3</v>
      </c>
      <c r="K20" s="2">
        <v>1.4223958333333335E-3</v>
      </c>
      <c r="L20" s="2">
        <v>1.1898379629629631E-3</v>
      </c>
      <c r="M20" s="2">
        <v>1.1949652777777776E-3</v>
      </c>
      <c r="N20" s="2">
        <v>1.1860648148148149E-3</v>
      </c>
      <c r="O20" s="2">
        <v>1.1554976851851852E-3</v>
      </c>
      <c r="P20" s="2">
        <v>1.1688194444444443E-3</v>
      </c>
      <c r="Q20" s="2">
        <v>1.3983796296296296E-3</v>
      </c>
      <c r="R20" s="2">
        <v>1.2145023148148147E-3</v>
      </c>
      <c r="S20" s="2">
        <v>1.144861111111111E-3</v>
      </c>
      <c r="T20" s="2">
        <v>1.2316666666666667E-3</v>
      </c>
      <c r="U20" s="2">
        <v>1.1708680555555554E-3</v>
      </c>
      <c r="V20" s="2"/>
    </row>
    <row r="21" spans="1:22" x14ac:dyDescent="0.25">
      <c r="A21">
        <v>20</v>
      </c>
      <c r="B21" s="2">
        <v>1.1954513888888889E-3</v>
      </c>
      <c r="C21" s="2">
        <v>1.4183796296296297E-3</v>
      </c>
      <c r="D21" s="2"/>
      <c r="E21" s="2">
        <v>1.1875347222222222E-3</v>
      </c>
      <c r="F21" s="2">
        <v>1.2366319444444443E-3</v>
      </c>
      <c r="G21" s="2">
        <v>1.4257523148148148E-3</v>
      </c>
      <c r="H21" s="2">
        <v>1.1924189814814816E-3</v>
      </c>
      <c r="I21" s="2">
        <v>1.2016435185185188E-3</v>
      </c>
      <c r="J21" s="2">
        <v>1.1810416666666666E-3</v>
      </c>
      <c r="K21" s="2">
        <v>1.1895370370370371E-3</v>
      </c>
      <c r="L21" s="2">
        <v>1.1975694444444445E-3</v>
      </c>
      <c r="M21" s="2">
        <v>1.2031712962962962E-3</v>
      </c>
      <c r="N21" s="2">
        <v>1.1915625000000001E-3</v>
      </c>
      <c r="O21" s="2">
        <v>1.1596180555555557E-3</v>
      </c>
      <c r="P21" s="2">
        <v>1.1793865740740742E-3</v>
      </c>
      <c r="Q21" s="2">
        <v>1.1778125E-3</v>
      </c>
      <c r="R21" s="2">
        <v>1.2193171296296294E-3</v>
      </c>
      <c r="S21" s="2">
        <v>1.1589699074074074E-3</v>
      </c>
      <c r="T21" s="2">
        <v>1.2328240740740739E-3</v>
      </c>
      <c r="U21" s="2">
        <v>1.1828472222222223E-3</v>
      </c>
      <c r="V21" s="2"/>
    </row>
    <row r="22" spans="1:22" x14ac:dyDescent="0.25">
      <c r="A22">
        <v>21</v>
      </c>
      <c r="B22" s="2">
        <v>1.203125E-3</v>
      </c>
      <c r="C22" s="2">
        <v>1.1617824074074074E-3</v>
      </c>
      <c r="D22" s="2"/>
      <c r="E22" s="2">
        <v>1.1812152777777778E-3</v>
      </c>
      <c r="F22" s="2">
        <v>1.2125E-3</v>
      </c>
      <c r="G22" s="2">
        <v>1.1755671296296297E-3</v>
      </c>
      <c r="H22" s="2">
        <v>1.1922337962962963E-3</v>
      </c>
      <c r="I22" s="2">
        <v>1.468125E-3</v>
      </c>
      <c r="J22" s="2">
        <v>1.1838194444444444E-3</v>
      </c>
      <c r="K22" s="2">
        <v>1.179837962962963E-3</v>
      </c>
      <c r="L22" s="2">
        <v>1.3894907407407406E-3</v>
      </c>
      <c r="M22" s="2">
        <v>1.223622685185185E-3</v>
      </c>
      <c r="N22" s="2">
        <v>1.1897800925925925E-3</v>
      </c>
      <c r="O22" s="2">
        <v>1.1660416666666666E-3</v>
      </c>
      <c r="P22" s="2">
        <v>1.1741435185185186E-3</v>
      </c>
      <c r="Q22" s="2">
        <v>1.1700694444444445E-3</v>
      </c>
      <c r="R22" s="2">
        <v>1.2338194444444443E-3</v>
      </c>
      <c r="S22" s="2">
        <v>1.1565624999999998E-3</v>
      </c>
      <c r="T22" s="2">
        <v>1.2082638888888889E-3</v>
      </c>
      <c r="U22" s="2">
        <v>1.2038078703703705E-3</v>
      </c>
      <c r="V22" s="2"/>
    </row>
    <row r="23" spans="1:22" x14ac:dyDescent="0.25">
      <c r="A23">
        <v>22</v>
      </c>
      <c r="B23" s="2">
        <v>1.3945949074074075E-3</v>
      </c>
      <c r="C23" s="2">
        <v>1.1674189814814815E-3</v>
      </c>
      <c r="D23" s="2"/>
      <c r="E23" s="2">
        <v>1.1774421296296296E-3</v>
      </c>
      <c r="F23" s="2">
        <v>1.2233796296296296E-3</v>
      </c>
      <c r="G23" s="2">
        <v>1.1743750000000001E-3</v>
      </c>
      <c r="H23" s="2">
        <v>1.1839236111111111E-3</v>
      </c>
      <c r="I23" s="2">
        <v>1.1589467592592593E-3</v>
      </c>
      <c r="J23" s="2">
        <v>1.1936458333333332E-3</v>
      </c>
      <c r="K23" s="2">
        <v>1.1821064814814817E-3</v>
      </c>
      <c r="L23" s="2">
        <v>1.1624652777777777E-3</v>
      </c>
      <c r="M23" s="2">
        <v>1.4442476851851853E-3</v>
      </c>
      <c r="N23" s="2">
        <v>1.2031712962962962E-3</v>
      </c>
      <c r="O23" s="2">
        <v>1.1568750000000001E-3</v>
      </c>
      <c r="P23" s="2">
        <v>1.1793750000000001E-3</v>
      </c>
      <c r="Q23" s="2">
        <v>1.174224537037037E-3</v>
      </c>
      <c r="R23" s="2">
        <v>1.2273032407407408E-3</v>
      </c>
      <c r="S23" s="2">
        <v>1.1606944444444444E-3</v>
      </c>
      <c r="T23" s="2">
        <v>1.2017361111111111E-3</v>
      </c>
      <c r="U23" s="2">
        <v>1.175752314814815E-3</v>
      </c>
      <c r="V23" s="2"/>
    </row>
    <row r="24" spans="1:22" x14ac:dyDescent="0.25">
      <c r="A24">
        <v>23</v>
      </c>
      <c r="B24" s="2">
        <v>1.1710648148148147E-3</v>
      </c>
      <c r="C24" s="2">
        <v>1.1786226851851851E-3</v>
      </c>
      <c r="D24" s="2"/>
      <c r="E24" s="2">
        <v>1.1788310185185185E-3</v>
      </c>
      <c r="F24" s="2">
        <v>1.2217013888888889E-3</v>
      </c>
      <c r="G24" s="2">
        <v>1.1740740740740741E-3</v>
      </c>
      <c r="H24" s="2">
        <v>1.2163194444444446E-3</v>
      </c>
      <c r="I24" s="2">
        <v>1.1620370370370372E-3</v>
      </c>
      <c r="J24" s="2">
        <v>1.1793287037037037E-3</v>
      </c>
      <c r="K24" s="2">
        <v>1.1809374999999999E-3</v>
      </c>
      <c r="L24" s="2">
        <v>1.1526967592592593E-3</v>
      </c>
      <c r="M24" s="2">
        <v>1.1759375000000001E-3</v>
      </c>
      <c r="N24" s="2">
        <v>1.1940740740740742E-3</v>
      </c>
      <c r="O24" s="2">
        <v>1.1541203703703702E-3</v>
      </c>
      <c r="P24" s="2">
        <v>1.1761111111111111E-3</v>
      </c>
      <c r="Q24" s="2">
        <v>1.1717824074074074E-3</v>
      </c>
      <c r="R24" s="2">
        <v>1.2245486111111112E-3</v>
      </c>
      <c r="S24" s="2">
        <v>1.1620486111111113E-3</v>
      </c>
      <c r="T24" s="2">
        <v>1.2045254629629628E-3</v>
      </c>
      <c r="U24" s="2">
        <v>1.1782175925925925E-3</v>
      </c>
      <c r="V24" s="2"/>
    </row>
    <row r="25" spans="1:22" x14ac:dyDescent="0.25">
      <c r="A25">
        <v>24</v>
      </c>
      <c r="B25" s="2">
        <v>1.1704513888888888E-3</v>
      </c>
      <c r="C25" s="2">
        <v>1.1785069444444445E-3</v>
      </c>
      <c r="D25" s="2"/>
      <c r="E25" s="2">
        <v>1.180625E-3</v>
      </c>
      <c r="F25" s="2">
        <v>1.2482060185185185E-3</v>
      </c>
      <c r="G25" s="2">
        <v>1.1773379629629629E-3</v>
      </c>
      <c r="H25" s="2">
        <v>1.1959722222222222E-3</v>
      </c>
      <c r="I25" s="2">
        <v>1.1543981481481481E-3</v>
      </c>
      <c r="J25" s="2">
        <v>1.1846412037037038E-3</v>
      </c>
      <c r="K25" s="2">
        <v>1.1791203703703703E-3</v>
      </c>
      <c r="L25" s="2">
        <v>1.1600115740740739E-3</v>
      </c>
      <c r="M25" s="2">
        <v>1.1664930555555554E-3</v>
      </c>
      <c r="N25" s="2">
        <v>1.2100462962962963E-3</v>
      </c>
      <c r="O25" s="2">
        <v>1.1625231481481482E-3</v>
      </c>
      <c r="P25" s="2">
        <v>1.1965625000000001E-3</v>
      </c>
      <c r="Q25" s="2">
        <v>1.175173611111111E-3</v>
      </c>
      <c r="R25" s="2">
        <v>1.4106481481481481E-3</v>
      </c>
      <c r="S25" s="2">
        <v>1.1626620370370371E-3</v>
      </c>
      <c r="T25" s="2">
        <v>1.2146296296296297E-3</v>
      </c>
      <c r="U25" s="2">
        <v>1.1760300925925927E-3</v>
      </c>
      <c r="V25" s="2"/>
    </row>
    <row r="26" spans="1:22" x14ac:dyDescent="0.25">
      <c r="A26">
        <v>25</v>
      </c>
      <c r="B26" s="2">
        <v>1.1772800925925924E-3</v>
      </c>
      <c r="C26" s="2">
        <v>1.1680671296296298E-3</v>
      </c>
      <c r="D26" s="2"/>
      <c r="E26" s="2">
        <v>1.1863657407407407E-3</v>
      </c>
      <c r="F26" s="2">
        <v>1.4497222222222223E-3</v>
      </c>
      <c r="G26" s="2">
        <v>1.170462962962963E-3</v>
      </c>
      <c r="H26" s="2">
        <v>1.3916319444444445E-3</v>
      </c>
      <c r="I26" s="2">
        <v>1.1541550925925927E-3</v>
      </c>
      <c r="J26" s="2">
        <v>1.177650462962963E-3</v>
      </c>
      <c r="K26" s="2">
        <v>1.1821412037037037E-3</v>
      </c>
      <c r="L26" s="2">
        <v>1.1481944444444445E-3</v>
      </c>
      <c r="M26" s="2">
        <v>1.1637500000000001E-3</v>
      </c>
      <c r="N26" s="2">
        <v>1.2103472222222222E-3</v>
      </c>
      <c r="O26" s="2">
        <v>1.160462962962963E-3</v>
      </c>
      <c r="P26" s="2">
        <v>1.3806481481481482E-3</v>
      </c>
      <c r="Q26" s="2">
        <v>1.1716782407407407E-3</v>
      </c>
      <c r="R26" s="2">
        <v>1.17625E-3</v>
      </c>
      <c r="S26" s="2">
        <v>1.1584953703703703E-3</v>
      </c>
      <c r="T26" s="2">
        <v>1.2125115740740742E-3</v>
      </c>
      <c r="U26" s="2">
        <v>1.1773032407407407E-3</v>
      </c>
      <c r="V26" s="2"/>
    </row>
    <row r="27" spans="1:22" x14ac:dyDescent="0.25">
      <c r="A27">
        <v>26</v>
      </c>
      <c r="B27" s="2">
        <v>1.1714930555555556E-3</v>
      </c>
      <c r="C27" s="2">
        <v>1.1697453703703703E-3</v>
      </c>
      <c r="D27" s="2"/>
      <c r="E27" s="2">
        <v>1.1781828703703705E-3</v>
      </c>
      <c r="F27" s="2">
        <v>1.1778935185185184E-3</v>
      </c>
      <c r="G27" s="2">
        <v>1.1757986111111112E-3</v>
      </c>
      <c r="H27" s="2">
        <v>1.1618518518518518E-3</v>
      </c>
      <c r="I27" s="2">
        <v>1.1500115740740739E-3</v>
      </c>
      <c r="J27" s="2">
        <v>1.1801041666666665E-3</v>
      </c>
      <c r="K27" s="2">
        <v>1.1811458333333333E-3</v>
      </c>
      <c r="L27" s="2">
        <v>1.1541666666666666E-3</v>
      </c>
      <c r="M27" s="2">
        <v>1.168402777777778E-3</v>
      </c>
      <c r="N27" s="2">
        <v>1.2059027777777777E-3</v>
      </c>
      <c r="O27" s="2">
        <v>1.1622337962962964E-3</v>
      </c>
      <c r="P27" s="2">
        <v>1.1394212962962961E-3</v>
      </c>
      <c r="Q27" s="2">
        <v>1.1677662037037036E-3</v>
      </c>
      <c r="R27" s="2">
        <v>1.1725578703703705E-3</v>
      </c>
      <c r="S27" s="2">
        <v>1.1589814814814815E-3</v>
      </c>
      <c r="T27" s="2">
        <v>1.203912037037037E-3</v>
      </c>
      <c r="U27" s="2">
        <v>1.1806944444444445E-3</v>
      </c>
      <c r="V27" s="2"/>
    </row>
    <row r="28" spans="1:22" x14ac:dyDescent="0.25">
      <c r="A28">
        <v>27</v>
      </c>
      <c r="B28" s="2">
        <v>1.1700925925925926E-3</v>
      </c>
      <c r="C28" s="2">
        <v>1.1667592592592593E-3</v>
      </c>
      <c r="D28" s="2"/>
      <c r="E28" s="2">
        <v>1.1788078703703702E-3</v>
      </c>
      <c r="F28" s="2">
        <v>1.1819444444444444E-3</v>
      </c>
      <c r="G28" s="2">
        <v>1.1746180555555557E-3</v>
      </c>
      <c r="H28" s="2">
        <v>1.1728356481481481E-3</v>
      </c>
      <c r="I28" s="2">
        <v>1.1525231481481482E-3</v>
      </c>
      <c r="J28" s="2">
        <v>1.1812037037037036E-3</v>
      </c>
      <c r="K28" s="2">
        <v>1.1894097222222221E-3</v>
      </c>
      <c r="L28" s="2">
        <v>1.1703009259259258E-3</v>
      </c>
      <c r="M28" s="2">
        <v>1.1725578703703705E-3</v>
      </c>
      <c r="N28" s="2">
        <v>1.2277430555555555E-3</v>
      </c>
      <c r="O28" s="2">
        <v>1.1589120370370371E-3</v>
      </c>
      <c r="P28" s="2">
        <v>1.1458101851851853E-3</v>
      </c>
      <c r="Q28" s="2">
        <v>1.1748611111111111E-3</v>
      </c>
      <c r="R28" s="2">
        <v>1.1988888888888889E-3</v>
      </c>
      <c r="S28" s="2">
        <v>1.1547453703703704E-3</v>
      </c>
      <c r="T28" s="2">
        <v>1.2086689814814816E-3</v>
      </c>
      <c r="U28" s="2">
        <v>1.1810069444444444E-3</v>
      </c>
      <c r="V28" s="2"/>
    </row>
    <row r="29" spans="1:22" x14ac:dyDescent="0.25">
      <c r="A29">
        <v>28</v>
      </c>
      <c r="B29" s="2">
        <v>1.1639351851851852E-3</v>
      </c>
      <c r="C29" s="2">
        <v>1.1639930555555555E-3</v>
      </c>
      <c r="D29" s="2"/>
      <c r="E29" s="2">
        <v>1.1720601851851851E-3</v>
      </c>
      <c r="F29" s="2">
        <v>1.1739814814814814E-3</v>
      </c>
      <c r="G29" s="2">
        <v>1.1867592592592594E-3</v>
      </c>
      <c r="H29" s="2">
        <v>1.177164351851852E-3</v>
      </c>
      <c r="I29" s="2">
        <v>1.1531944444444445E-3</v>
      </c>
      <c r="J29" s="2">
        <v>1.1811574074074075E-3</v>
      </c>
      <c r="K29" s="2">
        <v>1.1805208333333331E-3</v>
      </c>
      <c r="L29" s="2">
        <v>1.1597222222222221E-3</v>
      </c>
      <c r="M29" s="2">
        <v>1.1786921296296296E-3</v>
      </c>
      <c r="N29" s="2">
        <v>1.4041319444444442E-3</v>
      </c>
      <c r="O29" s="2">
        <v>1.1585300925925927E-3</v>
      </c>
      <c r="P29" s="2">
        <v>1.1498495370370371E-3</v>
      </c>
      <c r="Q29" s="2">
        <v>1.170914351851852E-3</v>
      </c>
      <c r="R29" s="2">
        <v>1.1771527777777778E-3</v>
      </c>
      <c r="S29" s="2">
        <v>1.1569097222222222E-3</v>
      </c>
      <c r="T29" s="2">
        <v>1.2056597222222221E-3</v>
      </c>
      <c r="U29" s="2">
        <v>1.1848726851851853E-3</v>
      </c>
      <c r="V29" s="2"/>
    </row>
    <row r="30" spans="1:22" x14ac:dyDescent="0.25">
      <c r="A30">
        <v>29</v>
      </c>
      <c r="B30" s="2">
        <v>1.1641203703703705E-3</v>
      </c>
      <c r="C30" s="2">
        <v>1.1679166666666667E-3</v>
      </c>
      <c r="D30" s="2"/>
      <c r="E30" s="2">
        <v>1.177037037037037E-3</v>
      </c>
      <c r="F30" s="2">
        <v>1.2030324074074074E-3</v>
      </c>
      <c r="G30" s="2">
        <v>1.1705324074074075E-3</v>
      </c>
      <c r="H30" s="2">
        <v>1.1726851851851852E-3</v>
      </c>
      <c r="I30" s="2">
        <v>1.1546643518518518E-3</v>
      </c>
      <c r="J30" s="2">
        <v>1.1850231481481484E-3</v>
      </c>
      <c r="K30" s="2">
        <v>1.1912847222222223E-3</v>
      </c>
      <c r="L30" s="2">
        <v>1.1549768518518519E-3</v>
      </c>
      <c r="M30" s="2">
        <v>1.1887268518518518E-3</v>
      </c>
      <c r="N30" s="2">
        <v>1.1673726851851851E-3</v>
      </c>
      <c r="O30" s="2">
        <v>1.1543171296296297E-3</v>
      </c>
      <c r="P30" s="2">
        <v>1.1510185185185184E-3</v>
      </c>
      <c r="Q30" s="2">
        <v>1.1689004629629629E-3</v>
      </c>
      <c r="R30" s="2">
        <v>1.1847800925925925E-3</v>
      </c>
      <c r="S30" s="2">
        <v>1.1529861111111109E-3</v>
      </c>
      <c r="T30" s="2">
        <v>1.2314699074074075E-3</v>
      </c>
      <c r="U30" s="2">
        <v>1.1799189814814814E-3</v>
      </c>
      <c r="V30" s="2"/>
    </row>
    <row r="31" spans="1:22" x14ac:dyDescent="0.25">
      <c r="A31">
        <v>30</v>
      </c>
      <c r="B31" s="2">
        <v>1.1800925925925926E-3</v>
      </c>
      <c r="C31" s="2">
        <v>1.1853935185185186E-3</v>
      </c>
      <c r="D31" s="2"/>
      <c r="E31" s="2">
        <v>1.1756597222222223E-3</v>
      </c>
      <c r="F31" s="2">
        <v>1.1794560185185185E-3</v>
      </c>
      <c r="G31" s="2">
        <v>1.171875E-3</v>
      </c>
      <c r="H31" s="2">
        <v>1.1660763888888888E-3</v>
      </c>
      <c r="I31" s="2">
        <v>1.1555439814814816E-3</v>
      </c>
      <c r="J31" s="2">
        <v>1.4091898148148147E-3</v>
      </c>
      <c r="K31" s="2">
        <v>1.1844907407407407E-3</v>
      </c>
      <c r="L31" s="2">
        <v>1.1628472222222222E-3</v>
      </c>
      <c r="M31" s="2">
        <v>1.1712615740740741E-3</v>
      </c>
      <c r="N31" s="2">
        <v>1.1723958333333332E-3</v>
      </c>
      <c r="O31" s="2">
        <v>1.1641319444444444E-3</v>
      </c>
      <c r="P31" s="2">
        <v>1.1497106481481482E-3</v>
      </c>
      <c r="Q31" s="2">
        <v>1.1743402777777778E-3</v>
      </c>
      <c r="R31" s="2">
        <v>1.1824768518518519E-3</v>
      </c>
      <c r="S31" s="2">
        <v>1.1610069444444445E-3</v>
      </c>
      <c r="T31" s="2">
        <v>1.2121296296296296E-3</v>
      </c>
      <c r="U31" s="2">
        <v>1.1779629629629631E-3</v>
      </c>
      <c r="V31" s="2"/>
    </row>
    <row r="32" spans="1:22" x14ac:dyDescent="0.25">
      <c r="A32">
        <v>31</v>
      </c>
      <c r="B32" s="2">
        <v>1.1747569444444446E-3</v>
      </c>
      <c r="C32" s="2">
        <v>1.1764467592592592E-3</v>
      </c>
      <c r="D32" s="2"/>
      <c r="E32" s="2">
        <v>1.1717824074074074E-3</v>
      </c>
      <c r="F32" s="2">
        <v>1.1801273148148148E-3</v>
      </c>
      <c r="G32" s="2">
        <v>1.1672453703703704E-3</v>
      </c>
      <c r="H32" s="2">
        <v>1.1661226851851852E-3</v>
      </c>
      <c r="I32" s="2">
        <v>1.1515277777777776E-3</v>
      </c>
      <c r="J32" s="2">
        <v>1.1672916666666665E-3</v>
      </c>
      <c r="K32" s="2">
        <v>1.181412037037037E-3</v>
      </c>
      <c r="L32" s="2">
        <v>1.160914351851852E-3</v>
      </c>
      <c r="M32" s="2">
        <v>1.1680671296296298E-3</v>
      </c>
      <c r="N32" s="2">
        <v>1.1626620370370371E-3</v>
      </c>
      <c r="O32" s="2">
        <v>1.1646064814814815E-3</v>
      </c>
      <c r="P32" s="2">
        <v>1.1506712962962963E-3</v>
      </c>
      <c r="Q32" s="2">
        <v>1.1893055555555556E-3</v>
      </c>
      <c r="R32" s="2">
        <v>1.1768402777777777E-3</v>
      </c>
      <c r="S32" s="2">
        <v>1.1610185185185185E-3</v>
      </c>
      <c r="T32" s="2">
        <v>1.2722569444444446E-3</v>
      </c>
      <c r="U32" s="2">
        <v>1.1778356481481481E-3</v>
      </c>
      <c r="V32" s="2"/>
    </row>
    <row r="33" spans="1:22" x14ac:dyDescent="0.25">
      <c r="A33">
        <v>32</v>
      </c>
      <c r="B33" s="2">
        <v>1.1715509259259259E-3</v>
      </c>
      <c r="C33" s="2">
        <v>1.1773958333333332E-3</v>
      </c>
      <c r="D33" s="2"/>
      <c r="E33" s="2">
        <v>1.1743171296296295E-3</v>
      </c>
      <c r="F33" s="2">
        <v>1.1831944444444444E-3</v>
      </c>
      <c r="G33" s="2">
        <v>1.1774074074074074E-3</v>
      </c>
      <c r="H33" s="2">
        <v>1.1608333333333334E-3</v>
      </c>
      <c r="I33" s="2">
        <v>1.1551388888888889E-3</v>
      </c>
      <c r="J33" s="2">
        <v>1.1660300925925924E-3</v>
      </c>
      <c r="K33" s="2">
        <v>1.1823495370370371E-3</v>
      </c>
      <c r="L33" s="2">
        <v>1.154537037037037E-3</v>
      </c>
      <c r="M33" s="2">
        <v>1.1664699074074075E-3</v>
      </c>
      <c r="N33" s="2">
        <v>1.1568171296296296E-3</v>
      </c>
      <c r="O33" s="2">
        <v>1.1659490740740742E-3</v>
      </c>
      <c r="P33" s="2">
        <v>1.1480208333333334E-3</v>
      </c>
      <c r="Q33" s="2">
        <v>1.1742592592592592E-3</v>
      </c>
      <c r="R33" s="2">
        <v>1.1835532407407409E-3</v>
      </c>
      <c r="S33" s="2">
        <v>1.1611689814814816E-3</v>
      </c>
      <c r="T33" s="2"/>
      <c r="U33" s="2">
        <v>1.1813194444444445E-3</v>
      </c>
      <c r="V33" s="2"/>
    </row>
    <row r="34" spans="1:22" x14ac:dyDescent="0.25">
      <c r="A34">
        <v>33</v>
      </c>
      <c r="B34" s="2">
        <v>1.177951388888889E-3</v>
      </c>
      <c r="C34" s="2">
        <v>1.172951388888889E-3</v>
      </c>
      <c r="D34" s="2"/>
      <c r="E34" s="2">
        <v>1.174386574074074E-3</v>
      </c>
      <c r="F34" s="2">
        <v>1.1817939814814814E-3</v>
      </c>
      <c r="G34" s="2">
        <v>1.1702314814814815E-3</v>
      </c>
      <c r="H34" s="2">
        <v>1.1633449074074074E-3</v>
      </c>
      <c r="I34" s="2">
        <v>1.1544212962962964E-3</v>
      </c>
      <c r="J34" s="2">
        <v>1.1746643518518519E-3</v>
      </c>
      <c r="K34" s="2">
        <v>1.2075925925925926E-3</v>
      </c>
      <c r="L34" s="2">
        <v>1.1590162037037036E-3</v>
      </c>
      <c r="M34" s="2">
        <v>1.1651273148148148E-3</v>
      </c>
      <c r="N34" s="2">
        <v>1.1553819444444446E-3</v>
      </c>
      <c r="O34" s="2">
        <v>1.1679513888888889E-3</v>
      </c>
      <c r="P34" s="2">
        <v>1.1493402777777778E-3</v>
      </c>
      <c r="Q34" s="2">
        <v>1.1719675925925927E-3</v>
      </c>
      <c r="R34" s="2">
        <v>1.1871875000000001E-3</v>
      </c>
      <c r="S34" s="2">
        <v>1.1738194444444446E-3</v>
      </c>
      <c r="T34" s="2"/>
      <c r="U34" s="2">
        <v>1.2074074074074073E-3</v>
      </c>
      <c r="V34" s="2"/>
    </row>
    <row r="35" spans="1:22" x14ac:dyDescent="0.25">
      <c r="A35">
        <v>34</v>
      </c>
      <c r="B35" s="2">
        <v>1.175462962962963E-3</v>
      </c>
      <c r="C35" s="2">
        <v>1.1710763888888888E-3</v>
      </c>
      <c r="D35" s="2"/>
      <c r="E35" s="2">
        <v>1.1766898148148147E-3</v>
      </c>
      <c r="F35" s="2">
        <v>1.2029050925925927E-3</v>
      </c>
      <c r="G35" s="2">
        <v>1.1688310185185185E-3</v>
      </c>
      <c r="H35" s="2">
        <v>1.1593171296296297E-3</v>
      </c>
      <c r="I35" s="2">
        <v>1.155162037037037E-3</v>
      </c>
      <c r="J35" s="2">
        <v>1.170787037037037E-3</v>
      </c>
      <c r="K35" s="2">
        <v>1.1783217592592594E-3</v>
      </c>
      <c r="L35" s="2">
        <v>1.1643287037037037E-3</v>
      </c>
      <c r="M35" s="2">
        <v>1.1645486111111112E-3</v>
      </c>
      <c r="N35" s="2">
        <v>1.1575694444444444E-3</v>
      </c>
      <c r="O35" s="2">
        <v>1.1746643518518519E-3</v>
      </c>
      <c r="P35" s="2">
        <v>1.1515856481481481E-3</v>
      </c>
      <c r="Q35" s="2">
        <v>1.1710185185185185E-3</v>
      </c>
      <c r="R35" s="2">
        <v>1.1904629629629628E-3</v>
      </c>
      <c r="S35" s="2">
        <v>1.1710532407407407E-3</v>
      </c>
      <c r="T35" s="2"/>
      <c r="U35" s="2">
        <v>1.1796643518518519E-3</v>
      </c>
      <c r="V35" s="2"/>
    </row>
    <row r="36" spans="1:22" x14ac:dyDescent="0.25">
      <c r="A36">
        <v>35</v>
      </c>
      <c r="B36" s="2">
        <v>1.1784143518518517E-3</v>
      </c>
      <c r="C36" s="2">
        <v>1.1950578703703704E-3</v>
      </c>
      <c r="D36" s="2"/>
      <c r="E36" s="2">
        <v>1.1730671296296296E-3</v>
      </c>
      <c r="F36" s="2">
        <v>1.1827430555555556E-3</v>
      </c>
      <c r="G36" s="2">
        <v>1.1738310185185183E-3</v>
      </c>
      <c r="H36" s="2">
        <v>1.1619328703703702E-3</v>
      </c>
      <c r="I36" s="2">
        <v>1.1633680555555557E-3</v>
      </c>
      <c r="J36" s="2">
        <v>1.1707523148148148E-3</v>
      </c>
      <c r="K36" s="2">
        <v>1.1758101851851853E-3</v>
      </c>
      <c r="L36" s="2">
        <v>1.1621180555555553E-3</v>
      </c>
      <c r="M36" s="2">
        <v>1.1652314814814815E-3</v>
      </c>
      <c r="N36" s="2">
        <v>1.1607407407407406E-3</v>
      </c>
      <c r="O36" s="2">
        <v>1.3706134259259259E-3</v>
      </c>
      <c r="P36" s="2">
        <v>1.1500115740740739E-3</v>
      </c>
      <c r="Q36" s="2">
        <v>1.1763888888888889E-3</v>
      </c>
      <c r="R36" s="2">
        <v>1.1894907407407407E-3</v>
      </c>
      <c r="S36" s="2">
        <v>1.1610995370370371E-3</v>
      </c>
      <c r="T36" s="2"/>
      <c r="U36" s="2">
        <v>1.1791666666666667E-3</v>
      </c>
      <c r="V36" s="2"/>
    </row>
    <row r="37" spans="1:22" x14ac:dyDescent="0.25">
      <c r="A37">
        <v>36</v>
      </c>
      <c r="B37" s="2">
        <v>1.1704166666666666E-3</v>
      </c>
      <c r="C37" s="2">
        <v>1.1810069444444444E-3</v>
      </c>
      <c r="D37" s="2"/>
      <c r="E37" s="2">
        <v>1.1783564814814814E-3</v>
      </c>
      <c r="F37" s="2">
        <v>1.18125E-3</v>
      </c>
      <c r="G37" s="2">
        <v>1.1841782407407409E-3</v>
      </c>
      <c r="H37" s="2">
        <v>1.1691782407407408E-3</v>
      </c>
      <c r="I37" s="2">
        <v>1.1641203703703705E-3</v>
      </c>
      <c r="J37" s="2">
        <v>1.1784143518518517E-3</v>
      </c>
      <c r="K37" s="2">
        <v>1.1805208333333331E-3</v>
      </c>
      <c r="L37" s="2">
        <v>1.1714004629629628E-3</v>
      </c>
      <c r="M37" s="2">
        <v>1.1810300925925927E-3</v>
      </c>
      <c r="N37" s="2">
        <v>1.1651620370370373E-3</v>
      </c>
      <c r="O37" s="2">
        <v>1.1415740740740741E-3</v>
      </c>
      <c r="P37" s="2">
        <v>1.1546643518518518E-3</v>
      </c>
      <c r="Q37" s="2">
        <v>1.1745601851851852E-3</v>
      </c>
      <c r="R37" s="2">
        <v>1.187199074074074E-3</v>
      </c>
      <c r="S37" s="2">
        <v>1.3804166666666667E-3</v>
      </c>
      <c r="T37" s="2"/>
      <c r="U37" s="2">
        <v>1.1870717592592592E-3</v>
      </c>
      <c r="V37" s="2"/>
    </row>
    <row r="38" spans="1:22" x14ac:dyDescent="0.25">
      <c r="A38">
        <v>37</v>
      </c>
      <c r="B38" s="2">
        <v>1.1822800925925926E-3</v>
      </c>
      <c r="C38" s="2">
        <v>1.1721180555555556E-3</v>
      </c>
      <c r="D38" s="2"/>
      <c r="E38" s="2">
        <v>1.1702083333333334E-3</v>
      </c>
      <c r="F38" s="2">
        <v>1.1810995370370371E-3</v>
      </c>
      <c r="G38" s="2">
        <v>1.170335648148148E-3</v>
      </c>
      <c r="H38" s="2">
        <v>1.1640393518518519E-3</v>
      </c>
      <c r="I38" s="2">
        <v>1.1664583333333334E-3</v>
      </c>
      <c r="J38" s="2">
        <v>1.1965856481481482E-3</v>
      </c>
      <c r="K38" s="2">
        <v>1.1785185185185186E-3</v>
      </c>
      <c r="L38" s="2">
        <v>1.158599537037037E-3</v>
      </c>
      <c r="M38" s="2">
        <v>1.1711689814814816E-3</v>
      </c>
      <c r="N38" s="2">
        <v>1.1578356481481481E-3</v>
      </c>
      <c r="O38" s="2">
        <v>1.1422569444444444E-3</v>
      </c>
      <c r="P38" s="2">
        <v>1.1585185185185186E-3</v>
      </c>
      <c r="Q38" s="2">
        <v>1.1727199074074073E-3</v>
      </c>
      <c r="R38" s="2">
        <v>1.1857523148148146E-3</v>
      </c>
      <c r="S38" s="2">
        <v>1.1221875000000001E-3</v>
      </c>
      <c r="T38" s="2"/>
      <c r="U38" s="2">
        <v>1.1944444444444446E-3</v>
      </c>
      <c r="V38" s="2"/>
    </row>
    <row r="39" spans="1:22" x14ac:dyDescent="0.25">
      <c r="A39">
        <v>38</v>
      </c>
      <c r="B39" s="2">
        <v>1.1725347222222222E-3</v>
      </c>
      <c r="C39" s="2">
        <v>1.1741550925925927E-3</v>
      </c>
      <c r="D39" s="2"/>
      <c r="E39" s="2">
        <v>1.1727314814814814E-3</v>
      </c>
      <c r="F39" s="2">
        <v>1.1800578703703704E-3</v>
      </c>
      <c r="G39" s="2">
        <v>1.1699537037037037E-3</v>
      </c>
      <c r="H39" s="2">
        <v>1.1674189814814815E-3</v>
      </c>
      <c r="I39" s="2">
        <v>1.1653819444444444E-3</v>
      </c>
      <c r="J39" s="2">
        <v>1.1719907407407406E-3</v>
      </c>
      <c r="K39" s="2">
        <v>1.2047106481481481E-3</v>
      </c>
      <c r="L39" s="2">
        <v>1.1632291666666668E-3</v>
      </c>
      <c r="M39" s="2">
        <v>1.1735185185185184E-3</v>
      </c>
      <c r="N39" s="2">
        <v>1.1596643518518518E-3</v>
      </c>
      <c r="O39" s="2">
        <v>1.1381828703703703E-3</v>
      </c>
      <c r="P39" s="2">
        <v>1.1485416666666669E-3</v>
      </c>
      <c r="Q39" s="2">
        <v>1.169675925925926E-3</v>
      </c>
      <c r="R39" s="2">
        <v>1.2074421296296297E-3</v>
      </c>
      <c r="S39" s="2">
        <v>1.1419907407407407E-3</v>
      </c>
      <c r="T39" s="2"/>
      <c r="U39" s="2">
        <v>1.207210648148148E-3</v>
      </c>
      <c r="V39" s="2"/>
    </row>
    <row r="40" spans="1:22" x14ac:dyDescent="0.25">
      <c r="A40">
        <v>39</v>
      </c>
      <c r="B40" s="2">
        <v>1.1751620370370368E-3</v>
      </c>
      <c r="C40" s="2">
        <v>1.1760648148148149E-3</v>
      </c>
      <c r="D40" s="2"/>
      <c r="E40" s="2">
        <v>1.1706018518518517E-3</v>
      </c>
      <c r="F40" s="2">
        <v>1.1769328703703703E-3</v>
      </c>
      <c r="G40" s="2">
        <v>1.1690162037037038E-3</v>
      </c>
      <c r="H40" s="2">
        <v>1.1662037037037038E-3</v>
      </c>
      <c r="I40" s="2">
        <v>1.1630439814814817E-3</v>
      </c>
      <c r="J40" s="2">
        <v>1.1859027777777777E-3</v>
      </c>
      <c r="K40" s="2">
        <v>1.1912384259259261E-3</v>
      </c>
      <c r="L40" s="2">
        <v>1.1645138888888888E-3</v>
      </c>
      <c r="M40" s="2">
        <v>1.1945717592592594E-3</v>
      </c>
      <c r="N40" s="2">
        <v>1.1589930555555557E-3</v>
      </c>
      <c r="O40" s="2">
        <v>1.1425000000000001E-3</v>
      </c>
      <c r="P40" s="2">
        <v>1.1484027777777779E-3</v>
      </c>
      <c r="Q40" s="2">
        <v>1.1710763888888888E-3</v>
      </c>
      <c r="R40" s="2">
        <v>1.1850578703703704E-3</v>
      </c>
      <c r="S40" s="2">
        <v>1.1525231481481482E-3</v>
      </c>
      <c r="T40" s="2"/>
      <c r="U40" s="2">
        <v>1.1959490740740741E-3</v>
      </c>
      <c r="V40" s="2"/>
    </row>
    <row r="41" spans="1:22" x14ac:dyDescent="0.25">
      <c r="A41">
        <v>40</v>
      </c>
      <c r="B41" s="2">
        <v>1.1771412037037037E-3</v>
      </c>
      <c r="C41" s="2">
        <v>1.1772453703703704E-3</v>
      </c>
      <c r="D41" s="2"/>
      <c r="E41" s="2">
        <v>1.1975347222222222E-3</v>
      </c>
      <c r="F41" s="2">
        <v>1.1837268518518518E-3</v>
      </c>
      <c r="G41" s="2">
        <v>1.1707060185185186E-3</v>
      </c>
      <c r="H41" s="2">
        <v>1.1697222222222224E-3</v>
      </c>
      <c r="I41" s="2">
        <v>1.1651157407407407E-3</v>
      </c>
      <c r="J41" s="2">
        <v>1.1708680555555554E-3</v>
      </c>
      <c r="K41" s="2">
        <v>1.2144212962962961E-3</v>
      </c>
      <c r="L41" s="2">
        <v>1.1648032407407408E-3</v>
      </c>
      <c r="M41" s="2">
        <v>1.3798958333333335E-3</v>
      </c>
      <c r="N41" s="2">
        <v>1.3679861111111113E-3</v>
      </c>
      <c r="O41" s="2">
        <v>1.1462152777777777E-3</v>
      </c>
      <c r="P41" s="2">
        <v>1.1477083333333333E-3</v>
      </c>
      <c r="Q41" s="2">
        <v>1.1705208333333335E-3</v>
      </c>
      <c r="R41" s="2">
        <v>1.1822685185185185E-3</v>
      </c>
      <c r="S41" s="2">
        <v>1.1354861111111112E-3</v>
      </c>
      <c r="T41" s="2"/>
      <c r="U41" s="2">
        <v>1.3816550925925925E-3</v>
      </c>
      <c r="V41" s="2"/>
    </row>
    <row r="42" spans="1:22" x14ac:dyDescent="0.25">
      <c r="A42">
        <v>41</v>
      </c>
      <c r="B42" s="2">
        <v>1.168275462962963E-3</v>
      </c>
      <c r="C42" s="2">
        <v>1.1735532407407408E-3</v>
      </c>
      <c r="D42" s="2"/>
      <c r="E42" s="2">
        <v>1.3842245370370371E-3</v>
      </c>
      <c r="F42" s="2">
        <v>1.177037037037037E-3</v>
      </c>
      <c r="G42" s="2">
        <v>1.171736111111111E-3</v>
      </c>
      <c r="H42" s="2">
        <v>1.1801041666666665E-3</v>
      </c>
      <c r="I42" s="2">
        <v>1.1691666666666667E-3</v>
      </c>
      <c r="J42" s="2">
        <v>1.1841203703703703E-3</v>
      </c>
      <c r="K42" s="2">
        <v>1.4112384259259258E-3</v>
      </c>
      <c r="L42" s="2">
        <v>1.3756712962962965E-3</v>
      </c>
      <c r="M42" s="2">
        <v>1.1454745370370371E-3</v>
      </c>
      <c r="N42" s="2">
        <v>1.1749305555555556E-3</v>
      </c>
      <c r="O42" s="2">
        <v>1.1472685185185186E-3</v>
      </c>
      <c r="P42" s="2">
        <v>1.1470601851851852E-3</v>
      </c>
      <c r="Q42" s="2">
        <v>1.1718981481481483E-3</v>
      </c>
      <c r="R42" s="2">
        <v>1.1899305555555556E-3</v>
      </c>
      <c r="S42" s="2">
        <v>1.1436805555555556E-3</v>
      </c>
      <c r="T42" s="2"/>
      <c r="U42" s="2">
        <v>1.1569907407407408E-3</v>
      </c>
      <c r="V42" s="2"/>
    </row>
    <row r="43" spans="1:22" x14ac:dyDescent="0.25">
      <c r="A43">
        <v>42</v>
      </c>
      <c r="B43" s="2">
        <v>1.170162037037037E-3</v>
      </c>
      <c r="C43" s="2">
        <v>1.1769097222222222E-3</v>
      </c>
      <c r="D43" s="2"/>
      <c r="E43" s="2">
        <v>1.1719212962962963E-3</v>
      </c>
      <c r="F43" s="2">
        <v>1.1910300925925927E-3</v>
      </c>
      <c r="G43" s="2">
        <v>1.1738888888888888E-3</v>
      </c>
      <c r="H43" s="2">
        <v>1.1700462962962964E-3</v>
      </c>
      <c r="I43" s="2">
        <v>1.1815624999999999E-3</v>
      </c>
      <c r="J43" s="2">
        <v>1.1618055555555555E-3</v>
      </c>
      <c r="K43" s="2">
        <v>1.1614236111111111E-3</v>
      </c>
      <c r="L43" s="2">
        <v>1.1345949074074073E-3</v>
      </c>
      <c r="M43" s="2">
        <v>1.154050925925926E-3</v>
      </c>
      <c r="N43" s="2">
        <v>1.149837962962963E-3</v>
      </c>
      <c r="O43" s="2">
        <v>1.1367361111111112E-3</v>
      </c>
      <c r="P43" s="2">
        <v>1.1482986111111112E-3</v>
      </c>
      <c r="Q43" s="2">
        <v>1.1716087962962962E-3</v>
      </c>
      <c r="R43" s="2">
        <v>1.1918171296296295E-3</v>
      </c>
      <c r="S43" s="2">
        <v>1.1479513888888889E-3</v>
      </c>
      <c r="T43" s="2"/>
      <c r="U43" s="2">
        <v>1.1639004629629629E-3</v>
      </c>
      <c r="V43" s="2"/>
    </row>
    <row r="44" spans="1:22" x14ac:dyDescent="0.25">
      <c r="A44">
        <v>43</v>
      </c>
      <c r="B44" s="2">
        <v>1.1704282407407408E-3</v>
      </c>
      <c r="C44" s="2">
        <v>1.3964930555555553E-3</v>
      </c>
      <c r="D44" s="2"/>
      <c r="E44" s="2">
        <v>1.1702199074074074E-3</v>
      </c>
      <c r="F44" s="2">
        <v>1.1787037037037037E-3</v>
      </c>
      <c r="G44" s="2">
        <v>1.1848842592592594E-3</v>
      </c>
      <c r="H44" s="2">
        <v>1.1657986111111112E-3</v>
      </c>
      <c r="I44" s="2">
        <v>1.4027314814814814E-3</v>
      </c>
      <c r="J44" s="2">
        <v>1.1691203703703705E-3</v>
      </c>
      <c r="K44" s="2">
        <v>1.1755902777777778E-3</v>
      </c>
      <c r="L44" s="2">
        <v>1.1448148148148149E-3</v>
      </c>
      <c r="M44" s="2">
        <v>1.1613425925925927E-3</v>
      </c>
      <c r="N44" s="2">
        <v>1.1531134259259259E-3</v>
      </c>
      <c r="O44" s="2">
        <v>1.1426157407407407E-3</v>
      </c>
      <c r="P44" s="2">
        <v>1.1462615740740741E-3</v>
      </c>
      <c r="Q44" s="2">
        <v>1.1679513888888889E-3</v>
      </c>
      <c r="R44" s="2">
        <v>1.1911689814814814E-3</v>
      </c>
      <c r="S44" s="2">
        <v>1.141273148148148E-3</v>
      </c>
      <c r="T44" s="2"/>
      <c r="U44" s="2">
        <v>1.1672685185185187E-3</v>
      </c>
      <c r="V44" s="2"/>
    </row>
    <row r="45" spans="1:22" x14ac:dyDescent="0.25">
      <c r="A45">
        <v>44</v>
      </c>
      <c r="B45" s="2">
        <v>1.166087962962963E-3</v>
      </c>
      <c r="C45" s="2">
        <v>1.1351157407407408E-3</v>
      </c>
      <c r="D45" s="2"/>
      <c r="E45" s="2">
        <v>1.156574074074074E-3</v>
      </c>
      <c r="F45" s="2">
        <v>1.1774421296296296E-3</v>
      </c>
      <c r="G45" s="2">
        <v>1.175138888888889E-3</v>
      </c>
      <c r="H45" s="2">
        <v>1.1678356481481481E-3</v>
      </c>
      <c r="I45" s="2">
        <v>1.1130671296296294E-3</v>
      </c>
      <c r="J45" s="2">
        <v>1.1669791666666666E-3</v>
      </c>
      <c r="K45" s="2">
        <v>1.1735648148148148E-3</v>
      </c>
      <c r="L45" s="2">
        <v>1.1415972222222222E-3</v>
      </c>
      <c r="M45" s="2">
        <v>1.1798148148148147E-3</v>
      </c>
      <c r="N45" s="2">
        <v>1.1734953703703703E-3</v>
      </c>
      <c r="O45" s="2">
        <v>1.1456018518518519E-3</v>
      </c>
      <c r="P45" s="2">
        <v>1.148599537037037E-3</v>
      </c>
      <c r="Q45" s="2">
        <v>1.1671759259259259E-3</v>
      </c>
      <c r="R45" s="2">
        <v>1.2042129629629629E-3</v>
      </c>
      <c r="S45" s="2">
        <v>1.1422569444444444E-3</v>
      </c>
      <c r="T45" s="2"/>
      <c r="U45" s="2">
        <v>1.1645601851851854E-3</v>
      </c>
      <c r="V45" s="2"/>
    </row>
    <row r="46" spans="1:22" x14ac:dyDescent="0.25">
      <c r="A46">
        <v>45</v>
      </c>
      <c r="B46" s="2">
        <v>1.1738425925925924E-3</v>
      </c>
      <c r="C46" s="2">
        <v>1.1473263888888889E-3</v>
      </c>
      <c r="D46" s="2"/>
      <c r="E46" s="2">
        <v>1.1781944444444446E-3</v>
      </c>
      <c r="F46" s="2">
        <v>1.1774189814814813E-3</v>
      </c>
      <c r="G46" s="2">
        <v>1.1805787037037037E-3</v>
      </c>
      <c r="H46" s="2">
        <v>1.1686342592592592E-3</v>
      </c>
      <c r="I46" s="2">
        <v>1.1601273148148148E-3</v>
      </c>
      <c r="J46" s="2">
        <v>1.1737731481481482E-3</v>
      </c>
      <c r="K46" s="2">
        <v>1.1693634259259259E-3</v>
      </c>
      <c r="L46" s="2">
        <v>1.149375E-3</v>
      </c>
      <c r="M46" s="2">
        <v>1.1653472222222223E-3</v>
      </c>
      <c r="N46" s="2">
        <v>1.1801273148148148E-3</v>
      </c>
      <c r="O46" s="2">
        <v>1.1434953703703705E-3</v>
      </c>
      <c r="P46" s="2">
        <v>1.1454629629629629E-3</v>
      </c>
      <c r="Q46" s="2">
        <v>1.186087962962963E-3</v>
      </c>
      <c r="R46" s="2">
        <v>1.2186689814814814E-3</v>
      </c>
      <c r="S46" s="2">
        <v>1.1421296296296297E-3</v>
      </c>
      <c r="T46" s="2"/>
      <c r="U46" s="2">
        <v>1.172025462962963E-3</v>
      </c>
      <c r="V46" s="2"/>
    </row>
    <row r="47" spans="1:22" x14ac:dyDescent="0.25">
      <c r="A47">
        <v>46</v>
      </c>
      <c r="B47" s="2">
        <v>1.1673958333333332E-3</v>
      </c>
      <c r="C47" s="2">
        <v>1.1477314814814816E-3</v>
      </c>
      <c r="D47" s="2"/>
      <c r="E47" s="2">
        <v>1.1528703703703703E-3</v>
      </c>
      <c r="F47" s="2">
        <v>1.177488425925926E-3</v>
      </c>
      <c r="G47" s="2">
        <v>1.1759027777777777E-3</v>
      </c>
      <c r="H47" s="2">
        <v>1.1625347222222221E-3</v>
      </c>
      <c r="I47" s="2">
        <v>1.1461342592592593E-3</v>
      </c>
      <c r="J47" s="2">
        <v>1.1672222222222223E-3</v>
      </c>
      <c r="K47" s="2">
        <v>1.1727777777777778E-3</v>
      </c>
      <c r="L47" s="2">
        <v>1.1409027777777778E-3</v>
      </c>
      <c r="M47" s="2">
        <v>1.1585185185185186E-3</v>
      </c>
      <c r="N47" s="2">
        <v>1.1538310185185187E-3</v>
      </c>
      <c r="O47" s="2">
        <v>1.1453819444444445E-3</v>
      </c>
      <c r="P47" s="2">
        <v>1.1538078703703704E-3</v>
      </c>
      <c r="Q47" s="2">
        <v>1.173900462962963E-3</v>
      </c>
      <c r="R47" s="2">
        <v>1.2064583333333333E-3</v>
      </c>
      <c r="S47" s="2">
        <v>1.1469560185185185E-3</v>
      </c>
      <c r="T47" s="2"/>
      <c r="U47" s="2">
        <v>1.164224537037037E-3</v>
      </c>
      <c r="V47" s="2"/>
    </row>
    <row r="48" spans="1:22" x14ac:dyDescent="0.25">
      <c r="A48">
        <v>47</v>
      </c>
      <c r="B48" s="2">
        <v>1.1649884259259259E-3</v>
      </c>
      <c r="C48" s="2">
        <v>1.1473032407407406E-3</v>
      </c>
      <c r="D48" s="2"/>
      <c r="E48" s="2">
        <v>1.1699537037037037E-3</v>
      </c>
      <c r="F48" s="2">
        <v>1.1767245370370371E-3</v>
      </c>
      <c r="G48" s="2">
        <v>1.172164351851852E-3</v>
      </c>
      <c r="H48" s="2">
        <v>1.1620138888888889E-3</v>
      </c>
      <c r="I48" s="2">
        <v>1.1405439814814815E-3</v>
      </c>
      <c r="J48" s="2">
        <v>1.1640393518518519E-3</v>
      </c>
      <c r="K48" s="2">
        <v>1.1752314814814815E-3</v>
      </c>
      <c r="L48" s="2">
        <v>1.1451273148148147E-3</v>
      </c>
      <c r="M48" s="2">
        <v>1.1525694444444443E-3</v>
      </c>
      <c r="N48" s="2">
        <v>1.1393171296296297E-3</v>
      </c>
      <c r="O48" s="2">
        <v>1.139363425925926E-3</v>
      </c>
      <c r="P48" s="2">
        <v>1.1491782407407408E-3</v>
      </c>
      <c r="Q48" s="2">
        <v>1.1678935185185184E-3</v>
      </c>
      <c r="R48" s="2">
        <v>1.4604050925925928E-3</v>
      </c>
      <c r="S48" s="2">
        <v>1.1416319444444445E-3</v>
      </c>
      <c r="T48" s="2"/>
      <c r="U48" s="2">
        <v>1.1659606481481482E-3</v>
      </c>
      <c r="V48" s="2"/>
    </row>
    <row r="49" spans="1:22" x14ac:dyDescent="0.25">
      <c r="A49">
        <v>48</v>
      </c>
      <c r="B49" s="2">
        <v>1.1753472222222222E-3</v>
      </c>
      <c r="C49" s="2">
        <v>1.1519791666666666E-3</v>
      </c>
      <c r="D49" s="2"/>
      <c r="E49" s="2">
        <v>1.1720023148148147E-3</v>
      </c>
      <c r="F49" s="2">
        <v>1.1731481481481482E-3</v>
      </c>
      <c r="G49" s="2">
        <v>1.176863425925926E-3</v>
      </c>
      <c r="H49" s="2">
        <v>1.1786342592592593E-3</v>
      </c>
      <c r="I49" s="2">
        <v>1.1421875000000002E-3</v>
      </c>
      <c r="J49" s="2">
        <v>1.1648726851851852E-3</v>
      </c>
      <c r="K49" s="2">
        <v>1.174872685185185E-3</v>
      </c>
      <c r="L49" s="2">
        <v>1.139826388888889E-3</v>
      </c>
      <c r="M49" s="2">
        <v>1.1519444444444444E-3</v>
      </c>
      <c r="N49" s="2">
        <v>1.1518402777777779E-3</v>
      </c>
      <c r="O49" s="2">
        <v>1.1389351851851853E-3</v>
      </c>
      <c r="P49" s="2">
        <v>1.1440046296296296E-3</v>
      </c>
      <c r="Q49" s="2">
        <v>1.1717476851851852E-3</v>
      </c>
      <c r="R49" s="2">
        <v>1.1759143518518518E-3</v>
      </c>
      <c r="S49" s="2">
        <v>1.139537037037037E-3</v>
      </c>
      <c r="T49" s="2"/>
      <c r="U49" s="2">
        <v>1.1673611111111112E-3</v>
      </c>
      <c r="V49" s="2"/>
    </row>
    <row r="50" spans="1:22" x14ac:dyDescent="0.25">
      <c r="A50">
        <v>49</v>
      </c>
      <c r="B50" s="2">
        <v>1.166736111111111E-3</v>
      </c>
      <c r="C50" s="2">
        <v>1.1544560185185184E-3</v>
      </c>
      <c r="D50" s="2"/>
      <c r="E50" s="2">
        <v>1.1682986111111111E-3</v>
      </c>
      <c r="F50" s="2">
        <v>1.1765277777777779E-3</v>
      </c>
      <c r="G50" s="2">
        <v>1.1904398148148147E-3</v>
      </c>
      <c r="H50" s="2">
        <v>1.1794444444444443E-3</v>
      </c>
      <c r="I50" s="2">
        <v>1.1412037037037037E-3</v>
      </c>
      <c r="J50" s="2">
        <v>1.1736574074074073E-3</v>
      </c>
      <c r="K50" s="2">
        <v>1.1784490740740739E-3</v>
      </c>
      <c r="L50" s="2">
        <v>1.1569097222222222E-3</v>
      </c>
      <c r="M50" s="2">
        <v>1.1495717592592593E-3</v>
      </c>
      <c r="N50" s="2">
        <v>1.153599537037037E-3</v>
      </c>
      <c r="O50" s="2">
        <v>1.1388888888888889E-3</v>
      </c>
      <c r="P50" s="2">
        <v>1.1434143518518518E-3</v>
      </c>
      <c r="Q50" s="2">
        <v>1.1756018518518519E-3</v>
      </c>
      <c r="R50" s="2">
        <v>1.2125231481481481E-3</v>
      </c>
      <c r="S50" s="2">
        <v>1.1408101851851852E-3</v>
      </c>
      <c r="T50" s="2"/>
      <c r="U50" s="2">
        <v>1.1666435185185185E-3</v>
      </c>
      <c r="V50" s="2"/>
    </row>
    <row r="51" spans="1:22" x14ac:dyDescent="0.25">
      <c r="A51">
        <v>50</v>
      </c>
      <c r="B51" s="2">
        <v>1.1655787037037038E-3</v>
      </c>
      <c r="C51" s="2">
        <v>1.1477777777777777E-3</v>
      </c>
      <c r="D51" s="2"/>
      <c r="E51" s="2">
        <v>1.1611921296296296E-3</v>
      </c>
      <c r="F51" s="2">
        <v>1.2025462962962964E-3</v>
      </c>
      <c r="G51" s="2">
        <v>1.1954861111111111E-3</v>
      </c>
      <c r="H51" s="2">
        <v>1.2110763888888889E-3</v>
      </c>
      <c r="I51" s="2">
        <v>1.1446412037037037E-3</v>
      </c>
      <c r="J51" s="2">
        <v>1.1858680555555557E-3</v>
      </c>
      <c r="K51" s="2">
        <v>1.1756134259259259E-3</v>
      </c>
      <c r="L51" s="2">
        <v>1.1566203703703704E-3</v>
      </c>
      <c r="M51" s="2">
        <v>1.1537268518518517E-3</v>
      </c>
      <c r="N51" s="2">
        <v>1.1544791666666667E-3</v>
      </c>
      <c r="O51" s="2">
        <v>1.1428935185185186E-3</v>
      </c>
      <c r="P51" s="2">
        <v>1.1573148148148148E-3</v>
      </c>
      <c r="Q51" s="2">
        <v>1.1720023148148147E-3</v>
      </c>
      <c r="R51" s="2">
        <v>1.2012731481481481E-3</v>
      </c>
      <c r="S51" s="2">
        <v>1.1535532407407408E-3</v>
      </c>
      <c r="T51" s="2"/>
      <c r="U51" s="2">
        <v>1.1641550925925927E-3</v>
      </c>
      <c r="V51" s="2"/>
    </row>
    <row r="52" spans="1:22" x14ac:dyDescent="0.25">
      <c r="A52">
        <v>51</v>
      </c>
      <c r="B52" s="2">
        <v>1.1653819444444444E-3</v>
      </c>
      <c r="C52" s="2">
        <v>1.1573611111111112E-3</v>
      </c>
      <c r="D52" s="2"/>
      <c r="E52" s="2">
        <v>1.1600578703703703E-3</v>
      </c>
      <c r="F52" s="2">
        <v>1.1755208333333333E-3</v>
      </c>
      <c r="G52" s="2">
        <v>1.2139699074074075E-3</v>
      </c>
      <c r="H52" s="2">
        <v>1.2036458333333333E-3</v>
      </c>
      <c r="I52" s="2">
        <v>1.1417708333333334E-3</v>
      </c>
      <c r="J52" s="2">
        <v>1.1799884259259261E-3</v>
      </c>
      <c r="K52" s="2">
        <v>1.1914583333333332E-3</v>
      </c>
      <c r="L52" s="2">
        <v>1.1566550925925926E-3</v>
      </c>
      <c r="M52" s="2">
        <v>1.1532407407407409E-3</v>
      </c>
      <c r="N52" s="2">
        <v>1.1514351851851852E-3</v>
      </c>
      <c r="O52" s="2">
        <v>1.1483564814814815E-3</v>
      </c>
      <c r="P52" s="2">
        <v>1.168726851851852E-3</v>
      </c>
      <c r="Q52" s="2">
        <v>1.1771759259259259E-3</v>
      </c>
      <c r="R52" s="2">
        <v>1.2083796296296298E-3</v>
      </c>
      <c r="S52" s="2">
        <v>1.1621759259259259E-3</v>
      </c>
      <c r="T52" s="2"/>
      <c r="U52" s="2">
        <v>1.1666898148148146E-3</v>
      </c>
      <c r="V52" s="2"/>
    </row>
    <row r="53" spans="1:22" x14ac:dyDescent="0.25">
      <c r="A53">
        <v>52</v>
      </c>
      <c r="B53" s="2">
        <v>1.1677662037037036E-3</v>
      </c>
      <c r="C53" s="2">
        <v>1.1435532407407408E-3</v>
      </c>
      <c r="D53" s="2"/>
      <c r="E53" s="2">
        <v>1.1580324074074073E-3</v>
      </c>
      <c r="F53" s="2">
        <v>1.1721064814814814E-3</v>
      </c>
      <c r="G53" s="2">
        <v>1.2196064814814815E-3</v>
      </c>
      <c r="H53" s="2">
        <v>1.1916782407407408E-3</v>
      </c>
      <c r="I53" s="2">
        <v>1.1396296296296295E-3</v>
      </c>
      <c r="J53" s="2">
        <v>1.1774421296296296E-3</v>
      </c>
      <c r="K53" s="2">
        <v>1.1686574074074075E-3</v>
      </c>
      <c r="L53" s="2">
        <v>1.1613425925925927E-3</v>
      </c>
      <c r="M53" s="2">
        <v>1.1614699074074073E-3</v>
      </c>
      <c r="N53" s="2">
        <v>1.1670023148148149E-3</v>
      </c>
      <c r="O53" s="2">
        <v>1.1671296296296297E-3</v>
      </c>
      <c r="P53" s="2">
        <v>1.1699189814814816E-3</v>
      </c>
      <c r="Q53" s="2">
        <v>1.1954976851851851E-3</v>
      </c>
      <c r="R53" s="2">
        <v>1.2439351851851852E-3</v>
      </c>
      <c r="S53" s="2">
        <v>1.1483333333333332E-3</v>
      </c>
      <c r="T53" s="2"/>
      <c r="U53" s="2">
        <v>1.1682175925925924E-3</v>
      </c>
      <c r="V53" s="2"/>
    </row>
    <row r="54" spans="1:22" x14ac:dyDescent="0.25">
      <c r="A54">
        <v>53</v>
      </c>
      <c r="B54" s="2">
        <v>1.1651157407407407E-3</v>
      </c>
      <c r="C54" s="2">
        <v>1.1462499999999999E-3</v>
      </c>
      <c r="D54" s="2"/>
      <c r="E54" s="2">
        <v>1.1717592592592593E-3</v>
      </c>
      <c r="F54" s="2">
        <v>1.1736342592592595E-3</v>
      </c>
      <c r="G54" s="2">
        <v>1.2634259259259259E-3</v>
      </c>
      <c r="H54" s="2">
        <v>1.1716550925925926E-3</v>
      </c>
      <c r="I54" s="2">
        <v>1.1368402777777776E-3</v>
      </c>
      <c r="J54" s="2">
        <v>1.1771412037037037E-3</v>
      </c>
      <c r="K54" s="2"/>
      <c r="L54" s="2">
        <v>1.1636921296296298E-3</v>
      </c>
      <c r="M54" s="2">
        <v>1.1638078703703704E-3</v>
      </c>
      <c r="N54" s="2">
        <v>1.1597916666666668E-3</v>
      </c>
      <c r="O54" s="2">
        <v>1.1442824074074074E-3</v>
      </c>
      <c r="P54" s="2">
        <v>1.1624652777777777E-3</v>
      </c>
      <c r="Q54" s="2">
        <v>1.1773263888888888E-3</v>
      </c>
      <c r="R54" s="2">
        <v>1.1780671296296294E-3</v>
      </c>
      <c r="S54" s="2">
        <v>1.1503819444444445E-3</v>
      </c>
      <c r="T54" s="2"/>
      <c r="U54" s="2">
        <v>1.1660416666666666E-3</v>
      </c>
      <c r="V54" s="2"/>
    </row>
    <row r="55" spans="1:22" x14ac:dyDescent="0.25">
      <c r="A55">
        <v>54</v>
      </c>
      <c r="B55" s="2">
        <v>1.1776967592592592E-3</v>
      </c>
      <c r="C55" s="2">
        <v>1.148888888888889E-3</v>
      </c>
      <c r="D55" s="2"/>
      <c r="E55" s="2">
        <v>1.1672685185185187E-3</v>
      </c>
      <c r="F55" s="2">
        <v>1.1913310185185184E-3</v>
      </c>
      <c r="G55" s="2">
        <v>1.5684953703703705E-3</v>
      </c>
      <c r="H55" s="2">
        <v>1.1877662037037037E-3</v>
      </c>
      <c r="I55" s="2">
        <v>1.1397569444444443E-3</v>
      </c>
      <c r="J55" s="2">
        <v>1.1902430555555557E-3</v>
      </c>
      <c r="K55" s="2"/>
      <c r="L55" s="2">
        <v>1.1509837962962964E-3</v>
      </c>
      <c r="M55" s="2">
        <v>1.1629282407407406E-3</v>
      </c>
      <c r="N55" s="2">
        <v>1.1591898148148149E-3</v>
      </c>
      <c r="O55" s="2">
        <v>1.1480555555555556E-3</v>
      </c>
      <c r="P55" s="2">
        <v>1.1589930555555557E-3</v>
      </c>
      <c r="Q55" s="2">
        <v>1.2117013888888889E-3</v>
      </c>
      <c r="R55" s="2">
        <v>1.1717476851851852E-3</v>
      </c>
      <c r="S55" s="2">
        <v>1.1464583333333333E-3</v>
      </c>
      <c r="T55" s="2"/>
      <c r="U55" s="2">
        <v>1.1736342592592595E-3</v>
      </c>
      <c r="V55" s="2"/>
    </row>
    <row r="56" spans="1:22" x14ac:dyDescent="0.25">
      <c r="A56">
        <v>55</v>
      </c>
      <c r="B56" s="2">
        <v>1.1780555555555557E-3</v>
      </c>
      <c r="C56" s="2">
        <v>1.1532754629629629E-3</v>
      </c>
      <c r="D56" s="2"/>
      <c r="E56" s="2">
        <v>1.1701157407407407E-3</v>
      </c>
      <c r="F56" s="2">
        <v>1.205150462962963E-3</v>
      </c>
      <c r="G56" s="2"/>
      <c r="H56" s="2">
        <v>1.2184837962962963E-3</v>
      </c>
      <c r="I56" s="2">
        <v>1.1634606481481483E-3</v>
      </c>
      <c r="J56" s="2">
        <v>1.2068171296296297E-3</v>
      </c>
      <c r="K56" s="2"/>
      <c r="L56" s="2">
        <v>1.1453124999999998E-3</v>
      </c>
      <c r="M56" s="2">
        <v>1.1872453703703704E-3</v>
      </c>
      <c r="N56" s="2">
        <v>1.1685300925925925E-3</v>
      </c>
      <c r="O56" s="2">
        <v>1.1655787037037038E-3</v>
      </c>
      <c r="P56" s="2">
        <v>1.168148148148148E-3</v>
      </c>
      <c r="Q56" s="2">
        <v>1.222013888888889E-3</v>
      </c>
      <c r="R56" s="2"/>
      <c r="S56" s="2">
        <v>1.1635416666666667E-3</v>
      </c>
      <c r="T56" s="2"/>
      <c r="U56" s="2">
        <v>1.2096643518518517E-3</v>
      </c>
      <c r="V56" s="2"/>
    </row>
    <row r="57" spans="1:22" x14ac:dyDescent="0.25">
      <c r="A57">
        <v>56</v>
      </c>
      <c r="B57" s="2">
        <v>1.177986111111111E-3</v>
      </c>
      <c r="C57" s="2">
        <v>1.1589467592592593E-3</v>
      </c>
      <c r="D57" s="2"/>
      <c r="E57" s="2"/>
      <c r="F57" s="2"/>
      <c r="G57" s="2"/>
      <c r="H57" s="2"/>
      <c r="I57" s="2">
        <v>1.1684259259259258E-3</v>
      </c>
      <c r="J57" s="2"/>
      <c r="K57" s="2"/>
      <c r="L57" s="2">
        <v>1.1601967592592593E-3</v>
      </c>
      <c r="M57" s="2"/>
      <c r="N57" s="2"/>
      <c r="O57" s="2">
        <v>1.1625231481481482E-3</v>
      </c>
      <c r="P57" s="2">
        <v>1.1632291666666668E-3</v>
      </c>
      <c r="Q57" s="2"/>
      <c r="R57" s="2"/>
      <c r="S57" s="2">
        <v>1.1614699074074073E-3</v>
      </c>
      <c r="T57" s="2"/>
      <c r="U57" s="2"/>
      <c r="V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4"/>
  <sheetViews>
    <sheetView workbookViewId="0">
      <selection activeCell="H35" sqref="H3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94</v>
      </c>
      <c r="F1" t="s">
        <v>62</v>
      </c>
      <c r="G1" t="s">
        <v>95</v>
      </c>
      <c r="H1" t="s">
        <v>103</v>
      </c>
      <c r="I1" t="s">
        <v>104</v>
      </c>
    </row>
    <row r="2" spans="1:9" x14ac:dyDescent="0.25">
      <c r="A2">
        <v>3</v>
      </c>
      <c r="B2" t="s">
        <v>86</v>
      </c>
      <c r="C2" t="s">
        <v>74</v>
      </c>
      <c r="D2">
        <v>21</v>
      </c>
      <c r="E2">
        <v>1</v>
      </c>
      <c r="F2">
        <v>23.751000000000001</v>
      </c>
      <c r="G2">
        <v>23.751000000000001</v>
      </c>
      <c r="H2">
        <v>4</v>
      </c>
      <c r="I2">
        <v>2</v>
      </c>
    </row>
    <row r="3" spans="1:9" x14ac:dyDescent="0.25">
      <c r="A3">
        <v>4</v>
      </c>
      <c r="B3" t="s">
        <v>70</v>
      </c>
      <c r="C3" t="s">
        <v>71</v>
      </c>
      <c r="D3">
        <v>19</v>
      </c>
      <c r="E3">
        <v>1</v>
      </c>
      <c r="F3">
        <v>24.678000000000001</v>
      </c>
      <c r="G3">
        <v>24.678000000000001</v>
      </c>
      <c r="H3">
        <v>4</v>
      </c>
      <c r="I3">
        <v>2</v>
      </c>
    </row>
    <row r="4" spans="1:9" x14ac:dyDescent="0.25">
      <c r="A4">
        <v>4</v>
      </c>
      <c r="B4" t="s">
        <v>70</v>
      </c>
      <c r="C4" t="s">
        <v>71</v>
      </c>
      <c r="D4">
        <v>42</v>
      </c>
      <c r="E4">
        <v>2</v>
      </c>
      <c r="F4">
        <v>25.776</v>
      </c>
      <c r="G4">
        <v>25.776</v>
      </c>
      <c r="H4">
        <v>2</v>
      </c>
      <c r="I4">
        <v>3</v>
      </c>
    </row>
    <row r="5" spans="1:9" x14ac:dyDescent="0.25">
      <c r="A5">
        <v>7</v>
      </c>
      <c r="B5" t="s">
        <v>78</v>
      </c>
      <c r="C5" t="s">
        <v>79</v>
      </c>
      <c r="D5">
        <v>18</v>
      </c>
      <c r="E5">
        <v>1</v>
      </c>
      <c r="F5">
        <v>24.544</v>
      </c>
      <c r="G5">
        <v>24.544</v>
      </c>
      <c r="H5">
        <v>4</v>
      </c>
      <c r="I5">
        <v>2</v>
      </c>
    </row>
    <row r="6" spans="1:9" x14ac:dyDescent="0.25">
      <c r="A6">
        <v>7</v>
      </c>
      <c r="B6" t="s">
        <v>78</v>
      </c>
      <c r="C6" t="s">
        <v>79</v>
      </c>
      <c r="D6">
        <v>40</v>
      </c>
      <c r="E6">
        <v>2</v>
      </c>
      <c r="F6">
        <v>24.686</v>
      </c>
      <c r="G6">
        <v>24.686</v>
      </c>
      <c r="H6">
        <v>2</v>
      </c>
      <c r="I6">
        <v>4</v>
      </c>
    </row>
    <row r="7" spans="1:9" x14ac:dyDescent="0.25">
      <c r="A7">
        <v>8</v>
      </c>
      <c r="B7" t="s">
        <v>91</v>
      </c>
      <c r="C7" t="s">
        <v>84</v>
      </c>
      <c r="D7">
        <v>24</v>
      </c>
      <c r="E7">
        <v>1</v>
      </c>
      <c r="F7">
        <v>24.582999999999998</v>
      </c>
      <c r="G7">
        <v>24.582999999999998</v>
      </c>
      <c r="H7">
        <v>3</v>
      </c>
      <c r="I7">
        <v>2</v>
      </c>
    </row>
    <row r="8" spans="1:9" x14ac:dyDescent="0.25">
      <c r="A8">
        <v>10</v>
      </c>
      <c r="B8" t="s">
        <v>88</v>
      </c>
      <c r="C8" t="s">
        <v>77</v>
      </c>
      <c r="D8">
        <v>19</v>
      </c>
      <c r="E8">
        <v>1</v>
      </c>
      <c r="F8">
        <v>24.195</v>
      </c>
      <c r="G8">
        <v>24.195</v>
      </c>
      <c r="H8">
        <v>4</v>
      </c>
      <c r="I8">
        <v>2</v>
      </c>
    </row>
    <row r="9" spans="1:9" x14ac:dyDescent="0.25">
      <c r="A9">
        <v>10</v>
      </c>
      <c r="B9" t="s">
        <v>88</v>
      </c>
      <c r="C9" t="s">
        <v>77</v>
      </c>
      <c r="D9">
        <v>53</v>
      </c>
      <c r="E9">
        <v>2</v>
      </c>
      <c r="F9">
        <v>24.26</v>
      </c>
      <c r="G9">
        <v>24.26</v>
      </c>
      <c r="H9">
        <v>2</v>
      </c>
      <c r="I9">
        <v>4</v>
      </c>
    </row>
    <row r="10" spans="1:9" x14ac:dyDescent="0.25">
      <c r="A10">
        <v>11</v>
      </c>
      <c r="B10" t="s">
        <v>81</v>
      </c>
      <c r="C10" t="s">
        <v>82</v>
      </c>
      <c r="D10">
        <v>24</v>
      </c>
      <c r="E10">
        <v>1</v>
      </c>
      <c r="F10">
        <v>24.207000000000001</v>
      </c>
      <c r="G10">
        <v>24.207000000000001</v>
      </c>
      <c r="H10">
        <v>3</v>
      </c>
      <c r="I10">
        <v>2</v>
      </c>
    </row>
    <row r="11" spans="1:9" x14ac:dyDescent="0.25">
      <c r="A11">
        <v>16</v>
      </c>
      <c r="B11" t="s">
        <v>64</v>
      </c>
      <c r="C11" t="s">
        <v>65</v>
      </c>
      <c r="D11">
        <v>20</v>
      </c>
      <c r="E11">
        <v>1</v>
      </c>
      <c r="F11">
        <v>29.157</v>
      </c>
      <c r="G11">
        <v>29.157</v>
      </c>
      <c r="H11">
        <v>3</v>
      </c>
      <c r="I11">
        <v>2</v>
      </c>
    </row>
    <row r="12" spans="1:9" x14ac:dyDescent="0.25">
      <c r="A12">
        <v>16</v>
      </c>
      <c r="B12" t="s">
        <v>64</v>
      </c>
      <c r="C12" t="s">
        <v>65</v>
      </c>
      <c r="D12">
        <v>42</v>
      </c>
      <c r="E12">
        <v>2</v>
      </c>
      <c r="F12">
        <v>23.844000000000001</v>
      </c>
      <c r="G12">
        <v>23.844000000000001</v>
      </c>
      <c r="H12">
        <v>2</v>
      </c>
      <c r="I12">
        <v>4</v>
      </c>
    </row>
    <row r="13" spans="1:9" x14ac:dyDescent="0.25">
      <c r="A13">
        <v>18</v>
      </c>
      <c r="B13" t="s">
        <v>85</v>
      </c>
      <c r="C13" t="s">
        <v>82</v>
      </c>
      <c r="D13">
        <v>9</v>
      </c>
      <c r="E13">
        <v>1</v>
      </c>
      <c r="F13">
        <v>24.567</v>
      </c>
      <c r="G13">
        <v>24.567</v>
      </c>
      <c r="H13">
        <v>3</v>
      </c>
      <c r="I13">
        <v>2</v>
      </c>
    </row>
    <row r="14" spans="1:9" x14ac:dyDescent="0.25">
      <c r="A14">
        <v>18</v>
      </c>
      <c r="B14" t="s">
        <v>85</v>
      </c>
      <c r="C14" t="s">
        <v>82</v>
      </c>
      <c r="D14">
        <v>29</v>
      </c>
      <c r="E14">
        <v>2</v>
      </c>
      <c r="F14">
        <v>25.195</v>
      </c>
      <c r="G14">
        <v>25.195</v>
      </c>
      <c r="H14">
        <v>2</v>
      </c>
      <c r="I14">
        <v>4</v>
      </c>
    </row>
    <row r="15" spans="1:9" x14ac:dyDescent="0.25">
      <c r="A15">
        <v>20</v>
      </c>
      <c r="B15" t="s">
        <v>83</v>
      </c>
      <c r="C15" t="s">
        <v>84</v>
      </c>
      <c r="D15">
        <v>18</v>
      </c>
      <c r="E15">
        <v>1</v>
      </c>
      <c r="F15">
        <v>24.928999999999998</v>
      </c>
      <c r="G15">
        <v>24.928999999999998</v>
      </c>
      <c r="H15">
        <v>3</v>
      </c>
      <c r="I15">
        <v>2</v>
      </c>
    </row>
    <row r="16" spans="1:9" x14ac:dyDescent="0.25">
      <c r="A16">
        <v>20</v>
      </c>
      <c r="B16" t="s">
        <v>83</v>
      </c>
      <c r="C16" t="s">
        <v>84</v>
      </c>
      <c r="D16">
        <v>40</v>
      </c>
      <c r="E16">
        <v>2</v>
      </c>
      <c r="F16">
        <v>24.731000000000002</v>
      </c>
      <c r="G16">
        <v>24.731000000000002</v>
      </c>
      <c r="H16">
        <v>2</v>
      </c>
      <c r="I16">
        <v>4</v>
      </c>
    </row>
    <row r="17" spans="1:9" x14ac:dyDescent="0.25">
      <c r="A17">
        <v>23</v>
      </c>
      <c r="B17" t="s">
        <v>68</v>
      </c>
      <c r="C17" t="s">
        <v>69</v>
      </c>
      <c r="D17">
        <v>1</v>
      </c>
      <c r="E17">
        <v>1</v>
      </c>
      <c r="F17">
        <v>34.1</v>
      </c>
      <c r="G17">
        <v>34.1</v>
      </c>
      <c r="H17">
        <v>4</v>
      </c>
      <c r="I17">
        <v>3</v>
      </c>
    </row>
    <row r="18" spans="1:9" x14ac:dyDescent="0.25">
      <c r="A18">
        <v>23</v>
      </c>
      <c r="B18" t="s">
        <v>68</v>
      </c>
      <c r="C18" t="s">
        <v>69</v>
      </c>
      <c r="D18">
        <v>20</v>
      </c>
      <c r="E18">
        <v>2</v>
      </c>
      <c r="F18">
        <v>23.213000000000001</v>
      </c>
      <c r="G18">
        <v>23.213000000000001</v>
      </c>
      <c r="H18">
        <v>3</v>
      </c>
      <c r="I18">
        <v>3</v>
      </c>
    </row>
    <row r="19" spans="1:9" x14ac:dyDescent="0.25">
      <c r="A19">
        <v>23</v>
      </c>
      <c r="B19" t="s">
        <v>68</v>
      </c>
      <c r="C19" t="s">
        <v>69</v>
      </c>
      <c r="D19">
        <v>40</v>
      </c>
      <c r="E19">
        <v>3</v>
      </c>
      <c r="F19">
        <v>23.704999999999998</v>
      </c>
      <c r="G19">
        <v>23.704999999999998</v>
      </c>
      <c r="H19">
        <v>3</v>
      </c>
      <c r="I19">
        <v>4</v>
      </c>
    </row>
    <row r="20" spans="1:9" x14ac:dyDescent="0.25">
      <c r="A20">
        <v>26</v>
      </c>
      <c r="B20" t="s">
        <v>76</v>
      </c>
      <c r="C20" t="s">
        <v>77</v>
      </c>
      <c r="D20">
        <v>21</v>
      </c>
      <c r="E20">
        <v>1</v>
      </c>
      <c r="F20">
        <v>27.114999999999998</v>
      </c>
      <c r="G20">
        <v>27.114999999999998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39</v>
      </c>
      <c r="E21">
        <v>2</v>
      </c>
      <c r="F21">
        <v>24.161999999999999</v>
      </c>
      <c r="G21">
        <v>24.161999999999999</v>
      </c>
      <c r="H21">
        <v>3</v>
      </c>
      <c r="I21">
        <v>4</v>
      </c>
    </row>
    <row r="22" spans="1:9" x14ac:dyDescent="0.25">
      <c r="A22">
        <v>27</v>
      </c>
      <c r="B22" t="s">
        <v>73</v>
      </c>
      <c r="C22" t="s">
        <v>74</v>
      </c>
      <c r="D22">
        <v>27</v>
      </c>
      <c r="E22">
        <v>1</v>
      </c>
      <c r="F22">
        <v>24.245000000000001</v>
      </c>
      <c r="G22">
        <v>24.245000000000001</v>
      </c>
      <c r="H22">
        <v>2</v>
      </c>
      <c r="I22">
        <v>3</v>
      </c>
    </row>
    <row r="23" spans="1:9" x14ac:dyDescent="0.25">
      <c r="A23">
        <v>27</v>
      </c>
      <c r="B23" t="s">
        <v>73</v>
      </c>
      <c r="C23" t="s">
        <v>74</v>
      </c>
      <c r="D23">
        <v>39</v>
      </c>
      <c r="E23">
        <v>2</v>
      </c>
      <c r="F23">
        <v>23.684000000000001</v>
      </c>
      <c r="G23">
        <v>23.684000000000001</v>
      </c>
      <c r="H23">
        <v>3</v>
      </c>
      <c r="I23">
        <v>4</v>
      </c>
    </row>
    <row r="24" spans="1:9" x14ac:dyDescent="0.25">
      <c r="A24">
        <v>33</v>
      </c>
      <c r="B24" t="s">
        <v>72</v>
      </c>
      <c r="C24" t="s">
        <v>69</v>
      </c>
      <c r="D24">
        <v>13</v>
      </c>
      <c r="E24">
        <v>1</v>
      </c>
      <c r="F24">
        <v>23.716000000000001</v>
      </c>
      <c r="G24">
        <v>23.716000000000001</v>
      </c>
      <c r="H24">
        <v>3</v>
      </c>
      <c r="I24">
        <v>2</v>
      </c>
    </row>
    <row r="25" spans="1:9" x14ac:dyDescent="0.25">
      <c r="A25">
        <v>33</v>
      </c>
      <c r="B25" t="s">
        <v>72</v>
      </c>
      <c r="C25" t="s">
        <v>69</v>
      </c>
      <c r="D25">
        <v>34</v>
      </c>
      <c r="E25">
        <v>2</v>
      </c>
      <c r="F25">
        <v>23.443999999999999</v>
      </c>
      <c r="G25">
        <v>23.443999999999999</v>
      </c>
      <c r="H25">
        <v>2</v>
      </c>
      <c r="I25">
        <v>3</v>
      </c>
    </row>
    <row r="26" spans="1:9" x14ac:dyDescent="0.25">
      <c r="A26">
        <v>44</v>
      </c>
      <c r="B26" t="s">
        <v>75</v>
      </c>
      <c r="C26" t="s">
        <v>67</v>
      </c>
      <c r="D26">
        <v>24</v>
      </c>
      <c r="E26">
        <v>1</v>
      </c>
      <c r="F26">
        <v>23.943000000000001</v>
      </c>
      <c r="G26">
        <v>23.943000000000001</v>
      </c>
      <c r="H26">
        <v>3</v>
      </c>
      <c r="I26">
        <v>2</v>
      </c>
    </row>
    <row r="27" spans="1:9" x14ac:dyDescent="0.25">
      <c r="A27">
        <v>55</v>
      </c>
      <c r="B27" t="s">
        <v>87</v>
      </c>
      <c r="C27" t="s">
        <v>71</v>
      </c>
      <c r="D27">
        <v>18</v>
      </c>
      <c r="E27">
        <v>1</v>
      </c>
      <c r="F27">
        <v>24.783999999999999</v>
      </c>
      <c r="G27">
        <v>24.783999999999999</v>
      </c>
      <c r="H27">
        <v>4</v>
      </c>
      <c r="I27">
        <v>2</v>
      </c>
    </row>
    <row r="28" spans="1:9" x14ac:dyDescent="0.25">
      <c r="A28">
        <v>63</v>
      </c>
      <c r="B28" t="s">
        <v>89</v>
      </c>
      <c r="C28" t="s">
        <v>90</v>
      </c>
      <c r="D28">
        <v>23</v>
      </c>
      <c r="E28">
        <v>1</v>
      </c>
      <c r="F28">
        <v>23.702000000000002</v>
      </c>
      <c r="G28">
        <v>23.702000000000002</v>
      </c>
      <c r="H28">
        <v>3</v>
      </c>
      <c r="I28">
        <v>2</v>
      </c>
    </row>
    <row r="29" spans="1:9" x14ac:dyDescent="0.25">
      <c r="A29">
        <v>63</v>
      </c>
      <c r="B29" t="s">
        <v>89</v>
      </c>
      <c r="C29" t="s">
        <v>90</v>
      </c>
      <c r="D29">
        <v>46</v>
      </c>
      <c r="E29">
        <v>2</v>
      </c>
      <c r="F29">
        <v>28.748000000000001</v>
      </c>
      <c r="G29">
        <v>28.748000000000001</v>
      </c>
      <c r="H29">
        <v>2</v>
      </c>
      <c r="I29">
        <v>4</v>
      </c>
    </row>
    <row r="30" spans="1:9" x14ac:dyDescent="0.25">
      <c r="A30">
        <v>77</v>
      </c>
      <c r="B30" t="s">
        <v>66</v>
      </c>
      <c r="C30" t="s">
        <v>67</v>
      </c>
      <c r="D30">
        <v>14</v>
      </c>
      <c r="E30">
        <v>1</v>
      </c>
      <c r="F30">
        <v>24.151</v>
      </c>
      <c r="G30">
        <v>24.151</v>
      </c>
      <c r="H30">
        <v>3</v>
      </c>
      <c r="I30">
        <v>2</v>
      </c>
    </row>
    <row r="31" spans="1:9" x14ac:dyDescent="0.25">
      <c r="A31">
        <v>77</v>
      </c>
      <c r="B31" t="s">
        <v>66</v>
      </c>
      <c r="C31" t="s">
        <v>67</v>
      </c>
      <c r="D31">
        <v>35</v>
      </c>
      <c r="E31">
        <v>2</v>
      </c>
      <c r="F31">
        <v>23.818999999999999</v>
      </c>
      <c r="G31">
        <v>23.818999999999999</v>
      </c>
      <c r="H31">
        <v>2</v>
      </c>
      <c r="I31">
        <v>3</v>
      </c>
    </row>
    <row r="32" spans="1:9" x14ac:dyDescent="0.25">
      <c r="A32">
        <v>88</v>
      </c>
      <c r="B32" t="s">
        <v>93</v>
      </c>
      <c r="C32" t="s">
        <v>90</v>
      </c>
      <c r="D32">
        <v>11</v>
      </c>
      <c r="E32">
        <v>1</v>
      </c>
      <c r="F32">
        <v>24.164000000000001</v>
      </c>
      <c r="G32">
        <v>24.164000000000001</v>
      </c>
      <c r="H32">
        <v>3</v>
      </c>
      <c r="I32">
        <v>2</v>
      </c>
    </row>
    <row r="33" spans="1:9" x14ac:dyDescent="0.25">
      <c r="A33">
        <v>99</v>
      </c>
      <c r="B33" t="s">
        <v>80</v>
      </c>
      <c r="C33" t="s">
        <v>79</v>
      </c>
      <c r="D33">
        <v>17</v>
      </c>
      <c r="E33">
        <v>1</v>
      </c>
      <c r="F33">
        <v>25.23</v>
      </c>
      <c r="G33">
        <v>25.23</v>
      </c>
      <c r="H33">
        <v>3</v>
      </c>
      <c r="I33">
        <v>2</v>
      </c>
    </row>
    <row r="34" spans="1:9" x14ac:dyDescent="0.25">
      <c r="A34">
        <v>99</v>
      </c>
      <c r="B34" t="s">
        <v>80</v>
      </c>
      <c r="C34" t="s">
        <v>79</v>
      </c>
      <c r="D34">
        <v>39</v>
      </c>
      <c r="E34">
        <v>2</v>
      </c>
      <c r="F34">
        <v>24.206</v>
      </c>
      <c r="G34">
        <v>24.206</v>
      </c>
      <c r="H34">
        <v>2</v>
      </c>
      <c r="I3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1.2371064814814816E-3</v>
      </c>
      <c r="C2" s="3">
        <f>IF(laptimes!C2&lt;&gt;"",SUM(laptimes!C$2:'laptimes'!C2),"")</f>
        <v>1.2239351851851851E-3</v>
      </c>
      <c r="D2" s="3">
        <f>IF(laptimes!D2&lt;&gt;"",SUM(laptimes!D$2:'laptimes'!D2),"")</f>
        <v>1.2348148148148149E-3</v>
      </c>
      <c r="E2" s="3">
        <f>IF(laptimes!E2&lt;&gt;"",SUM(laptimes!E$2:'laptimes'!E2),"")</f>
        <v>1.2684722222222223E-3</v>
      </c>
      <c r="F2" s="3">
        <f>IF(laptimes!F2&lt;&gt;"",SUM(laptimes!F$2:'laptimes'!F2),"")</f>
        <v>1.2839236111111111E-3</v>
      </c>
      <c r="G2" s="3">
        <f>IF(laptimes!G2&lt;&gt;"",SUM(laptimes!G$2:'laptimes'!G2),"")</f>
        <v>1.2442708333333333E-3</v>
      </c>
      <c r="H2" s="3">
        <f>IF(laptimes!H2&lt;&gt;"",SUM(laptimes!H$2:'laptimes'!H2),"")</f>
        <v>1.3141203703703702E-3</v>
      </c>
      <c r="I2" s="3">
        <f>IF(laptimes!I2&lt;&gt;"",SUM(laptimes!I$2:'laptimes'!I2),"")</f>
        <v>1.2133333333333332E-3</v>
      </c>
      <c r="J2" s="3">
        <f>IF(laptimes!J2&lt;&gt;"",SUM(laptimes!J$2:'laptimes'!J2),"")</f>
        <v>1.3033101851851851E-3</v>
      </c>
      <c r="K2" s="3">
        <f>IF(laptimes!K2&lt;&gt;"",SUM(laptimes!K$2:'laptimes'!K2),"")</f>
        <v>1.2608564814814815E-3</v>
      </c>
      <c r="L2" s="3">
        <f>IF(laptimes!L2&lt;&gt;"",SUM(laptimes!L$2:'laptimes'!L2),"")</f>
        <v>1.2675925925925927E-3</v>
      </c>
      <c r="M2" s="3">
        <f>IF(laptimes!M2&lt;&gt;"",SUM(laptimes!M$2:'laptimes'!M2),"")</f>
        <v>1.2902546296296295E-3</v>
      </c>
      <c r="N2" s="3">
        <f>IF(laptimes!N2&lt;&gt;"",SUM(laptimes!N$2:'laptimes'!N2),"")</f>
        <v>1.2789351851851853E-3</v>
      </c>
      <c r="O2" s="3">
        <f>IF(laptimes!O2&lt;&gt;"",SUM(laptimes!O$2:'laptimes'!O2),"")</f>
        <v>1.1753703703703705E-3</v>
      </c>
      <c r="P2" s="3">
        <f>IF(laptimes!P2&lt;&gt;"",SUM(laptimes!P$2:'laptimes'!P2),"")</f>
        <v>1.1947685185185186E-3</v>
      </c>
      <c r="Q2" s="3">
        <f>IF(laptimes!Q2&lt;&gt;"",SUM(laptimes!Q$2:'laptimes'!Q2),"")</f>
        <v>1.2524074074074074E-3</v>
      </c>
      <c r="R2" s="3">
        <f>IF(laptimes!R2&lt;&gt;"",SUM(laptimes!R$2:'laptimes'!R2),"")</f>
        <v>1.3260879629629629E-3</v>
      </c>
      <c r="S2" s="3">
        <f>IF(laptimes!S2&lt;&gt;"",SUM(laptimes!S$2:'laptimes'!S2),"")</f>
        <v>1.1610763888888888E-3</v>
      </c>
      <c r="T2" s="3">
        <f>IF(laptimes!T2&lt;&gt;"",SUM(laptimes!T$2:'laptimes'!T2),"")</f>
        <v>1.317650462962963E-3</v>
      </c>
      <c r="U2" s="3">
        <f>IF(laptimes!U2&lt;&gt;"",SUM(laptimes!U$2:'laptimes'!U2),"")</f>
        <v>1.2964467592592593E-3</v>
      </c>
    </row>
    <row r="3" spans="1:21" x14ac:dyDescent="0.25">
      <c r="A3">
        <v>2</v>
      </c>
      <c r="B3" s="3">
        <f>IF(laptimes!B3&lt;&gt;"",SUM(laptimes!B$2:'laptimes'!B3),"")</f>
        <v>2.4281018518518523E-3</v>
      </c>
      <c r="C3" s="3">
        <f>IF(laptimes!C3&lt;&gt;"",SUM(laptimes!C$2:'laptimes'!C3),"")</f>
        <v>2.4210763888888884E-3</v>
      </c>
      <c r="D3" s="3">
        <f>IF(laptimes!D3&lt;&gt;"",SUM(laptimes!D$2:'laptimes'!D3),"")</f>
        <v>2.4395486111111111E-3</v>
      </c>
      <c r="E3" s="3">
        <f>IF(laptimes!E3&lt;&gt;"",SUM(laptimes!E$2:'laptimes'!E3),"")</f>
        <v>2.476238425925926E-3</v>
      </c>
      <c r="F3" s="3">
        <f>IF(laptimes!F3&lt;&gt;"",SUM(laptimes!F$2:'laptimes'!F3),"")</f>
        <v>2.4945023148148148E-3</v>
      </c>
      <c r="G3" s="3">
        <f>IF(laptimes!G3&lt;&gt;"",SUM(laptimes!G$2:'laptimes'!G3),"")</f>
        <v>2.4509027777777775E-3</v>
      </c>
      <c r="H3" s="3">
        <f>IF(laptimes!H3&lt;&gt;"",SUM(laptimes!H$2:'laptimes'!H3),"")</f>
        <v>2.5249999999999995E-3</v>
      </c>
      <c r="I3" s="3">
        <f>IF(laptimes!I3&lt;&gt;"",SUM(laptimes!I$2:'laptimes'!I3),"")</f>
        <v>2.4008912037037037E-3</v>
      </c>
      <c r="J3" s="3">
        <f>IF(laptimes!J3&lt;&gt;"",SUM(laptimes!J$2:'laptimes'!J3),"")</f>
        <v>2.51787037037037E-3</v>
      </c>
      <c r="K3" s="3">
        <f>IF(laptimes!K3&lt;&gt;"",SUM(laptimes!K$2:'laptimes'!K3),"")</f>
        <v>2.4706828703703705E-3</v>
      </c>
      <c r="L3" s="3">
        <f>IF(laptimes!L3&lt;&gt;"",SUM(laptimes!L$2:'laptimes'!L3),"")</f>
        <v>2.7781018518518519E-3</v>
      </c>
      <c r="M3" s="3">
        <f>IF(laptimes!M3&lt;&gt;"",SUM(laptimes!M$2:'laptimes'!M3),"")</f>
        <v>2.502685185185185E-3</v>
      </c>
      <c r="N3" s="3">
        <f>IF(laptimes!N3&lt;&gt;"",SUM(laptimes!N$2:'laptimes'!N3),"")</f>
        <v>2.4864814814814814E-3</v>
      </c>
      <c r="O3" s="3">
        <f>IF(laptimes!O3&lt;&gt;"",SUM(laptimes!O$2:'laptimes'!O3),"")</f>
        <v>2.3496296296296295E-3</v>
      </c>
      <c r="P3" s="3">
        <f>IF(laptimes!P3&lt;&gt;"",SUM(laptimes!P$2:'laptimes'!P3),"")</f>
        <v>2.3642476851851854E-3</v>
      </c>
      <c r="Q3" s="3">
        <f>IF(laptimes!Q3&lt;&gt;"",SUM(laptimes!Q$2:'laptimes'!Q3),"")</f>
        <v>2.4623958333333329E-3</v>
      </c>
      <c r="R3" s="3">
        <f>IF(laptimes!R3&lt;&gt;"",SUM(laptimes!R$2:'laptimes'!R3),"")</f>
        <v>2.5574189814814817E-3</v>
      </c>
      <c r="S3" s="3">
        <f>IF(laptimes!S3&lt;&gt;"",SUM(laptimes!S$2:'laptimes'!S3),"")</f>
        <v>2.3351041666666668E-3</v>
      </c>
      <c r="T3" s="3">
        <f>IF(laptimes!T3&lt;&gt;"",SUM(laptimes!T$2:'laptimes'!T3),"")</f>
        <v>2.5477893518518519E-3</v>
      </c>
      <c r="U3" s="3">
        <f>IF(laptimes!U3&lt;&gt;"",SUM(laptimes!U$2:'laptimes'!U3),"")</f>
        <v>2.5108449074074078E-3</v>
      </c>
    </row>
    <row r="4" spans="1:21" x14ac:dyDescent="0.25">
      <c r="A4">
        <v>3</v>
      </c>
      <c r="B4" s="3">
        <f>IF(laptimes!B4&lt;&gt;"",SUM(laptimes!B$2:'laptimes'!B4),"")</f>
        <v>3.6224652777777783E-3</v>
      </c>
      <c r="C4" s="3">
        <f>IF(laptimes!C4&lt;&gt;"",SUM(laptimes!C$2:'laptimes'!C4),"")</f>
        <v>3.6128703703703696E-3</v>
      </c>
      <c r="D4" s="3">
        <f>IF(laptimes!D4&lt;&gt;"",SUM(laptimes!D$2:'laptimes'!D4),"")</f>
        <v>3.6327314814814816E-3</v>
      </c>
      <c r="E4" s="3">
        <f>IF(laptimes!E4&lt;&gt;"",SUM(laptimes!E$2:'laptimes'!E4),"")</f>
        <v>3.6786574074074074E-3</v>
      </c>
      <c r="F4" s="3">
        <f>IF(laptimes!F4&lt;&gt;"",SUM(laptimes!F$2:'laptimes'!F4),"")</f>
        <v>3.6968634259259259E-3</v>
      </c>
      <c r="G4" s="3">
        <f>IF(laptimes!G4&lt;&gt;"",SUM(laptimes!G$2:'laptimes'!G4),"")</f>
        <v>3.6458796296296291E-3</v>
      </c>
      <c r="H4" s="3">
        <f>IF(laptimes!H4&lt;&gt;"",SUM(laptimes!H$2:'laptimes'!H4),"")</f>
        <v>3.7325578703703696E-3</v>
      </c>
      <c r="I4" s="3">
        <f>IF(laptimes!I4&lt;&gt;"",SUM(laptimes!I$2:'laptimes'!I4),"")</f>
        <v>3.5784722222222225E-3</v>
      </c>
      <c r="J4" s="3">
        <f>IF(laptimes!J4&lt;&gt;"",SUM(laptimes!J$2:'laptimes'!J4),"")</f>
        <v>3.725706018518518E-3</v>
      </c>
      <c r="K4" s="3">
        <f>IF(laptimes!K4&lt;&gt;"",SUM(laptimes!K$2:'laptimes'!K4),"")</f>
        <v>3.6699537037037039E-3</v>
      </c>
      <c r="L4" s="3">
        <f>IF(laptimes!L4&lt;&gt;"",SUM(laptimes!L$2:'laptimes'!L4),"")</f>
        <v>3.9373032407407412E-3</v>
      </c>
      <c r="M4" s="3">
        <f>IF(laptimes!M4&lt;&gt;"",SUM(laptimes!M$2:'laptimes'!M4),"")</f>
        <v>3.7030324074074075E-3</v>
      </c>
      <c r="N4" s="3">
        <f>IF(laptimes!N4&lt;&gt;"",SUM(laptimes!N$2:'laptimes'!N4),"")</f>
        <v>3.6874999999999998E-3</v>
      </c>
      <c r="O4" s="3">
        <f>IF(laptimes!O4&lt;&gt;"",SUM(laptimes!O$2:'laptimes'!O4),"")</f>
        <v>3.519814814814815E-3</v>
      </c>
      <c r="P4" s="3">
        <f>IF(laptimes!P4&lt;&gt;"",SUM(laptimes!P$2:'laptimes'!P4),"")</f>
        <v>3.536226851851852E-3</v>
      </c>
      <c r="Q4" s="3">
        <f>IF(laptimes!Q4&lt;&gt;"",SUM(laptimes!Q$2:'laptimes'!Q4),"")</f>
        <v>3.6582060185185181E-3</v>
      </c>
      <c r="R4" s="3">
        <f>IF(laptimes!R4&lt;&gt;"",SUM(laptimes!R$2:'laptimes'!R4),"")</f>
        <v>3.7719328703703708E-3</v>
      </c>
      <c r="S4" s="3">
        <f>IF(laptimes!S4&lt;&gt;"",SUM(laptimes!S$2:'laptimes'!S4),"")</f>
        <v>3.5039236111111113E-3</v>
      </c>
      <c r="T4" s="3">
        <f>IF(laptimes!T4&lt;&gt;"",SUM(laptimes!T$2:'laptimes'!T4),"")</f>
        <v>3.7636111111111108E-3</v>
      </c>
      <c r="U4" s="3">
        <f>IF(laptimes!U4&lt;&gt;"",SUM(laptimes!U$2:'laptimes'!U4),"")</f>
        <v>3.7147916666666675E-3</v>
      </c>
    </row>
    <row r="5" spans="1:21" x14ac:dyDescent="0.25">
      <c r="A5">
        <v>4</v>
      </c>
      <c r="B5" s="3">
        <f>IF(laptimes!B5&lt;&gt;"",SUM(laptimes!B$2:'laptimes'!B5),"")</f>
        <v>4.8071064814814816E-3</v>
      </c>
      <c r="C5" s="3">
        <f>IF(laptimes!C5&lt;&gt;"",SUM(laptimes!C$2:'laptimes'!C5),"")</f>
        <v>4.7970254629629621E-3</v>
      </c>
      <c r="D5" s="3">
        <f>IF(laptimes!D5&lt;&gt;"",SUM(laptimes!D$2:'laptimes'!D5),"")</f>
        <v>4.8167592592592593E-3</v>
      </c>
      <c r="E5" s="3">
        <f>IF(laptimes!E5&lt;&gt;"",SUM(laptimes!E$2:'laptimes'!E5),"")</f>
        <v>4.874930555555556E-3</v>
      </c>
      <c r="F5" s="3">
        <f>IF(laptimes!F5&lt;&gt;"",SUM(laptimes!F$2:'laptimes'!F5),"")</f>
        <v>4.9089930555555553E-3</v>
      </c>
      <c r="G5" s="3">
        <f>IF(laptimes!G5&lt;&gt;"",SUM(laptimes!G$2:'laptimes'!G5),"")</f>
        <v>4.8356249999999996E-3</v>
      </c>
      <c r="H5" s="3">
        <f>IF(laptimes!H5&lt;&gt;"",SUM(laptimes!H$2:'laptimes'!H5),"")</f>
        <v>4.9328124999999988E-3</v>
      </c>
      <c r="I5" s="3">
        <f>IF(laptimes!I5&lt;&gt;"",SUM(laptimes!I$2:'laptimes'!I5),"")</f>
        <v>4.7532870370370368E-3</v>
      </c>
      <c r="J5" s="3">
        <f>IF(laptimes!J5&lt;&gt;"",SUM(laptimes!J$2:'laptimes'!J5),"")</f>
        <v>4.9262847222222217E-3</v>
      </c>
      <c r="K5" s="3">
        <f>IF(laptimes!K5&lt;&gt;"",SUM(laptimes!K$2:'laptimes'!K5),"")</f>
        <v>4.8666435185185184E-3</v>
      </c>
      <c r="L5" s="3">
        <f>IF(laptimes!L5&lt;&gt;"",SUM(laptimes!L$2:'laptimes'!L5),"")</f>
        <v>5.0990740740740744E-3</v>
      </c>
      <c r="M5" s="3">
        <f>IF(laptimes!M5&lt;&gt;"",SUM(laptimes!M$2:'laptimes'!M5),"")</f>
        <v>4.8986342592592597E-3</v>
      </c>
      <c r="N5" s="3">
        <f>IF(laptimes!N5&lt;&gt;"",SUM(laptimes!N$2:'laptimes'!N5),"")</f>
        <v>4.8842013888888893E-3</v>
      </c>
      <c r="O5" s="3">
        <f>IF(laptimes!O5&lt;&gt;"",SUM(laptimes!O$2:'laptimes'!O5),"")</f>
        <v>4.6889236111111116E-3</v>
      </c>
      <c r="P5" s="3">
        <f>IF(laptimes!P5&lt;&gt;"",SUM(laptimes!P$2:'laptimes'!P5),"")</f>
        <v>4.7078819444444451E-3</v>
      </c>
      <c r="Q5" s="3">
        <f>IF(laptimes!Q5&lt;&gt;"",SUM(laptimes!Q$2:'laptimes'!Q5),"")</f>
        <v>4.8467245370370365E-3</v>
      </c>
      <c r="R5" s="3">
        <f>IF(laptimes!R5&lt;&gt;"",SUM(laptimes!R$2:'laptimes'!R5),"")</f>
        <v>4.9831597222222222E-3</v>
      </c>
      <c r="S5" s="3">
        <f>IF(laptimes!S5&lt;&gt;"",SUM(laptimes!S$2:'laptimes'!S5),"")</f>
        <v>4.6704629629629631E-3</v>
      </c>
      <c r="T5" s="3">
        <f>IF(laptimes!T5&lt;&gt;"",SUM(laptimes!T$2:'laptimes'!T5),"")</f>
        <v>4.9753587962962963E-3</v>
      </c>
      <c r="U5" s="3">
        <f>IF(laptimes!U5&lt;&gt;"",SUM(laptimes!U$2:'laptimes'!U5),"")</f>
        <v>4.9169212962962968E-3</v>
      </c>
    </row>
    <row r="6" spans="1:21" x14ac:dyDescent="0.25">
      <c r="A6">
        <v>5</v>
      </c>
      <c r="B6" s="3">
        <f>IF(laptimes!B6&lt;&gt;"",SUM(laptimes!B$2:'laptimes'!B6),"")</f>
        <v>5.9906365740740744E-3</v>
      </c>
      <c r="C6" s="3">
        <f>IF(laptimes!C6&lt;&gt;"",SUM(laptimes!C$2:'laptimes'!C6),"")</f>
        <v>5.9806134259259248E-3</v>
      </c>
      <c r="D6" s="3">
        <f>IF(laptimes!D6&lt;&gt;"",SUM(laptimes!D$2:'laptimes'!D6),"")</f>
        <v>5.999560185185185E-3</v>
      </c>
      <c r="E6" s="3">
        <f>IF(laptimes!E6&lt;&gt;"",SUM(laptimes!E$2:'laptimes'!E6),"")</f>
        <v>6.069733796296297E-3</v>
      </c>
      <c r="F6" s="3">
        <f>IF(laptimes!F6&lt;&gt;"",SUM(laptimes!F$2:'laptimes'!F6),"")</f>
        <v>6.1099074074074076E-3</v>
      </c>
      <c r="G6" s="3">
        <f>IF(laptimes!G6&lt;&gt;"",SUM(laptimes!G$2:'laptimes'!G6),"")</f>
        <v>6.0217476851851847E-3</v>
      </c>
      <c r="H6" s="3">
        <f>IF(laptimes!H6&lt;&gt;"",SUM(laptimes!H$2:'laptimes'!H6),"")</f>
        <v>6.1361921296296286E-3</v>
      </c>
      <c r="I6" s="3">
        <f>IF(laptimes!I6&lt;&gt;"",SUM(laptimes!I$2:'laptimes'!I6),"")</f>
        <v>5.9310532407407402E-3</v>
      </c>
      <c r="J6" s="3">
        <f>IF(laptimes!J6&lt;&gt;"",SUM(laptimes!J$2:'laptimes'!J6),"")</f>
        <v>6.1303009259259253E-3</v>
      </c>
      <c r="K6" s="3">
        <f>IF(laptimes!K6&lt;&gt;"",SUM(laptimes!K$2:'laptimes'!K6),"")</f>
        <v>6.0614351851851853E-3</v>
      </c>
      <c r="L6" s="3">
        <f>IF(laptimes!L6&lt;&gt;"",SUM(laptimes!L$2:'laptimes'!L6),"")</f>
        <v>6.2610879629629631E-3</v>
      </c>
      <c r="M6" s="3">
        <f>IF(laptimes!M6&lt;&gt;"",SUM(laptimes!M$2:'laptimes'!M6),"")</f>
        <v>6.0931250000000005E-3</v>
      </c>
      <c r="N6" s="3">
        <f>IF(laptimes!N6&lt;&gt;"",SUM(laptimes!N$2:'laptimes'!N6),"")</f>
        <v>6.0794328703703705E-3</v>
      </c>
      <c r="O6" s="3">
        <f>IF(laptimes!O6&lt;&gt;"",SUM(laptimes!O$2:'laptimes'!O6),"")</f>
        <v>5.8538657407407411E-3</v>
      </c>
      <c r="P6" s="3">
        <f>IF(laptimes!P6&lt;&gt;"",SUM(laptimes!P$2:'laptimes'!P6),"")</f>
        <v>5.8752546296296304E-3</v>
      </c>
      <c r="Q6" s="3">
        <f>IF(laptimes!Q6&lt;&gt;"",SUM(laptimes!Q$2:'laptimes'!Q6),"")</f>
        <v>6.0360416666666661E-3</v>
      </c>
      <c r="R6" s="3">
        <f>IF(laptimes!R6&lt;&gt;"",SUM(laptimes!R$2:'laptimes'!R6),"")</f>
        <v>6.1953356481481477E-3</v>
      </c>
      <c r="S6" s="3">
        <f>IF(laptimes!S6&lt;&gt;"",SUM(laptimes!S$2:'laptimes'!S6),"")</f>
        <v>5.8328356481481486E-3</v>
      </c>
      <c r="T6" s="3">
        <f>IF(laptimes!T6&lt;&gt;"",SUM(laptimes!T$2:'laptimes'!T6),"")</f>
        <v>6.1860300925925928E-3</v>
      </c>
      <c r="U6" s="3">
        <f>IF(laptimes!U6&lt;&gt;"",SUM(laptimes!U$2:'laptimes'!U6),"")</f>
        <v>6.1192013888888893E-3</v>
      </c>
    </row>
    <row r="7" spans="1:21" x14ac:dyDescent="0.25">
      <c r="A7">
        <v>6</v>
      </c>
      <c r="B7" s="3">
        <f>IF(laptimes!B7&lt;&gt;"",SUM(laptimes!B$2:'laptimes'!B7),"")</f>
        <v>7.1735532407407408E-3</v>
      </c>
      <c r="C7" s="3">
        <f>IF(laptimes!C7&lt;&gt;"",SUM(laptimes!C$2:'laptimes'!C7),"")</f>
        <v>7.1628819444444431E-3</v>
      </c>
      <c r="D7" s="3">
        <f>IF(laptimes!D7&lt;&gt;"",SUM(laptimes!D$2:'laptimes'!D7),"")</f>
        <v>7.182025462962963E-3</v>
      </c>
      <c r="E7" s="3">
        <f>IF(laptimes!E7&lt;&gt;"",SUM(laptimes!E$2:'laptimes'!E7),"")</f>
        <v>7.2655902777777788E-3</v>
      </c>
      <c r="F7" s="3">
        <f>IF(laptimes!F7&lt;&gt;"",SUM(laptimes!F$2:'laptimes'!F7),"")</f>
        <v>7.3045601851851856E-3</v>
      </c>
      <c r="G7" s="3">
        <f>IF(laptimes!G7&lt;&gt;"",SUM(laptimes!G$2:'laptimes'!G7),"")</f>
        <v>7.2069560185185179E-3</v>
      </c>
      <c r="H7" s="3">
        <f>IF(laptimes!H7&lt;&gt;"",SUM(laptimes!H$2:'laptimes'!H7),"")</f>
        <v>7.338819444444443E-3</v>
      </c>
      <c r="I7" s="3">
        <f>IF(laptimes!I7&lt;&gt;"",SUM(laptimes!I$2:'laptimes'!I7),"")</f>
        <v>7.1083912037037036E-3</v>
      </c>
      <c r="J7" s="3">
        <f>IF(laptimes!J7&lt;&gt;"",SUM(laptimes!J$2:'laptimes'!J7),"")</f>
        <v>7.3310300925925921E-3</v>
      </c>
      <c r="K7" s="3">
        <f>IF(laptimes!K7&lt;&gt;"",SUM(laptimes!K$2:'laptimes'!K7),"")</f>
        <v>7.2550347222222226E-3</v>
      </c>
      <c r="L7" s="3">
        <f>IF(laptimes!L7&lt;&gt;"",SUM(laptimes!L$2:'laptimes'!L7),"")</f>
        <v>7.4348148148148151E-3</v>
      </c>
      <c r="M7" s="3">
        <f>IF(laptimes!M7&lt;&gt;"",SUM(laptimes!M$2:'laptimes'!M7),"")</f>
        <v>7.2885879629629637E-3</v>
      </c>
      <c r="N7" s="3">
        <f>IF(laptimes!N7&lt;&gt;"",SUM(laptimes!N$2:'laptimes'!N7),"")</f>
        <v>7.2763078703703705E-3</v>
      </c>
      <c r="O7" s="3">
        <f>IF(laptimes!O7&lt;&gt;"",SUM(laptimes!O$2:'laptimes'!O7),"")</f>
        <v>7.0216319444444449E-3</v>
      </c>
      <c r="P7" s="3">
        <f>IF(laptimes!P7&lt;&gt;"",SUM(laptimes!P$2:'laptimes'!P7),"")</f>
        <v>7.0435995370370375E-3</v>
      </c>
      <c r="Q7" s="3">
        <f>IF(laptimes!Q7&lt;&gt;"",SUM(laptimes!Q$2:'laptimes'!Q7),"")</f>
        <v>7.2287268518518516E-3</v>
      </c>
      <c r="R7" s="3">
        <f>IF(laptimes!R7&lt;&gt;"",SUM(laptimes!R$2:'laptimes'!R7),"")</f>
        <v>7.3991435185185184E-3</v>
      </c>
      <c r="S7" s="3">
        <f>IF(laptimes!S7&lt;&gt;"",SUM(laptimes!S$2:'laptimes'!S7),"")</f>
        <v>7.0000462962962967E-3</v>
      </c>
      <c r="T7" s="3">
        <f>IF(laptimes!T7&lt;&gt;"",SUM(laptimes!T$2:'laptimes'!T7),"")</f>
        <v>7.4105902777777781E-3</v>
      </c>
      <c r="U7" s="3">
        <f>IF(laptimes!U7&lt;&gt;"",SUM(laptimes!U$2:'laptimes'!U7),"")</f>
        <v>7.3195833333333342E-3</v>
      </c>
    </row>
    <row r="8" spans="1:21" x14ac:dyDescent="0.25">
      <c r="A8">
        <v>7</v>
      </c>
      <c r="B8" s="3">
        <f>IF(laptimes!B8&lt;&gt;"",SUM(laptimes!B$2:'laptimes'!B8),"")</f>
        <v>8.3605787037037034E-3</v>
      </c>
      <c r="C8" s="3">
        <f>IF(laptimes!C8&lt;&gt;"",SUM(laptimes!C$2:'laptimes'!C8),"")</f>
        <v>8.3523958333333315E-3</v>
      </c>
      <c r="D8" s="3">
        <f>IF(laptimes!D8&lt;&gt;"",SUM(laptimes!D$2:'laptimes'!D8),"")</f>
        <v>8.3695601851851847E-3</v>
      </c>
      <c r="E8" s="3">
        <f>IF(laptimes!E8&lt;&gt;"",SUM(laptimes!E$2:'laptimes'!E8),"")</f>
        <v>8.462766203703705E-3</v>
      </c>
      <c r="F8" s="3">
        <f>IF(laptimes!F8&lt;&gt;"",SUM(laptimes!F$2:'laptimes'!F8),"")</f>
        <v>8.5100810185185193E-3</v>
      </c>
      <c r="G8" s="3">
        <f>IF(laptimes!G8&lt;&gt;"",SUM(laptimes!G$2:'laptimes'!G8),"")</f>
        <v>8.4004513888888879E-3</v>
      </c>
      <c r="H8" s="3">
        <f>IF(laptimes!H8&lt;&gt;"",SUM(laptimes!H$2:'laptimes'!H8),"")</f>
        <v>8.5423842592592582E-3</v>
      </c>
      <c r="I8" s="3">
        <f>IF(laptimes!I8&lt;&gt;"",SUM(laptimes!I$2:'laptimes'!I8),"")</f>
        <v>8.295613425925925E-3</v>
      </c>
      <c r="J8" s="3">
        <f>IF(laptimes!J8&lt;&gt;"",SUM(laptimes!J$2:'laptimes'!J8),"")</f>
        <v>8.5365856481481473E-3</v>
      </c>
      <c r="K8" s="3">
        <f>IF(laptimes!K8&lt;&gt;"",SUM(laptimes!K$2:'laptimes'!K8),"")</f>
        <v>8.4561111111111122E-3</v>
      </c>
      <c r="L8" s="3">
        <f>IF(laptimes!L8&lt;&gt;"",SUM(laptimes!L$2:'laptimes'!L8),"")</f>
        <v>8.612835648148149E-3</v>
      </c>
      <c r="M8" s="3">
        <f>IF(laptimes!M8&lt;&gt;"",SUM(laptimes!M$2:'laptimes'!M8),"")</f>
        <v>8.4822916666666675E-3</v>
      </c>
      <c r="N8" s="3">
        <f>IF(laptimes!N8&lt;&gt;"",SUM(laptimes!N$2:'laptimes'!N8),"")</f>
        <v>8.4723842592592594E-3</v>
      </c>
      <c r="O8" s="3">
        <f>IF(laptimes!O8&lt;&gt;"",SUM(laptimes!O$2:'laptimes'!O8),"")</f>
        <v>8.1998263888888902E-3</v>
      </c>
      <c r="P8" s="3">
        <f>IF(laptimes!P8&lt;&gt;"",SUM(laptimes!P$2:'laptimes'!P8),"")</f>
        <v>8.2168402777777778E-3</v>
      </c>
      <c r="Q8" s="3">
        <f>IF(laptimes!Q8&lt;&gt;"",SUM(laptimes!Q$2:'laptimes'!Q8),"")</f>
        <v>8.4243981481481479E-3</v>
      </c>
      <c r="R8" s="3">
        <f>IF(laptimes!R8&lt;&gt;"",SUM(laptimes!R$2:'laptimes'!R8),"")</f>
        <v>8.6034143518518517E-3</v>
      </c>
      <c r="S8" s="3">
        <f>IF(laptimes!S8&lt;&gt;"",SUM(laptimes!S$2:'laptimes'!S8),"")</f>
        <v>8.1757175925925938E-3</v>
      </c>
      <c r="T8" s="3">
        <f>IF(laptimes!T8&lt;&gt;"",SUM(laptimes!T$2:'laptimes'!T8),"")</f>
        <v>8.6378240740740738E-3</v>
      </c>
      <c r="U8" s="3">
        <f>IF(laptimes!U8&lt;&gt;"",SUM(laptimes!U$2:'laptimes'!U8),"")</f>
        <v>8.5289814814814829E-3</v>
      </c>
    </row>
    <row r="9" spans="1:21" x14ac:dyDescent="0.25">
      <c r="A9">
        <v>8</v>
      </c>
      <c r="B9" s="3">
        <f>IF(laptimes!B9&lt;&gt;"",SUM(laptimes!B$2:'laptimes'!B9),"")</f>
        <v>9.5472453703703709E-3</v>
      </c>
      <c r="C9" s="3">
        <f>IF(laptimes!C9&lt;&gt;"",SUM(laptimes!C$2:'laptimes'!C9),"")</f>
        <v>9.5575810185185173E-3</v>
      </c>
      <c r="D9" s="3" t="str">
        <f>IF(laptimes!D9&lt;&gt;"",SUM(laptimes!D$2:'laptimes'!D9),"")</f>
        <v/>
      </c>
      <c r="E9" s="3">
        <f>IF(laptimes!E9&lt;&gt;"",SUM(laptimes!E$2:'laptimes'!E9),"")</f>
        <v>9.6658912037037043E-3</v>
      </c>
      <c r="F9" s="3">
        <f>IF(laptimes!F9&lt;&gt;"",SUM(laptimes!F$2:'laptimes'!F9),"")</f>
        <v>9.710740740740742E-3</v>
      </c>
      <c r="G9" s="3">
        <f>IF(laptimes!G9&lt;&gt;"",SUM(laptimes!G$2:'laptimes'!G9),"")</f>
        <v>9.5972800925925913E-3</v>
      </c>
      <c r="H9" s="3">
        <f>IF(laptimes!H9&lt;&gt;"",SUM(laptimes!H$2:'laptimes'!H9),"")</f>
        <v>9.7492824074074062E-3</v>
      </c>
      <c r="I9" s="3">
        <f>IF(laptimes!I9&lt;&gt;"",SUM(laptimes!I$2:'laptimes'!I9),"")</f>
        <v>9.476724537037037E-3</v>
      </c>
      <c r="J9" s="3">
        <f>IF(laptimes!J9&lt;&gt;"",SUM(laptimes!J$2:'laptimes'!J9),"")</f>
        <v>9.7423263888888889E-3</v>
      </c>
      <c r="K9" s="3">
        <f>IF(laptimes!K9&lt;&gt;"",SUM(laptimes!K$2:'laptimes'!K9),"")</f>
        <v>9.6614930555555568E-3</v>
      </c>
      <c r="L9" s="3">
        <f>IF(laptimes!L9&lt;&gt;"",SUM(laptimes!L$2:'laptimes'!L9),"")</f>
        <v>9.8053935185185188E-3</v>
      </c>
      <c r="M9" s="3">
        <f>IF(laptimes!M9&lt;&gt;"",SUM(laptimes!M$2:'laptimes'!M9),"")</f>
        <v>9.6831481481481491E-3</v>
      </c>
      <c r="N9" s="3">
        <f>IF(laptimes!N9&lt;&gt;"",SUM(laptimes!N$2:'laptimes'!N9),"")</f>
        <v>9.6745254629629629E-3</v>
      </c>
      <c r="O9" s="3">
        <f>IF(laptimes!O9&lt;&gt;"",SUM(laptimes!O$2:'laptimes'!O9),"")</f>
        <v>9.3728125000000009E-3</v>
      </c>
      <c r="P9" s="3">
        <f>IF(laptimes!P9&lt;&gt;"",SUM(laptimes!P$2:'laptimes'!P9),"")</f>
        <v>9.3900694444444439E-3</v>
      </c>
      <c r="Q9" s="3">
        <f>IF(laptimes!Q9&lt;&gt;"",SUM(laptimes!Q$2:'laptimes'!Q9),"")</f>
        <v>9.6203009259259262E-3</v>
      </c>
      <c r="R9" s="3">
        <f>IF(laptimes!R9&lt;&gt;"",SUM(laptimes!R$2:'laptimes'!R9),"")</f>
        <v>9.8245023148148154E-3</v>
      </c>
      <c r="S9" s="3">
        <f>IF(laptimes!S9&lt;&gt;"",SUM(laptimes!S$2:'laptimes'!S9),"")</f>
        <v>9.3492129629629637E-3</v>
      </c>
      <c r="T9" s="3">
        <f>IF(laptimes!T9&lt;&gt;"",SUM(laptimes!T$2:'laptimes'!T9),"")</f>
        <v>9.8647106481481485E-3</v>
      </c>
      <c r="U9" s="3">
        <f>IF(laptimes!U9&lt;&gt;"",SUM(laptimes!U$2:'laptimes'!U9),"")</f>
        <v>9.7326157407407413E-3</v>
      </c>
    </row>
    <row r="10" spans="1:21" x14ac:dyDescent="0.25">
      <c r="A10">
        <v>9</v>
      </c>
      <c r="B10" s="3">
        <f>IF(laptimes!B10&lt;&gt;"",SUM(laptimes!B$2:'laptimes'!B10),"")</f>
        <v>1.0738217592592593E-2</v>
      </c>
      <c r="C10" s="3">
        <f>IF(laptimes!C10&lt;&gt;"",SUM(laptimes!C$2:'laptimes'!C10),"")</f>
        <v>1.075423611111111E-2</v>
      </c>
      <c r="D10" s="3" t="str">
        <f>IF(laptimes!D10&lt;&gt;"",SUM(laptimes!D$2:'laptimes'!D10),"")</f>
        <v/>
      </c>
      <c r="E10" s="3">
        <f>IF(laptimes!E10&lt;&gt;"",SUM(laptimes!E$2:'laptimes'!E10),"")</f>
        <v>1.0853043981481483E-2</v>
      </c>
      <c r="F10" s="3">
        <f>IF(laptimes!F10&lt;&gt;"",SUM(laptimes!F$2:'laptimes'!F10),"")</f>
        <v>1.0915405092592595E-2</v>
      </c>
      <c r="G10" s="3">
        <f>IF(laptimes!G10&lt;&gt;"",SUM(laptimes!G$2:'laptimes'!G10),"")</f>
        <v>1.0791608796296296E-2</v>
      </c>
      <c r="H10" s="3">
        <f>IF(laptimes!H10&lt;&gt;"",SUM(laptimes!H$2:'laptimes'!H10),"")</f>
        <v>1.095329861111111E-2</v>
      </c>
      <c r="I10" s="3">
        <f>IF(laptimes!I10&lt;&gt;"",SUM(laptimes!I$2:'laptimes'!I10),"")</f>
        <v>1.0663842592592593E-2</v>
      </c>
      <c r="J10" s="3">
        <f>IF(laptimes!J10&lt;&gt;"",SUM(laptimes!J$2:'laptimes'!J10),"")</f>
        <v>1.0952430555555556E-2</v>
      </c>
      <c r="K10" s="3">
        <f>IF(laptimes!K10&lt;&gt;"",SUM(laptimes!K$2:'laptimes'!K10),"")</f>
        <v>1.088221064814815E-2</v>
      </c>
      <c r="L10" s="3">
        <f>IF(laptimes!L10&lt;&gt;"",SUM(laptimes!L$2:'laptimes'!L10),"")</f>
        <v>1.0983981481481482E-2</v>
      </c>
      <c r="M10" s="3">
        <f>IF(laptimes!M10&lt;&gt;"",SUM(laptimes!M$2:'laptimes'!M10),"")</f>
        <v>1.0887870370370371E-2</v>
      </c>
      <c r="N10" s="3">
        <f>IF(laptimes!N10&lt;&gt;"",SUM(laptimes!N$2:'laptimes'!N10),"")</f>
        <v>1.0867731481481482E-2</v>
      </c>
      <c r="O10" s="3">
        <f>IF(laptimes!O10&lt;&gt;"",SUM(laptimes!O$2:'laptimes'!O10),"")</f>
        <v>1.0553171296296297E-2</v>
      </c>
      <c r="P10" s="3">
        <f>IF(laptimes!P10&lt;&gt;"",SUM(laptimes!P$2:'laptimes'!P10),"")</f>
        <v>1.0566157407407406E-2</v>
      </c>
      <c r="Q10" s="3">
        <f>IF(laptimes!Q10&lt;&gt;"",SUM(laptimes!Q$2:'laptimes'!Q10),"")</f>
        <v>1.0812546296296296E-2</v>
      </c>
      <c r="R10" s="3">
        <f>IF(laptimes!R10&lt;&gt;"",SUM(laptimes!R$2:'laptimes'!R10),"")</f>
        <v>1.1032488425925926E-2</v>
      </c>
      <c r="S10" s="3">
        <f>IF(laptimes!S10&lt;&gt;"",SUM(laptimes!S$2:'laptimes'!S10),"")</f>
        <v>1.0530277777777779E-2</v>
      </c>
      <c r="T10" s="3">
        <f>IF(laptimes!T10&lt;&gt;"",SUM(laptimes!T$2:'laptimes'!T10),"")</f>
        <v>1.1097418981481482E-2</v>
      </c>
      <c r="U10" s="3">
        <f>IF(laptimes!U10&lt;&gt;"",SUM(laptimes!U$2:'laptimes'!U10),"")</f>
        <v>1.0934675925925926E-2</v>
      </c>
    </row>
    <row r="11" spans="1:21" x14ac:dyDescent="0.25">
      <c r="A11">
        <v>10</v>
      </c>
      <c r="B11" s="3">
        <f>IF(laptimes!B11&lt;&gt;"",SUM(laptimes!B$2:'laptimes'!B11),"")</f>
        <v>1.1925474537037037E-2</v>
      </c>
      <c r="C11" s="3">
        <f>IF(laptimes!C11&lt;&gt;"",SUM(laptimes!C$2:'laptimes'!C11),"")</f>
        <v>1.1947465277777777E-2</v>
      </c>
      <c r="D11" s="3" t="str">
        <f>IF(laptimes!D11&lt;&gt;"",SUM(laptimes!D$2:'laptimes'!D11),"")</f>
        <v/>
      </c>
      <c r="E11" s="3">
        <f>IF(laptimes!E11&lt;&gt;"",SUM(laptimes!E$2:'laptimes'!E11),"")</f>
        <v>1.2049525462962963E-2</v>
      </c>
      <c r="F11" s="3">
        <f>IF(laptimes!F11&lt;&gt;"",SUM(laptimes!F$2:'laptimes'!F11),"")</f>
        <v>1.2123981481481484E-2</v>
      </c>
      <c r="G11" s="3">
        <f>IF(laptimes!G11&lt;&gt;"",SUM(laptimes!G$2:'laptimes'!G11),"")</f>
        <v>1.1988252314814814E-2</v>
      </c>
      <c r="H11" s="3">
        <f>IF(laptimes!H11&lt;&gt;"",SUM(laptimes!H$2:'laptimes'!H11),"")</f>
        <v>1.2147986111111109E-2</v>
      </c>
      <c r="I11" s="3">
        <f>IF(laptimes!I11&lt;&gt;"",SUM(laptimes!I$2:'laptimes'!I11),"")</f>
        <v>1.1843854166666667E-2</v>
      </c>
      <c r="J11" s="3">
        <f>IF(laptimes!J11&lt;&gt;"",SUM(laptimes!J$2:'laptimes'!J11),"")</f>
        <v>1.238412037037037E-2</v>
      </c>
      <c r="K11" s="3">
        <f>IF(laptimes!K11&lt;&gt;"",SUM(laptimes!K$2:'laptimes'!K11),"")</f>
        <v>1.210789351851852E-2</v>
      </c>
      <c r="L11" s="3">
        <f>IF(laptimes!L11&lt;&gt;"",SUM(laptimes!L$2:'laptimes'!L11),"")</f>
        <v>1.2164618055555555E-2</v>
      </c>
      <c r="M11" s="3">
        <f>IF(laptimes!M11&lt;&gt;"",SUM(laptimes!M$2:'laptimes'!M11),"")</f>
        <v>1.2083078703703704E-2</v>
      </c>
      <c r="N11" s="3">
        <f>IF(laptimes!N11&lt;&gt;"",SUM(laptimes!N$2:'laptimes'!N11),"")</f>
        <v>1.2062893518518518E-2</v>
      </c>
      <c r="O11" s="3">
        <f>IF(laptimes!O11&lt;&gt;"",SUM(laptimes!O$2:'laptimes'!O11),"")</f>
        <v>1.1724675925925927E-2</v>
      </c>
      <c r="P11" s="3">
        <f>IF(laptimes!P11&lt;&gt;"",SUM(laptimes!P$2:'laptimes'!P11),"")</f>
        <v>1.1738854166666665E-2</v>
      </c>
      <c r="Q11" s="3">
        <f>IF(laptimes!Q11&lt;&gt;"",SUM(laptimes!Q$2:'laptimes'!Q11),"")</f>
        <v>1.2005381944444444E-2</v>
      </c>
      <c r="R11" s="3">
        <f>IF(laptimes!R11&lt;&gt;"",SUM(laptimes!R$2:'laptimes'!R11),"")</f>
        <v>1.2241863425925927E-2</v>
      </c>
      <c r="S11" s="3">
        <f>IF(laptimes!S11&lt;&gt;"",SUM(laptimes!S$2:'laptimes'!S11),"")</f>
        <v>1.1699120370370372E-2</v>
      </c>
      <c r="T11" s="3">
        <f>IF(laptimes!T11&lt;&gt;"",SUM(laptimes!T$2:'laptimes'!T11),"")</f>
        <v>1.2326678240740742E-2</v>
      </c>
      <c r="U11" s="3">
        <f>IF(laptimes!U11&lt;&gt;"",SUM(laptimes!U$2:'laptimes'!U11),"")</f>
        <v>1.2140694444444444E-2</v>
      </c>
    </row>
    <row r="12" spans="1:21" x14ac:dyDescent="0.25">
      <c r="A12">
        <v>11</v>
      </c>
      <c r="B12" s="3">
        <f>IF(laptimes!B12&lt;&gt;"",SUM(laptimes!B$2:'laptimes'!B12),"")</f>
        <v>1.3120844907407407E-2</v>
      </c>
      <c r="C12" s="3">
        <f>IF(laptimes!C12&lt;&gt;"",SUM(laptimes!C$2:'laptimes'!C12),"")</f>
        <v>1.3144571759259259E-2</v>
      </c>
      <c r="D12" s="3" t="str">
        <f>IF(laptimes!D12&lt;&gt;"",SUM(laptimes!D$2:'laptimes'!D12),"")</f>
        <v/>
      </c>
      <c r="E12" s="3">
        <f>IF(laptimes!E12&lt;&gt;"",SUM(laptimes!E$2:'laptimes'!E12),"")</f>
        <v>1.3243657407407407E-2</v>
      </c>
      <c r="F12" s="3">
        <f>IF(laptimes!F12&lt;&gt;"",SUM(laptimes!F$2:'laptimes'!F12),"")</f>
        <v>1.3331932870370372E-2</v>
      </c>
      <c r="G12" s="3">
        <f>IF(laptimes!G12&lt;&gt;"",SUM(laptimes!G$2:'laptimes'!G12),"")</f>
        <v>1.3187997685185185E-2</v>
      </c>
      <c r="H12" s="3">
        <f>IF(laptimes!H12&lt;&gt;"",SUM(laptimes!H$2:'laptimes'!H12),"")</f>
        <v>1.3350115740740739E-2</v>
      </c>
      <c r="I12" s="3">
        <f>IF(laptimes!I12&lt;&gt;"",SUM(laptimes!I$2:'laptimes'!I12),"")</f>
        <v>1.3029502314814815E-2</v>
      </c>
      <c r="J12" s="3">
        <f>IF(laptimes!J12&lt;&gt;"",SUM(laptimes!J$2:'laptimes'!J12),"")</f>
        <v>1.3580208333333333E-2</v>
      </c>
      <c r="K12" s="3">
        <f>IF(laptimes!K12&lt;&gt;"",SUM(laptimes!K$2:'laptimes'!K12),"")</f>
        <v>1.3319699074074076E-2</v>
      </c>
      <c r="L12" s="3">
        <f>IF(laptimes!L12&lt;&gt;"",SUM(laptimes!L$2:'laptimes'!L12),"")</f>
        <v>1.336912037037037E-2</v>
      </c>
      <c r="M12" s="3">
        <f>IF(laptimes!M12&lt;&gt;"",SUM(laptimes!M$2:'laptimes'!M12),"")</f>
        <v>1.3281574074074074E-2</v>
      </c>
      <c r="N12" s="3">
        <f>IF(laptimes!N12&lt;&gt;"",SUM(laptimes!N$2:'laptimes'!N12),"")</f>
        <v>1.3260381944444444E-2</v>
      </c>
      <c r="O12" s="3">
        <f>IF(laptimes!O12&lt;&gt;"",SUM(laptimes!O$2:'laptimes'!O12),"")</f>
        <v>1.2903506944444445E-2</v>
      </c>
      <c r="P12" s="3">
        <f>IF(laptimes!P12&lt;&gt;"",SUM(laptimes!P$2:'laptimes'!P12),"")</f>
        <v>1.2916643518518517E-2</v>
      </c>
      <c r="Q12" s="3">
        <f>IF(laptimes!Q12&lt;&gt;"",SUM(laptimes!Q$2:'laptimes'!Q12),"")</f>
        <v>1.3203217592592591E-2</v>
      </c>
      <c r="R12" s="3">
        <f>IF(laptimes!R12&lt;&gt;"",SUM(laptimes!R$2:'laptimes'!R12),"")</f>
        <v>1.3454039351851852E-2</v>
      </c>
      <c r="S12" s="3">
        <f>IF(laptimes!S12&lt;&gt;"",SUM(laptimes!S$2:'laptimes'!S12),"")</f>
        <v>1.2874293981481483E-2</v>
      </c>
      <c r="T12" s="3">
        <f>IF(laptimes!T12&lt;&gt;"",SUM(laptimes!T$2:'laptimes'!T12),"")</f>
        <v>1.3559039351851853E-2</v>
      </c>
      <c r="U12" s="3">
        <f>IF(laptimes!U12&lt;&gt;"",SUM(laptimes!U$2:'laptimes'!U12),"")</f>
        <v>1.3362511574074074E-2</v>
      </c>
    </row>
    <row r="13" spans="1:21" x14ac:dyDescent="0.25">
      <c r="A13">
        <v>12</v>
      </c>
      <c r="B13" s="3">
        <f>IF(laptimes!B13&lt;&gt;"",SUM(laptimes!B$2:'laptimes'!B13),"")</f>
        <v>1.431113425925926E-2</v>
      </c>
      <c r="C13" s="3">
        <f>IF(laptimes!C13&lt;&gt;"",SUM(laptimes!C$2:'laptimes'!C13),"")</f>
        <v>1.4338564814814814E-2</v>
      </c>
      <c r="D13" s="3" t="str">
        <f>IF(laptimes!D13&lt;&gt;"",SUM(laptimes!D$2:'laptimes'!D13),"")</f>
        <v/>
      </c>
      <c r="E13" s="3">
        <f>IF(laptimes!E13&lt;&gt;"",SUM(laptimes!E$2:'laptimes'!E13),"")</f>
        <v>1.4437858796296296E-2</v>
      </c>
      <c r="F13" s="3">
        <f>IF(laptimes!F13&lt;&gt;"",SUM(laptimes!F$2:'laptimes'!F13),"")</f>
        <v>1.4533194444444446E-2</v>
      </c>
      <c r="G13" s="3">
        <f>IF(laptimes!G13&lt;&gt;"",SUM(laptimes!G$2:'laptimes'!G13),"")</f>
        <v>1.4384328703703703E-2</v>
      </c>
      <c r="H13" s="3">
        <f>IF(laptimes!H13&lt;&gt;"",SUM(laptimes!H$2:'laptimes'!H13),"")</f>
        <v>1.4544768518518516E-2</v>
      </c>
      <c r="I13" s="3">
        <f>IF(laptimes!I13&lt;&gt;"",SUM(laptimes!I$2:'laptimes'!I13),"")</f>
        <v>1.4216921296296297E-2</v>
      </c>
      <c r="J13" s="3">
        <f>IF(laptimes!J13&lt;&gt;"",SUM(laptimes!J$2:'laptimes'!J13),"")</f>
        <v>1.476556712962963E-2</v>
      </c>
      <c r="K13" s="3">
        <f>IF(laptimes!K13&lt;&gt;"",SUM(laptimes!K$2:'laptimes'!K13),"")</f>
        <v>1.452388888888889E-2</v>
      </c>
      <c r="L13" s="3">
        <f>IF(laptimes!L13&lt;&gt;"",SUM(laptimes!L$2:'laptimes'!L13),"")</f>
        <v>1.4556631944444443E-2</v>
      </c>
      <c r="M13" s="3">
        <f>IF(laptimes!M13&lt;&gt;"",SUM(laptimes!M$2:'laptimes'!M13),"")</f>
        <v>1.4475636574074075E-2</v>
      </c>
      <c r="N13" s="3">
        <f>IF(laptimes!N13&lt;&gt;"",SUM(laptimes!N$2:'laptimes'!N13),"")</f>
        <v>1.4454907407407408E-2</v>
      </c>
      <c r="O13" s="3">
        <f>IF(laptimes!O13&lt;&gt;"",SUM(laptimes!O$2:'laptimes'!O13),"")</f>
        <v>1.4082662037037038E-2</v>
      </c>
      <c r="P13" s="3">
        <f>IF(laptimes!P13&lt;&gt;"",SUM(laptimes!P$2:'laptimes'!P13),"")</f>
        <v>1.4092314814814813E-2</v>
      </c>
      <c r="Q13" s="3">
        <f>IF(laptimes!Q13&lt;&gt;"",SUM(laptimes!Q$2:'laptimes'!Q13),"")</f>
        <v>1.4401759259259258E-2</v>
      </c>
      <c r="R13" s="3">
        <f>IF(laptimes!R13&lt;&gt;"",SUM(laptimes!R$2:'laptimes'!R13),"")</f>
        <v>1.4663437500000001E-2</v>
      </c>
      <c r="S13" s="3">
        <f>IF(laptimes!S13&lt;&gt;"",SUM(laptimes!S$2:'laptimes'!S13),"")</f>
        <v>1.4047372685185187E-2</v>
      </c>
      <c r="T13" s="3">
        <f>IF(laptimes!T13&lt;&gt;"",SUM(laptimes!T$2:'laptimes'!T13),"")</f>
        <v>1.5014687500000002E-2</v>
      </c>
      <c r="U13" s="3">
        <f>IF(laptimes!U13&lt;&gt;"",SUM(laptimes!U$2:'laptimes'!U13),"")</f>
        <v>1.4575914351851852E-2</v>
      </c>
    </row>
    <row r="14" spans="1:21" x14ac:dyDescent="0.25">
      <c r="A14">
        <v>13</v>
      </c>
      <c r="B14" s="3">
        <f>IF(laptimes!B14&lt;&gt;"",SUM(laptimes!B$2:'laptimes'!B14),"")</f>
        <v>1.5500833333333333E-2</v>
      </c>
      <c r="C14" s="3">
        <f>IF(laptimes!C14&lt;&gt;"",SUM(laptimes!C$2:'laptimes'!C14),"")</f>
        <v>1.5528923611111111E-2</v>
      </c>
      <c r="D14" s="3" t="str">
        <f>IF(laptimes!D14&lt;&gt;"",SUM(laptimes!D$2:'laptimes'!D14),"")</f>
        <v/>
      </c>
      <c r="E14" s="3">
        <f>IF(laptimes!E14&lt;&gt;"",SUM(laptimes!E$2:'laptimes'!E14),"")</f>
        <v>1.5629953703703705E-2</v>
      </c>
      <c r="F14" s="3">
        <f>IF(laptimes!F14&lt;&gt;"",SUM(laptimes!F$2:'laptimes'!F14),"")</f>
        <v>1.574871527777778E-2</v>
      </c>
      <c r="G14" s="3">
        <f>IF(laptimes!G14&lt;&gt;"",SUM(laptimes!G$2:'laptimes'!G14),"")</f>
        <v>1.5576944444444444E-2</v>
      </c>
      <c r="H14" s="3">
        <f>IF(laptimes!H14&lt;&gt;"",SUM(laptimes!H$2:'laptimes'!H14),"")</f>
        <v>1.573591435185185E-2</v>
      </c>
      <c r="I14" s="3">
        <f>IF(laptimes!I14&lt;&gt;"",SUM(laptimes!I$2:'laptimes'!I14),"")</f>
        <v>1.5401273148148148E-2</v>
      </c>
      <c r="J14" s="3">
        <f>IF(laptimes!J14&lt;&gt;"",SUM(laptimes!J$2:'laptimes'!J14),"")</f>
        <v>1.5951215277777778E-2</v>
      </c>
      <c r="K14" s="3">
        <f>IF(laptimes!K14&lt;&gt;"",SUM(laptimes!K$2:'laptimes'!K14),"")</f>
        <v>1.5726875000000001E-2</v>
      </c>
      <c r="L14" s="3">
        <f>IF(laptimes!L14&lt;&gt;"",SUM(laptimes!L$2:'laptimes'!L14),"")</f>
        <v>1.5755150462962962E-2</v>
      </c>
      <c r="M14" s="3">
        <f>IF(laptimes!M14&lt;&gt;"",SUM(laptimes!M$2:'laptimes'!M14),"")</f>
        <v>1.5670509259259259E-2</v>
      </c>
      <c r="N14" s="3">
        <f>IF(laptimes!N14&lt;&gt;"",SUM(laptimes!N$2:'laptimes'!N14),"")</f>
        <v>1.5650590277777779E-2</v>
      </c>
      <c r="O14" s="3">
        <f>IF(laptimes!O14&lt;&gt;"",SUM(laptimes!O$2:'laptimes'!O14),"")</f>
        <v>1.5260902777777778E-2</v>
      </c>
      <c r="P14" s="3">
        <f>IF(laptimes!P14&lt;&gt;"",SUM(laptimes!P$2:'laptimes'!P14),"")</f>
        <v>1.5266203703703702E-2</v>
      </c>
      <c r="Q14" s="3">
        <f>IF(laptimes!Q14&lt;&gt;"",SUM(laptimes!Q$2:'laptimes'!Q14),"")</f>
        <v>1.5597939814814814E-2</v>
      </c>
      <c r="R14" s="3">
        <f>IF(laptimes!R14&lt;&gt;"",SUM(laptimes!R$2:'laptimes'!R14),"")</f>
        <v>1.5869768518518519E-2</v>
      </c>
      <c r="S14" s="3">
        <f>IF(laptimes!S14&lt;&gt;"",SUM(laptimes!S$2:'laptimes'!S14),"")</f>
        <v>1.5217152777777779E-2</v>
      </c>
      <c r="T14" s="3">
        <f>IF(laptimes!T14&lt;&gt;"",SUM(laptimes!T$2:'laptimes'!T14),"")</f>
        <v>1.6217592592592596E-2</v>
      </c>
      <c r="U14" s="3">
        <f>IF(laptimes!U14&lt;&gt;"",SUM(laptimes!U$2:'laptimes'!U14),"")</f>
        <v>1.5787152777777778E-2</v>
      </c>
    </row>
    <row r="15" spans="1:21" x14ac:dyDescent="0.25">
      <c r="A15">
        <v>14</v>
      </c>
      <c r="B15" s="3">
        <f>IF(laptimes!B15&lt;&gt;"",SUM(laptimes!B$2:'laptimes'!B15),"")</f>
        <v>1.6691805555555557E-2</v>
      </c>
      <c r="C15" s="3">
        <f>IF(laptimes!C15&lt;&gt;"",SUM(laptimes!C$2:'laptimes'!C15),"")</f>
        <v>1.671783564814815E-2</v>
      </c>
      <c r="D15" s="3" t="str">
        <f>IF(laptimes!D15&lt;&gt;"",SUM(laptimes!D$2:'laptimes'!D15),"")</f>
        <v/>
      </c>
      <c r="E15" s="3">
        <f>IF(laptimes!E15&lt;&gt;"",SUM(laptimes!E$2:'laptimes'!E15),"")</f>
        <v>1.6823136574074075E-2</v>
      </c>
      <c r="F15" s="3">
        <f>IF(laptimes!F15&lt;&gt;"",SUM(laptimes!F$2:'laptimes'!F15),"")</f>
        <v>1.6966863425925929E-2</v>
      </c>
      <c r="G15" s="3">
        <f>IF(laptimes!G15&lt;&gt;"",SUM(laptimes!G$2:'laptimes'!G15),"")</f>
        <v>1.6768587962962961E-2</v>
      </c>
      <c r="H15" s="3">
        <f>IF(laptimes!H15&lt;&gt;"",SUM(laptimes!H$2:'laptimes'!H15),"")</f>
        <v>1.6921990740740737E-2</v>
      </c>
      <c r="I15" s="3">
        <f>IF(laptimes!I15&lt;&gt;"",SUM(laptimes!I$2:'laptimes'!I15),"")</f>
        <v>1.6580277777777777E-2</v>
      </c>
      <c r="J15" s="3">
        <f>IF(laptimes!J15&lt;&gt;"",SUM(laptimes!J$2:'laptimes'!J15),"")</f>
        <v>1.71359375E-2</v>
      </c>
      <c r="K15" s="3">
        <f>IF(laptimes!K15&lt;&gt;"",SUM(laptimes!K$2:'laptimes'!K15),"")</f>
        <v>1.694574074074074E-2</v>
      </c>
      <c r="L15" s="3">
        <f>IF(laptimes!L15&lt;&gt;"",SUM(laptimes!L$2:'laptimes'!L15),"")</f>
        <v>1.6950416666666666E-2</v>
      </c>
      <c r="M15" s="3">
        <f>IF(laptimes!M15&lt;&gt;"",SUM(laptimes!M$2:'laptimes'!M15),"")</f>
        <v>1.6863298611111112E-2</v>
      </c>
      <c r="N15" s="3">
        <f>IF(laptimes!N15&lt;&gt;"",SUM(laptimes!N$2:'laptimes'!N15),"")</f>
        <v>1.6842175925925927E-2</v>
      </c>
      <c r="O15" s="3">
        <f>IF(laptimes!O15&lt;&gt;"",SUM(laptimes!O$2:'laptimes'!O15),"")</f>
        <v>1.6635486111111111E-2</v>
      </c>
      <c r="P15" s="3">
        <f>IF(laptimes!P15&lt;&gt;"",SUM(laptimes!P$2:'laptimes'!P15),"")</f>
        <v>1.6427662037037036E-2</v>
      </c>
      <c r="Q15" s="3">
        <f>IF(laptimes!Q15&lt;&gt;"",SUM(laptimes!Q$2:'laptimes'!Q15),"")</f>
        <v>1.6789328703703702E-2</v>
      </c>
      <c r="R15" s="3">
        <f>IF(laptimes!R15&lt;&gt;"",SUM(laptimes!R$2:'laptimes'!R15),"")</f>
        <v>1.7074212962962965E-2</v>
      </c>
      <c r="S15" s="3">
        <f>IF(laptimes!S15&lt;&gt;"",SUM(laptimes!S$2:'laptimes'!S15),"")</f>
        <v>1.6386759259259261E-2</v>
      </c>
      <c r="T15" s="3">
        <f>IF(laptimes!T15&lt;&gt;"",SUM(laptimes!T$2:'laptimes'!T15),"")</f>
        <v>1.7432766203703706E-2</v>
      </c>
      <c r="U15" s="3">
        <f>IF(laptimes!U15&lt;&gt;"",SUM(laptimes!U$2:'laptimes'!U15),"")</f>
        <v>1.6995810185185187E-2</v>
      </c>
    </row>
    <row r="16" spans="1:21" x14ac:dyDescent="0.25">
      <c r="A16">
        <v>15</v>
      </c>
      <c r="B16" s="3">
        <f>IF(laptimes!B16&lt;&gt;"",SUM(laptimes!B$2:'laptimes'!B16),"")</f>
        <v>1.7879861111111114E-2</v>
      </c>
      <c r="C16" s="3">
        <f>IF(laptimes!C16&lt;&gt;"",SUM(laptimes!C$2:'laptimes'!C16),"")</f>
        <v>1.7908020833333337E-2</v>
      </c>
      <c r="D16" s="3" t="str">
        <f>IF(laptimes!D16&lt;&gt;"",SUM(laptimes!D$2:'laptimes'!D16),"")</f>
        <v/>
      </c>
      <c r="E16" s="3">
        <f>IF(laptimes!E16&lt;&gt;"",SUM(laptimes!E$2:'laptimes'!E16),"")</f>
        <v>1.8018414351851853E-2</v>
      </c>
      <c r="F16" s="3">
        <f>IF(laptimes!F16&lt;&gt;"",SUM(laptimes!F$2:'laptimes'!F16),"")</f>
        <v>1.8174456018518522E-2</v>
      </c>
      <c r="G16" s="3">
        <f>IF(laptimes!G16&lt;&gt;"",SUM(laptimes!G$2:'laptimes'!G16),"")</f>
        <v>1.7960995370370367E-2</v>
      </c>
      <c r="H16" s="3">
        <f>IF(laptimes!H16&lt;&gt;"",SUM(laptimes!H$2:'laptimes'!H16),"")</f>
        <v>1.8110300925925922E-2</v>
      </c>
      <c r="I16" s="3">
        <f>IF(laptimes!I16&lt;&gt;"",SUM(laptimes!I$2:'laptimes'!I16),"")</f>
        <v>1.7762951388888889E-2</v>
      </c>
      <c r="J16" s="3">
        <f>IF(laptimes!J16&lt;&gt;"",SUM(laptimes!J$2:'laptimes'!J16),"")</f>
        <v>1.8325266203703703E-2</v>
      </c>
      <c r="K16" s="3">
        <f>IF(laptimes!K16&lt;&gt;"",SUM(laptimes!K$2:'laptimes'!K16),"")</f>
        <v>1.8160613425925926E-2</v>
      </c>
      <c r="L16" s="3">
        <f>IF(laptimes!L16&lt;&gt;"",SUM(laptimes!L$2:'laptimes'!L16),"")</f>
        <v>1.8128252314814814E-2</v>
      </c>
      <c r="M16" s="3">
        <f>IF(laptimes!M16&lt;&gt;"",SUM(laptimes!M$2:'laptimes'!M16),"")</f>
        <v>1.8057118055555557E-2</v>
      </c>
      <c r="N16" s="3">
        <f>IF(laptimes!N16&lt;&gt;"",SUM(laptimes!N$2:'laptimes'!N16),"")</f>
        <v>1.8033750000000001E-2</v>
      </c>
      <c r="O16" s="3">
        <f>IF(laptimes!O16&lt;&gt;"",SUM(laptimes!O$2:'laptimes'!O16),"")</f>
        <v>1.7788310185185185E-2</v>
      </c>
      <c r="P16" s="3">
        <f>IF(laptimes!P16&lt;&gt;"",SUM(laptimes!P$2:'laptimes'!P16),"")</f>
        <v>1.7592557870370368E-2</v>
      </c>
      <c r="Q16" s="3">
        <f>IF(laptimes!Q16&lt;&gt;"",SUM(laptimes!Q$2:'laptimes'!Q16),"")</f>
        <v>1.7986238425925925E-2</v>
      </c>
      <c r="R16" s="3">
        <f>IF(laptimes!R16&lt;&gt;"",SUM(laptimes!R$2:'laptimes'!R16),"")</f>
        <v>1.8283611111111112E-2</v>
      </c>
      <c r="S16" s="3">
        <f>IF(laptimes!S16&lt;&gt;"",SUM(laptimes!S$2:'laptimes'!S16),"")</f>
        <v>1.7766828703703705E-2</v>
      </c>
      <c r="T16" s="3">
        <f>IF(laptimes!T16&lt;&gt;"",SUM(laptimes!T$2:'laptimes'!T16),"")</f>
        <v>1.8652384259259261E-2</v>
      </c>
      <c r="U16" s="3">
        <f>IF(laptimes!U16&lt;&gt;"",SUM(laptimes!U$2:'laptimes'!U16),"")</f>
        <v>1.8205891203703705E-2</v>
      </c>
    </row>
    <row r="17" spans="1:21" x14ac:dyDescent="0.25">
      <c r="A17">
        <v>16</v>
      </c>
      <c r="B17" s="3">
        <f>IF(laptimes!B17&lt;&gt;"",SUM(laptimes!B$2:'laptimes'!B17),"")</f>
        <v>1.9068888888888892E-2</v>
      </c>
      <c r="C17" s="3">
        <f>IF(laptimes!C17&lt;&gt;"",SUM(laptimes!C$2:'laptimes'!C17),"")</f>
        <v>1.9101064814814817E-2</v>
      </c>
      <c r="D17" s="3" t="str">
        <f>IF(laptimes!D17&lt;&gt;"",SUM(laptimes!D$2:'laptimes'!D17),"")</f>
        <v/>
      </c>
      <c r="E17" s="3">
        <f>IF(laptimes!E17&lt;&gt;"",SUM(laptimes!E$2:'laptimes'!E17),"")</f>
        <v>1.9210243055555555E-2</v>
      </c>
      <c r="F17" s="3">
        <f>IF(laptimes!F17&lt;&gt;"",SUM(laptimes!F$2:'laptimes'!F17),"")</f>
        <v>1.9377071759259262E-2</v>
      </c>
      <c r="G17" s="3">
        <f>IF(laptimes!G17&lt;&gt;"",SUM(laptimes!G$2:'laptimes'!G17),"")</f>
        <v>1.9153831018518516E-2</v>
      </c>
      <c r="H17" s="3">
        <f>IF(laptimes!H17&lt;&gt;"",SUM(laptimes!H$2:'laptimes'!H17),"")</f>
        <v>1.9294849537037032E-2</v>
      </c>
      <c r="I17" s="3">
        <f>IF(laptimes!I17&lt;&gt;"",SUM(laptimes!I$2:'laptimes'!I17),"")</f>
        <v>1.8966770833333334E-2</v>
      </c>
      <c r="J17" s="3">
        <f>IF(laptimes!J17&lt;&gt;"",SUM(laptimes!J$2:'laptimes'!J17),"")</f>
        <v>1.9511886574074072E-2</v>
      </c>
      <c r="K17" s="3">
        <f>IF(laptimes!K17&lt;&gt;"",SUM(laptimes!K$2:'laptimes'!K17),"")</f>
        <v>1.9363344907407407E-2</v>
      </c>
      <c r="L17" s="3">
        <f>IF(laptimes!L17&lt;&gt;"",SUM(laptimes!L$2:'laptimes'!L17),"")</f>
        <v>1.9311469907407407E-2</v>
      </c>
      <c r="M17" s="3">
        <f>IF(laptimes!M17&lt;&gt;"",SUM(laptimes!M$2:'laptimes'!M17),"")</f>
        <v>1.924800925925926E-2</v>
      </c>
      <c r="N17" s="3">
        <f>IF(laptimes!N17&lt;&gt;"",SUM(laptimes!N$2:'laptimes'!N17),"")</f>
        <v>1.9229027777777779E-2</v>
      </c>
      <c r="O17" s="3">
        <f>IF(laptimes!O17&lt;&gt;"",SUM(laptimes!O$2:'laptimes'!O17),"")</f>
        <v>1.8948379629629628E-2</v>
      </c>
      <c r="P17" s="3">
        <f>IF(laptimes!P17&lt;&gt;"",SUM(laptimes!P$2:'laptimes'!P17),"")</f>
        <v>1.8763773148148144E-2</v>
      </c>
      <c r="Q17" s="3">
        <f>IF(laptimes!Q17&lt;&gt;"",SUM(laptimes!Q$2:'laptimes'!Q17),"")</f>
        <v>1.91821875E-2</v>
      </c>
      <c r="R17" s="3">
        <f>IF(laptimes!R17&lt;&gt;"",SUM(laptimes!R$2:'laptimes'!R17),"")</f>
        <v>1.9492592592592593E-2</v>
      </c>
      <c r="S17" s="3">
        <f>IF(laptimes!S17&lt;&gt;"",SUM(laptimes!S$2:'laptimes'!S17),"")</f>
        <v>1.8914988425925927E-2</v>
      </c>
      <c r="T17" s="3">
        <f>IF(laptimes!T17&lt;&gt;"",SUM(laptimes!T$2:'laptimes'!T17),"")</f>
        <v>1.986854166666667E-2</v>
      </c>
      <c r="U17" s="3">
        <f>IF(laptimes!U17&lt;&gt;"",SUM(laptimes!U$2:'laptimes'!U17),"")</f>
        <v>1.9413009259259262E-2</v>
      </c>
    </row>
    <row r="18" spans="1:21" x14ac:dyDescent="0.25">
      <c r="A18">
        <v>17</v>
      </c>
      <c r="B18" s="3">
        <f>IF(laptimes!B18&lt;&gt;"",SUM(laptimes!B$2:'laptimes'!B18),"")</f>
        <v>2.0257083333333335E-2</v>
      </c>
      <c r="C18" s="3">
        <f>IF(laptimes!C18&lt;&gt;"",SUM(laptimes!C$2:'laptimes'!C18),"")</f>
        <v>2.029096064814815E-2</v>
      </c>
      <c r="D18" s="3" t="str">
        <f>IF(laptimes!D18&lt;&gt;"",SUM(laptimes!D$2:'laptimes'!D18),"")</f>
        <v/>
      </c>
      <c r="E18" s="3">
        <f>IF(laptimes!E18&lt;&gt;"",SUM(laptimes!E$2:'laptimes'!E18),"")</f>
        <v>2.0406608796296296E-2</v>
      </c>
      <c r="F18" s="3">
        <f>IF(laptimes!F18&lt;&gt;"",SUM(laptimes!F$2:'laptimes'!F18),"")</f>
        <v>2.0575208333333338E-2</v>
      </c>
      <c r="G18" s="3">
        <f>IF(laptimes!G18&lt;&gt;"",SUM(laptimes!G$2:'laptimes'!G18),"")</f>
        <v>2.0348425925925923E-2</v>
      </c>
      <c r="H18" s="3">
        <f>IF(laptimes!H18&lt;&gt;"",SUM(laptimes!H$2:'laptimes'!H18),"")</f>
        <v>2.0481215277777774E-2</v>
      </c>
      <c r="I18" s="3">
        <f>IF(laptimes!I18&lt;&gt;"",SUM(laptimes!I$2:'laptimes'!I18),"")</f>
        <v>2.0157129629629629E-2</v>
      </c>
      <c r="J18" s="3">
        <f>IF(laptimes!J18&lt;&gt;"",SUM(laptimes!J$2:'laptimes'!J18),"")</f>
        <v>2.0707974537037033E-2</v>
      </c>
      <c r="K18" s="3">
        <f>IF(laptimes!K18&lt;&gt;"",SUM(laptimes!K$2:'laptimes'!K18),"")</f>
        <v>2.0564259259259258E-2</v>
      </c>
      <c r="L18" s="3">
        <f>IF(laptimes!L18&lt;&gt;"",SUM(laptimes!L$2:'laptimes'!L18),"")</f>
        <v>2.0496469907407406E-2</v>
      </c>
      <c r="M18" s="3">
        <f>IF(laptimes!M18&lt;&gt;"",SUM(laptimes!M$2:'laptimes'!M18),"")</f>
        <v>2.0443310185185186E-2</v>
      </c>
      <c r="N18" s="3">
        <f>IF(laptimes!N18&lt;&gt;"",SUM(laptimes!N$2:'laptimes'!N18),"")</f>
        <v>2.0422210648148149E-2</v>
      </c>
      <c r="O18" s="3">
        <f>IF(laptimes!O18&lt;&gt;"",SUM(laptimes!O$2:'laptimes'!O18),"")</f>
        <v>2.0103449074074072E-2</v>
      </c>
      <c r="P18" s="3">
        <f>IF(laptimes!P18&lt;&gt;"",SUM(laptimes!P$2:'laptimes'!P18),"")</f>
        <v>1.9934872685185182E-2</v>
      </c>
      <c r="Q18" s="3">
        <f>IF(laptimes!Q18&lt;&gt;"",SUM(laptimes!Q$2:'laptimes'!Q18),"")</f>
        <v>2.0379039351851851E-2</v>
      </c>
      <c r="R18" s="3">
        <f>IF(laptimes!R18&lt;&gt;"",SUM(laptimes!R$2:'laptimes'!R18),"")</f>
        <v>2.0700520833333333E-2</v>
      </c>
      <c r="S18" s="3">
        <f>IF(laptimes!S18&lt;&gt;"",SUM(laptimes!S$2:'laptimes'!S18),"")</f>
        <v>2.006016203703704E-2</v>
      </c>
      <c r="T18" s="3">
        <f>IF(laptimes!T18&lt;&gt;"",SUM(laptimes!T$2:'laptimes'!T18),"")</f>
        <v>2.1080902777777782E-2</v>
      </c>
      <c r="U18" s="3">
        <f>IF(laptimes!U18&lt;&gt;"",SUM(laptimes!U$2:'laptimes'!U18),"")</f>
        <v>2.0630405092592594E-2</v>
      </c>
    </row>
    <row r="19" spans="1:21" x14ac:dyDescent="0.25">
      <c r="A19">
        <v>18</v>
      </c>
      <c r="B19" s="3">
        <f>IF(laptimes!B19&lt;&gt;"",SUM(laptimes!B$2:'laptimes'!B19),"")</f>
        <v>2.1446215277777781E-2</v>
      </c>
      <c r="C19" s="3">
        <f>IF(laptimes!C19&lt;&gt;"",SUM(laptimes!C$2:'laptimes'!C19),"")</f>
        <v>2.1488032407407411E-2</v>
      </c>
      <c r="D19" s="3" t="str">
        <f>IF(laptimes!D19&lt;&gt;"",SUM(laptimes!D$2:'laptimes'!D19),"")</f>
        <v/>
      </c>
      <c r="E19" s="3">
        <f>IF(laptimes!E19&lt;&gt;"",SUM(laptimes!E$2:'laptimes'!E19),"")</f>
        <v>2.1608472222222223E-2</v>
      </c>
      <c r="F19" s="3">
        <f>IF(laptimes!F19&lt;&gt;"",SUM(laptimes!F$2:'laptimes'!F19),"")</f>
        <v>2.1771238425925932E-2</v>
      </c>
      <c r="G19" s="3">
        <f>IF(laptimes!G19&lt;&gt;"",SUM(laptimes!G$2:'laptimes'!G19),"")</f>
        <v>2.154710648148148E-2</v>
      </c>
      <c r="H19" s="3">
        <f>IF(laptimes!H19&lt;&gt;"",SUM(laptimes!H$2:'laptimes'!H19),"")</f>
        <v>2.1666111111111108E-2</v>
      </c>
      <c r="I19" s="3">
        <f>IF(laptimes!I19&lt;&gt;"",SUM(laptimes!I$2:'laptimes'!I19),"")</f>
        <v>2.1342893518518518E-2</v>
      </c>
      <c r="J19" s="3">
        <f>IF(laptimes!J19&lt;&gt;"",SUM(laptimes!J$2:'laptimes'!J19),"")</f>
        <v>2.1894247685185182E-2</v>
      </c>
      <c r="K19" s="3">
        <f>IF(laptimes!K19&lt;&gt;"",SUM(laptimes!K$2:'laptimes'!K19),"")</f>
        <v>2.1763576388888886E-2</v>
      </c>
      <c r="L19" s="3">
        <f>IF(laptimes!L19&lt;&gt;"",SUM(laptimes!L$2:'laptimes'!L19),"")</f>
        <v>2.1681319444444444E-2</v>
      </c>
      <c r="M19" s="3">
        <f>IF(laptimes!M19&lt;&gt;"",SUM(laptimes!M$2:'laptimes'!M19),"")</f>
        <v>2.1639016203703704E-2</v>
      </c>
      <c r="N19" s="3">
        <f>IF(laptimes!N19&lt;&gt;"",SUM(laptimes!N$2:'laptimes'!N19),"")</f>
        <v>2.1615775462962963E-2</v>
      </c>
      <c r="O19" s="3">
        <f>IF(laptimes!O19&lt;&gt;"",SUM(laptimes!O$2:'laptimes'!O19),"")</f>
        <v>2.1260474537037034E-2</v>
      </c>
      <c r="P19" s="3">
        <f>IF(laptimes!P19&lt;&gt;"",SUM(laptimes!P$2:'laptimes'!P19),"")</f>
        <v>2.1102268518518517E-2</v>
      </c>
      <c r="Q19" s="3">
        <f>IF(laptimes!Q19&lt;&gt;"",SUM(laptimes!Q$2:'laptimes'!Q19),"")</f>
        <v>2.1579421296296294E-2</v>
      </c>
      <c r="R19" s="3">
        <f>IF(laptimes!R19&lt;&gt;"",SUM(laptimes!R$2:'laptimes'!R19),"")</f>
        <v>2.1935694444444445E-2</v>
      </c>
      <c r="S19" s="3">
        <f>IF(laptimes!S19&lt;&gt;"",SUM(laptimes!S$2:'laptimes'!S19),"")</f>
        <v>2.1205636574074076E-2</v>
      </c>
      <c r="T19" s="3">
        <f>IF(laptimes!T19&lt;&gt;"",SUM(laptimes!T$2:'laptimes'!T19),"")</f>
        <v>2.2308923611111114E-2</v>
      </c>
      <c r="U19" s="3">
        <f>IF(laptimes!U19&lt;&gt;"",SUM(laptimes!U$2:'laptimes'!U19),"")</f>
        <v>2.2051689814814816E-2</v>
      </c>
    </row>
    <row r="20" spans="1:21" x14ac:dyDescent="0.25">
      <c r="A20">
        <v>19</v>
      </c>
      <c r="B20" s="3">
        <f>IF(laptimes!B20&lt;&gt;"",SUM(laptimes!B$2:'laptimes'!B20),"")</f>
        <v>2.2635150462962966E-2</v>
      </c>
      <c r="C20" s="3">
        <f>IF(laptimes!C20&lt;&gt;"",SUM(laptimes!C$2:'laptimes'!C20),"")</f>
        <v>2.2690949074074079E-2</v>
      </c>
      <c r="D20" s="3" t="str">
        <f>IF(laptimes!D20&lt;&gt;"",SUM(laptimes!D$2:'laptimes'!D20),"")</f>
        <v/>
      </c>
      <c r="E20" s="3">
        <f>IF(laptimes!E20&lt;&gt;"",SUM(laptimes!E$2:'laptimes'!E20),"")</f>
        <v>2.3008506944444444E-2</v>
      </c>
      <c r="F20" s="3">
        <f>IF(laptimes!F20&lt;&gt;"",SUM(laptimes!F$2:'laptimes'!F20),"")</f>
        <v>2.2983819444444449E-2</v>
      </c>
      <c r="G20" s="3">
        <f>IF(laptimes!G20&lt;&gt;"",SUM(laptimes!G$2:'laptimes'!G20),"")</f>
        <v>2.2750092592592589E-2</v>
      </c>
      <c r="H20" s="3">
        <f>IF(laptimes!H20&lt;&gt;"",SUM(laptimes!H$2:'laptimes'!H20),"")</f>
        <v>2.2853344907407404E-2</v>
      </c>
      <c r="I20" s="3">
        <f>IF(laptimes!I20&lt;&gt;"",SUM(laptimes!I$2:'laptimes'!I20),"")</f>
        <v>2.2531851851851852E-2</v>
      </c>
      <c r="J20" s="3">
        <f>IF(laptimes!J20&lt;&gt;"",SUM(laptimes!J$2:'laptimes'!J20),"")</f>
        <v>2.3079490740740737E-2</v>
      </c>
      <c r="K20" s="3">
        <f>IF(laptimes!K20&lt;&gt;"",SUM(laptimes!K$2:'laptimes'!K20),"")</f>
        <v>2.3185972222222219E-2</v>
      </c>
      <c r="L20" s="3">
        <f>IF(laptimes!L20&lt;&gt;"",SUM(laptimes!L$2:'laptimes'!L20),"")</f>
        <v>2.2871157407407406E-2</v>
      </c>
      <c r="M20" s="3">
        <f>IF(laptimes!M20&lt;&gt;"",SUM(laptimes!M$2:'laptimes'!M20),"")</f>
        <v>2.2833981481481483E-2</v>
      </c>
      <c r="N20" s="3">
        <f>IF(laptimes!N20&lt;&gt;"",SUM(laptimes!N$2:'laptimes'!N20),"")</f>
        <v>2.2801840277777777E-2</v>
      </c>
      <c r="O20" s="3">
        <f>IF(laptimes!O20&lt;&gt;"",SUM(laptimes!O$2:'laptimes'!O20),"")</f>
        <v>2.2415972222222219E-2</v>
      </c>
      <c r="P20" s="3">
        <f>IF(laptimes!P20&lt;&gt;"",SUM(laptimes!P$2:'laptimes'!P20),"")</f>
        <v>2.2271087962962961E-2</v>
      </c>
      <c r="Q20" s="3">
        <f>IF(laptimes!Q20&lt;&gt;"",SUM(laptimes!Q$2:'laptimes'!Q20),"")</f>
        <v>2.2977800925925926E-2</v>
      </c>
      <c r="R20" s="3">
        <f>IF(laptimes!R20&lt;&gt;"",SUM(laptimes!R$2:'laptimes'!R20),"")</f>
        <v>2.3150196759259261E-2</v>
      </c>
      <c r="S20" s="3">
        <f>IF(laptimes!S20&lt;&gt;"",SUM(laptimes!S$2:'laptimes'!S20),"")</f>
        <v>2.2350497685185187E-2</v>
      </c>
      <c r="T20" s="3">
        <f>IF(laptimes!T20&lt;&gt;"",SUM(laptimes!T$2:'laptimes'!T20),"")</f>
        <v>2.354059027777778E-2</v>
      </c>
      <c r="U20" s="3">
        <f>IF(laptimes!U20&lt;&gt;"",SUM(laptimes!U$2:'laptimes'!U20),"")</f>
        <v>2.3222557870370371E-2</v>
      </c>
    </row>
    <row r="21" spans="1:21" x14ac:dyDescent="0.25">
      <c r="A21">
        <v>20</v>
      </c>
      <c r="B21" s="3">
        <f>IF(laptimes!B21&lt;&gt;"",SUM(laptimes!B$2:'laptimes'!B21),"")</f>
        <v>2.3830601851851856E-2</v>
      </c>
      <c r="C21" s="3">
        <f>IF(laptimes!C21&lt;&gt;"",SUM(laptimes!C$2:'laptimes'!C21),"")</f>
        <v>2.4109328703703709E-2</v>
      </c>
      <c r="D21" s="3" t="str">
        <f>IF(laptimes!D21&lt;&gt;"",SUM(laptimes!D$2:'laptimes'!D21),"")</f>
        <v/>
      </c>
      <c r="E21" s="3">
        <f>IF(laptimes!E21&lt;&gt;"",SUM(laptimes!E$2:'laptimes'!E21),"")</f>
        <v>2.4196041666666668E-2</v>
      </c>
      <c r="F21" s="3">
        <f>IF(laptimes!F21&lt;&gt;"",SUM(laptimes!F$2:'laptimes'!F21),"")</f>
        <v>2.4220451388888894E-2</v>
      </c>
      <c r="G21" s="3">
        <f>IF(laptimes!G21&lt;&gt;"",SUM(laptimes!G$2:'laptimes'!G21),"")</f>
        <v>2.4175844907407405E-2</v>
      </c>
      <c r="H21" s="3">
        <f>IF(laptimes!H21&lt;&gt;"",SUM(laptimes!H$2:'laptimes'!H21),"")</f>
        <v>2.4045763888888884E-2</v>
      </c>
      <c r="I21" s="3">
        <f>IF(laptimes!I21&lt;&gt;"",SUM(laptimes!I$2:'laptimes'!I21),"")</f>
        <v>2.373349537037037E-2</v>
      </c>
      <c r="J21" s="3">
        <f>IF(laptimes!J21&lt;&gt;"",SUM(laptimes!J$2:'laptimes'!J21),"")</f>
        <v>2.4260532407407404E-2</v>
      </c>
      <c r="K21" s="3">
        <f>IF(laptimes!K21&lt;&gt;"",SUM(laptimes!K$2:'laptimes'!K21),"")</f>
        <v>2.4375509259259256E-2</v>
      </c>
      <c r="L21" s="3">
        <f>IF(laptimes!L21&lt;&gt;"",SUM(laptimes!L$2:'laptimes'!L21),"")</f>
        <v>2.4068726851851852E-2</v>
      </c>
      <c r="M21" s="3">
        <f>IF(laptimes!M21&lt;&gt;"",SUM(laptimes!M$2:'laptimes'!M21),"")</f>
        <v>2.4037152777777779E-2</v>
      </c>
      <c r="N21" s="3">
        <f>IF(laptimes!N21&lt;&gt;"",SUM(laptimes!N$2:'laptimes'!N21),"")</f>
        <v>2.3993402777777777E-2</v>
      </c>
      <c r="O21" s="3">
        <f>IF(laptimes!O21&lt;&gt;"",SUM(laptimes!O$2:'laptimes'!O21),"")</f>
        <v>2.3575590277777773E-2</v>
      </c>
      <c r="P21" s="3">
        <f>IF(laptimes!P21&lt;&gt;"",SUM(laptimes!P$2:'laptimes'!P21),"")</f>
        <v>2.3450474537037035E-2</v>
      </c>
      <c r="Q21" s="3">
        <f>IF(laptimes!Q21&lt;&gt;"",SUM(laptimes!Q$2:'laptimes'!Q21),"")</f>
        <v>2.4155613425925926E-2</v>
      </c>
      <c r="R21" s="3">
        <f>IF(laptimes!R21&lt;&gt;"",SUM(laptimes!R$2:'laptimes'!R21),"")</f>
        <v>2.4369513888888892E-2</v>
      </c>
      <c r="S21" s="3">
        <f>IF(laptimes!S21&lt;&gt;"",SUM(laptimes!S$2:'laptimes'!S21),"")</f>
        <v>2.3509467592592596E-2</v>
      </c>
      <c r="T21" s="3">
        <f>IF(laptimes!T21&lt;&gt;"",SUM(laptimes!T$2:'laptimes'!T21),"")</f>
        <v>2.4773414351851854E-2</v>
      </c>
      <c r="U21" s="3">
        <f>IF(laptimes!U21&lt;&gt;"",SUM(laptimes!U$2:'laptimes'!U21),"")</f>
        <v>2.4405405092592591E-2</v>
      </c>
    </row>
    <row r="22" spans="1:21" x14ac:dyDescent="0.25">
      <c r="A22">
        <v>21</v>
      </c>
      <c r="B22" s="3">
        <f>IF(laptimes!B22&lt;&gt;"",SUM(laptimes!B$2:'laptimes'!B22),"")</f>
        <v>2.5033726851851856E-2</v>
      </c>
      <c r="C22" s="3">
        <f>IF(laptimes!C22&lt;&gt;"",SUM(laptimes!C$2:'laptimes'!C22),"")</f>
        <v>2.5271111111111116E-2</v>
      </c>
      <c r="D22" s="3" t="str">
        <f>IF(laptimes!D22&lt;&gt;"",SUM(laptimes!D$2:'laptimes'!D22),"")</f>
        <v/>
      </c>
      <c r="E22" s="3">
        <f>IF(laptimes!E22&lt;&gt;"",SUM(laptimes!E$2:'laptimes'!E22),"")</f>
        <v>2.5377256944444447E-2</v>
      </c>
      <c r="F22" s="3">
        <f>IF(laptimes!F22&lt;&gt;"",SUM(laptimes!F$2:'laptimes'!F22),"")</f>
        <v>2.5432951388888896E-2</v>
      </c>
      <c r="G22" s="3">
        <f>IF(laptimes!G22&lt;&gt;"",SUM(laptimes!G$2:'laptimes'!G22),"")</f>
        <v>2.5351412037037033E-2</v>
      </c>
      <c r="H22" s="3">
        <f>IF(laptimes!H22&lt;&gt;"",SUM(laptimes!H$2:'laptimes'!H22),"")</f>
        <v>2.5237997685185181E-2</v>
      </c>
      <c r="I22" s="3">
        <f>IF(laptimes!I22&lt;&gt;"",SUM(laptimes!I$2:'laptimes'!I22),"")</f>
        <v>2.5201620370370371E-2</v>
      </c>
      <c r="J22" s="3">
        <f>IF(laptimes!J22&lt;&gt;"",SUM(laptimes!J$2:'laptimes'!J22),"")</f>
        <v>2.544435185185185E-2</v>
      </c>
      <c r="K22" s="3">
        <f>IF(laptimes!K22&lt;&gt;"",SUM(laptimes!K$2:'laptimes'!K22),"")</f>
        <v>2.5555347222222219E-2</v>
      </c>
      <c r="L22" s="3">
        <f>IF(laptimes!L22&lt;&gt;"",SUM(laptimes!L$2:'laptimes'!L22),"")</f>
        <v>2.5458217592592591E-2</v>
      </c>
      <c r="M22" s="3">
        <f>IF(laptimes!M22&lt;&gt;"",SUM(laptimes!M$2:'laptimes'!M22),"")</f>
        <v>2.5260775462962962E-2</v>
      </c>
      <c r="N22" s="3">
        <f>IF(laptimes!N22&lt;&gt;"",SUM(laptimes!N$2:'laptimes'!N22),"")</f>
        <v>2.5183182870370368E-2</v>
      </c>
      <c r="O22" s="3">
        <f>IF(laptimes!O22&lt;&gt;"",SUM(laptimes!O$2:'laptimes'!O22),"")</f>
        <v>2.4741631944444439E-2</v>
      </c>
      <c r="P22" s="3">
        <f>IF(laptimes!P22&lt;&gt;"",SUM(laptimes!P$2:'laptimes'!P22),"")</f>
        <v>2.4624618055555554E-2</v>
      </c>
      <c r="Q22" s="3">
        <f>IF(laptimes!Q22&lt;&gt;"",SUM(laptimes!Q$2:'laptimes'!Q22),"")</f>
        <v>2.5325682870370372E-2</v>
      </c>
      <c r="R22" s="3">
        <f>IF(laptimes!R22&lt;&gt;"",SUM(laptimes!R$2:'laptimes'!R22),"")</f>
        <v>2.5603333333333336E-2</v>
      </c>
      <c r="S22" s="3">
        <f>IF(laptimes!S22&lt;&gt;"",SUM(laptimes!S$2:'laptimes'!S22),"")</f>
        <v>2.4666030092592595E-2</v>
      </c>
      <c r="T22" s="3">
        <f>IF(laptimes!T22&lt;&gt;"",SUM(laptimes!T$2:'laptimes'!T22),"")</f>
        <v>2.5981678240740741E-2</v>
      </c>
      <c r="U22" s="3">
        <f>IF(laptimes!U22&lt;&gt;"",SUM(laptimes!U$2:'laptimes'!U22),"")</f>
        <v>2.5609212962962962E-2</v>
      </c>
    </row>
    <row r="23" spans="1:21" x14ac:dyDescent="0.25">
      <c r="A23">
        <v>22</v>
      </c>
      <c r="B23" s="3">
        <f>IF(laptimes!B23&lt;&gt;"",SUM(laptimes!B$2:'laptimes'!B23),"")</f>
        <v>2.6428321759259264E-2</v>
      </c>
      <c r="C23" s="3">
        <f>IF(laptimes!C23&lt;&gt;"",SUM(laptimes!C$2:'laptimes'!C23),"")</f>
        <v>2.6438530092592599E-2</v>
      </c>
      <c r="D23" s="3" t="str">
        <f>IF(laptimes!D23&lt;&gt;"",SUM(laptimes!D$2:'laptimes'!D23),"")</f>
        <v/>
      </c>
      <c r="E23" s="3">
        <f>IF(laptimes!E23&lt;&gt;"",SUM(laptimes!E$2:'laptimes'!E23),"")</f>
        <v>2.6554699074074078E-2</v>
      </c>
      <c r="F23" s="3">
        <f>IF(laptimes!F23&lt;&gt;"",SUM(laptimes!F$2:'laptimes'!F23),"")</f>
        <v>2.6656331018518525E-2</v>
      </c>
      <c r="G23" s="3">
        <f>IF(laptimes!G23&lt;&gt;"",SUM(laptimes!G$2:'laptimes'!G23),"")</f>
        <v>2.6525787037037035E-2</v>
      </c>
      <c r="H23" s="3">
        <f>IF(laptimes!H23&lt;&gt;"",SUM(laptimes!H$2:'laptimes'!H23),"")</f>
        <v>2.6421921296296291E-2</v>
      </c>
      <c r="I23" s="3">
        <f>IF(laptimes!I23&lt;&gt;"",SUM(laptimes!I$2:'laptimes'!I23),"")</f>
        <v>2.6360567129629631E-2</v>
      </c>
      <c r="J23" s="3">
        <f>IF(laptimes!J23&lt;&gt;"",SUM(laptimes!J$2:'laptimes'!J23),"")</f>
        <v>2.6637997685185183E-2</v>
      </c>
      <c r="K23" s="3">
        <f>IF(laptimes!K23&lt;&gt;"",SUM(laptimes!K$2:'laptimes'!K23),"")</f>
        <v>2.6737453703703701E-2</v>
      </c>
      <c r="L23" s="3">
        <f>IF(laptimes!L23&lt;&gt;"",SUM(laptimes!L$2:'laptimes'!L23),"")</f>
        <v>2.6620682870370369E-2</v>
      </c>
      <c r="M23" s="3">
        <f>IF(laptimes!M23&lt;&gt;"",SUM(laptimes!M$2:'laptimes'!M23),"")</f>
        <v>2.6705023148148148E-2</v>
      </c>
      <c r="N23" s="3">
        <f>IF(laptimes!N23&lt;&gt;"",SUM(laptimes!N$2:'laptimes'!N23),"")</f>
        <v>2.6386354166666664E-2</v>
      </c>
      <c r="O23" s="3">
        <f>IF(laptimes!O23&lt;&gt;"",SUM(laptimes!O$2:'laptimes'!O23),"")</f>
        <v>2.5898506944444441E-2</v>
      </c>
      <c r="P23" s="3">
        <f>IF(laptimes!P23&lt;&gt;"",SUM(laptimes!P$2:'laptimes'!P23),"")</f>
        <v>2.5803993055555554E-2</v>
      </c>
      <c r="Q23" s="3">
        <f>IF(laptimes!Q23&lt;&gt;"",SUM(laptimes!Q$2:'laptimes'!Q23),"")</f>
        <v>2.649990740740741E-2</v>
      </c>
      <c r="R23" s="3">
        <f>IF(laptimes!R23&lt;&gt;"",SUM(laptimes!R$2:'laptimes'!R23),"")</f>
        <v>2.6830636574074078E-2</v>
      </c>
      <c r="S23" s="3">
        <f>IF(laptimes!S23&lt;&gt;"",SUM(laptimes!S$2:'laptimes'!S23),"")</f>
        <v>2.5826724537037039E-2</v>
      </c>
      <c r="T23" s="3">
        <f>IF(laptimes!T23&lt;&gt;"",SUM(laptimes!T$2:'laptimes'!T23),"")</f>
        <v>2.7183414351851853E-2</v>
      </c>
      <c r="U23" s="3">
        <f>IF(laptimes!U23&lt;&gt;"",SUM(laptimes!U$2:'laptimes'!U23),"")</f>
        <v>2.6784965277777777E-2</v>
      </c>
    </row>
    <row r="24" spans="1:21" x14ac:dyDescent="0.25">
      <c r="A24">
        <v>23</v>
      </c>
      <c r="B24" s="3">
        <f>IF(laptimes!B24&lt;&gt;"",SUM(laptimes!B$2:'laptimes'!B24),"")</f>
        <v>2.759938657407408E-2</v>
      </c>
      <c r="C24" s="3">
        <f>IF(laptimes!C24&lt;&gt;"",SUM(laptimes!C$2:'laptimes'!C24),"")</f>
        <v>2.7617152777777782E-2</v>
      </c>
      <c r="D24" s="3" t="str">
        <f>IF(laptimes!D24&lt;&gt;"",SUM(laptimes!D$2:'laptimes'!D24),"")</f>
        <v/>
      </c>
      <c r="E24" s="3">
        <f>IF(laptimes!E24&lt;&gt;"",SUM(laptimes!E$2:'laptimes'!E24),"")</f>
        <v>2.7733530092592596E-2</v>
      </c>
      <c r="F24" s="3">
        <f>IF(laptimes!F24&lt;&gt;"",SUM(laptimes!F$2:'laptimes'!F24),"")</f>
        <v>2.7878032407407414E-2</v>
      </c>
      <c r="G24" s="3">
        <f>IF(laptimes!G24&lt;&gt;"",SUM(laptimes!G$2:'laptimes'!G24),"")</f>
        <v>2.7699861111111109E-2</v>
      </c>
      <c r="H24" s="3">
        <f>IF(laptimes!H24&lt;&gt;"",SUM(laptimes!H$2:'laptimes'!H24),"")</f>
        <v>2.7638240740740734E-2</v>
      </c>
      <c r="I24" s="3">
        <f>IF(laptimes!I24&lt;&gt;"",SUM(laptimes!I$2:'laptimes'!I24),"")</f>
        <v>2.7522604166666669E-2</v>
      </c>
      <c r="J24" s="3">
        <f>IF(laptimes!J24&lt;&gt;"",SUM(laptimes!J$2:'laptimes'!J24),"")</f>
        <v>2.7817326388888886E-2</v>
      </c>
      <c r="K24" s="3">
        <f>IF(laptimes!K24&lt;&gt;"",SUM(laptimes!K$2:'laptimes'!K24),"")</f>
        <v>2.79183912037037E-2</v>
      </c>
      <c r="L24" s="3">
        <f>IF(laptimes!L24&lt;&gt;"",SUM(laptimes!L$2:'laptimes'!L24),"")</f>
        <v>2.7773379629629627E-2</v>
      </c>
      <c r="M24" s="3">
        <f>IF(laptimes!M24&lt;&gt;"",SUM(laptimes!M$2:'laptimes'!M24),"")</f>
        <v>2.788096064814815E-2</v>
      </c>
      <c r="N24" s="3">
        <f>IF(laptimes!N24&lt;&gt;"",SUM(laptimes!N$2:'laptimes'!N24),"")</f>
        <v>2.7580428240740737E-2</v>
      </c>
      <c r="O24" s="3">
        <f>IF(laptimes!O24&lt;&gt;"",SUM(laptimes!O$2:'laptimes'!O24),"")</f>
        <v>2.7052627314814812E-2</v>
      </c>
      <c r="P24" s="3">
        <f>IF(laptimes!P24&lt;&gt;"",SUM(laptimes!P$2:'laptimes'!P24),"")</f>
        <v>2.6980104166666664E-2</v>
      </c>
      <c r="Q24" s="3">
        <f>IF(laptimes!Q24&lt;&gt;"",SUM(laptimes!Q$2:'laptimes'!Q24),"")</f>
        <v>2.7671689814814816E-2</v>
      </c>
      <c r="R24" s="3">
        <f>IF(laptimes!R24&lt;&gt;"",SUM(laptimes!R$2:'laptimes'!R24),"")</f>
        <v>2.805518518518519E-2</v>
      </c>
      <c r="S24" s="3">
        <f>IF(laptimes!S24&lt;&gt;"",SUM(laptimes!S$2:'laptimes'!S24),"")</f>
        <v>2.6988773148148151E-2</v>
      </c>
      <c r="T24" s="3">
        <f>IF(laptimes!T24&lt;&gt;"",SUM(laptimes!T$2:'laptimes'!T24),"")</f>
        <v>2.8387939814814814E-2</v>
      </c>
      <c r="U24" s="3">
        <f>IF(laptimes!U24&lt;&gt;"",SUM(laptimes!U$2:'laptimes'!U24),"")</f>
        <v>2.7963182870370369E-2</v>
      </c>
    </row>
    <row r="25" spans="1:21" x14ac:dyDescent="0.25">
      <c r="A25">
        <v>24</v>
      </c>
      <c r="B25" s="3">
        <f>IF(laptimes!B25&lt;&gt;"",SUM(laptimes!B$2:'laptimes'!B25),"")</f>
        <v>2.8769837962962969E-2</v>
      </c>
      <c r="C25" s="3">
        <f>IF(laptimes!C25&lt;&gt;"",SUM(laptimes!C$2:'laptimes'!C25),"")</f>
        <v>2.8795659722222228E-2</v>
      </c>
      <c r="D25" s="3" t="str">
        <f>IF(laptimes!D25&lt;&gt;"",SUM(laptimes!D$2:'laptimes'!D25),"")</f>
        <v/>
      </c>
      <c r="E25" s="3">
        <f>IF(laptimes!E25&lt;&gt;"",SUM(laptimes!E$2:'laptimes'!E25),"")</f>
        <v>2.8914155092592597E-2</v>
      </c>
      <c r="F25" s="3">
        <f>IF(laptimes!F25&lt;&gt;"",SUM(laptimes!F$2:'laptimes'!F25),"")</f>
        <v>2.9126238425925932E-2</v>
      </c>
      <c r="G25" s="3">
        <f>IF(laptimes!G25&lt;&gt;"",SUM(laptimes!G$2:'laptimes'!G25),"")</f>
        <v>2.8877199074074072E-2</v>
      </c>
      <c r="H25" s="3">
        <f>IF(laptimes!H25&lt;&gt;"",SUM(laptimes!H$2:'laptimes'!H25),"")</f>
        <v>2.8834212962962957E-2</v>
      </c>
      <c r="I25" s="3">
        <f>IF(laptimes!I25&lt;&gt;"",SUM(laptimes!I$2:'laptimes'!I25),"")</f>
        <v>2.8677002314814817E-2</v>
      </c>
      <c r="J25" s="3">
        <f>IF(laptimes!J25&lt;&gt;"",SUM(laptimes!J$2:'laptimes'!J25),"")</f>
        <v>2.900196759259259E-2</v>
      </c>
      <c r="K25" s="3">
        <f>IF(laptimes!K25&lt;&gt;"",SUM(laptimes!K$2:'laptimes'!K25),"")</f>
        <v>2.9097511574074073E-2</v>
      </c>
      <c r="L25" s="3">
        <f>IF(laptimes!L25&lt;&gt;"",SUM(laptimes!L$2:'laptimes'!L25),"")</f>
        <v>2.8933391203703702E-2</v>
      </c>
      <c r="M25" s="3">
        <f>IF(laptimes!M25&lt;&gt;"",SUM(laptimes!M$2:'laptimes'!M25),"")</f>
        <v>2.9047453703703704E-2</v>
      </c>
      <c r="N25" s="3">
        <f>IF(laptimes!N25&lt;&gt;"",SUM(laptimes!N$2:'laptimes'!N25),"")</f>
        <v>2.8790474537037033E-2</v>
      </c>
      <c r="O25" s="3">
        <f>IF(laptimes!O25&lt;&gt;"",SUM(laptimes!O$2:'laptimes'!O25),"")</f>
        <v>2.8215150462962961E-2</v>
      </c>
      <c r="P25" s="3">
        <f>IF(laptimes!P25&lt;&gt;"",SUM(laptimes!P$2:'laptimes'!P25),"")</f>
        <v>2.8176666666666666E-2</v>
      </c>
      <c r="Q25" s="3">
        <f>IF(laptimes!Q25&lt;&gt;"",SUM(laptimes!Q$2:'laptimes'!Q25),"")</f>
        <v>2.8846863425925927E-2</v>
      </c>
      <c r="R25" s="3">
        <f>IF(laptimes!R25&lt;&gt;"",SUM(laptimes!R$2:'laptimes'!R25),"")</f>
        <v>2.9465833333333337E-2</v>
      </c>
      <c r="S25" s="3">
        <f>IF(laptimes!S25&lt;&gt;"",SUM(laptimes!S$2:'laptimes'!S25),"")</f>
        <v>2.8151435185185189E-2</v>
      </c>
      <c r="T25" s="3">
        <f>IF(laptimes!T25&lt;&gt;"",SUM(laptimes!T$2:'laptimes'!T25),"")</f>
        <v>2.9602569444444442E-2</v>
      </c>
      <c r="U25" s="3">
        <f>IF(laptimes!U25&lt;&gt;"",SUM(laptimes!U$2:'laptimes'!U25),"")</f>
        <v>2.9139212962962961E-2</v>
      </c>
    </row>
    <row r="26" spans="1:21" x14ac:dyDescent="0.25">
      <c r="A26">
        <v>25</v>
      </c>
      <c r="B26" s="3">
        <f>IF(laptimes!B26&lt;&gt;"",SUM(laptimes!B$2:'laptimes'!B26),"")</f>
        <v>2.9947118055555562E-2</v>
      </c>
      <c r="C26" s="3">
        <f>IF(laptimes!C26&lt;&gt;"",SUM(laptimes!C$2:'laptimes'!C26),"")</f>
        <v>2.9963726851851856E-2</v>
      </c>
      <c r="D26" s="3" t="str">
        <f>IF(laptimes!D26&lt;&gt;"",SUM(laptimes!D$2:'laptimes'!D26),"")</f>
        <v/>
      </c>
      <c r="E26" s="3">
        <f>IF(laptimes!E26&lt;&gt;"",SUM(laptimes!E$2:'laptimes'!E26),"")</f>
        <v>3.0100520833333338E-2</v>
      </c>
      <c r="F26" s="3">
        <f>IF(laptimes!F26&lt;&gt;"",SUM(laptimes!F$2:'laptimes'!F26),"")</f>
        <v>3.0575960648148156E-2</v>
      </c>
      <c r="G26" s="3">
        <f>IF(laptimes!G26&lt;&gt;"",SUM(laptimes!G$2:'laptimes'!G26),"")</f>
        <v>3.0047662037037036E-2</v>
      </c>
      <c r="H26" s="3">
        <f>IF(laptimes!H26&lt;&gt;"",SUM(laptimes!H$2:'laptimes'!H26),"")</f>
        <v>3.0225844907407401E-2</v>
      </c>
      <c r="I26" s="3">
        <f>IF(laptimes!I26&lt;&gt;"",SUM(laptimes!I$2:'laptimes'!I26),"")</f>
        <v>2.983115740740741E-2</v>
      </c>
      <c r="J26" s="3">
        <f>IF(laptimes!J26&lt;&gt;"",SUM(laptimes!J$2:'laptimes'!J26),"")</f>
        <v>3.0179618055555552E-2</v>
      </c>
      <c r="K26" s="3">
        <f>IF(laptimes!K26&lt;&gt;"",SUM(laptimes!K$2:'laptimes'!K26),"")</f>
        <v>3.0279652777777777E-2</v>
      </c>
      <c r="L26" s="3">
        <f>IF(laptimes!L26&lt;&gt;"",SUM(laptimes!L$2:'laptimes'!L26),"")</f>
        <v>3.0081585648148147E-2</v>
      </c>
      <c r="M26" s="3">
        <f>IF(laptimes!M26&lt;&gt;"",SUM(laptimes!M$2:'laptimes'!M26),"")</f>
        <v>3.0211203703703705E-2</v>
      </c>
      <c r="N26" s="3">
        <f>IF(laptimes!N26&lt;&gt;"",SUM(laptimes!N$2:'laptimes'!N26),"")</f>
        <v>3.0000821759259257E-2</v>
      </c>
      <c r="O26" s="3">
        <f>IF(laptimes!O26&lt;&gt;"",SUM(laptimes!O$2:'laptimes'!O26),"")</f>
        <v>2.9375613425925925E-2</v>
      </c>
      <c r="P26" s="3">
        <f>IF(laptimes!P26&lt;&gt;"",SUM(laptimes!P$2:'laptimes'!P26),"")</f>
        <v>2.9557314814814814E-2</v>
      </c>
      <c r="Q26" s="3">
        <f>IF(laptimes!Q26&lt;&gt;"",SUM(laptimes!Q$2:'laptimes'!Q26),"")</f>
        <v>3.0018541666666669E-2</v>
      </c>
      <c r="R26" s="3">
        <f>IF(laptimes!R26&lt;&gt;"",SUM(laptimes!R$2:'laptimes'!R26),"")</f>
        <v>3.0642083333333337E-2</v>
      </c>
      <c r="S26" s="3">
        <f>IF(laptimes!S26&lt;&gt;"",SUM(laptimes!S$2:'laptimes'!S26),"")</f>
        <v>2.9309930555555558E-2</v>
      </c>
      <c r="T26" s="3">
        <f>IF(laptimes!T26&lt;&gt;"",SUM(laptimes!T$2:'laptimes'!T26),"")</f>
        <v>3.0815081018518514E-2</v>
      </c>
      <c r="U26" s="3">
        <f>IF(laptimes!U26&lt;&gt;"",SUM(laptimes!U$2:'laptimes'!U26),"")</f>
        <v>3.0316516203703701E-2</v>
      </c>
    </row>
    <row r="27" spans="1:21" x14ac:dyDescent="0.25">
      <c r="A27">
        <v>26</v>
      </c>
      <c r="B27" s="3">
        <f>IF(laptimes!B27&lt;&gt;"",SUM(laptimes!B$2:'laptimes'!B27),"")</f>
        <v>3.1118611111111118E-2</v>
      </c>
      <c r="C27" s="3">
        <f>IF(laptimes!C27&lt;&gt;"",SUM(laptimes!C$2:'laptimes'!C27),"")</f>
        <v>3.1133472222222226E-2</v>
      </c>
      <c r="D27" s="3" t="str">
        <f>IF(laptimes!D27&lt;&gt;"",SUM(laptimes!D$2:'laptimes'!D27),"")</f>
        <v/>
      </c>
      <c r="E27" s="3">
        <f>IF(laptimes!E27&lt;&gt;"",SUM(laptimes!E$2:'laptimes'!E27),"")</f>
        <v>3.1278703703703711E-2</v>
      </c>
      <c r="F27" s="3">
        <f>IF(laptimes!F27&lt;&gt;"",SUM(laptimes!F$2:'laptimes'!F27),"")</f>
        <v>3.1753854166666672E-2</v>
      </c>
      <c r="G27" s="3">
        <f>IF(laptimes!G27&lt;&gt;"",SUM(laptimes!G$2:'laptimes'!G27),"")</f>
        <v>3.1223460648148148E-2</v>
      </c>
      <c r="H27" s="3">
        <f>IF(laptimes!H27&lt;&gt;"",SUM(laptimes!H$2:'laptimes'!H27),"")</f>
        <v>3.1387696759259252E-2</v>
      </c>
      <c r="I27" s="3">
        <f>IF(laptimes!I27&lt;&gt;"",SUM(laptimes!I$2:'laptimes'!I27),"")</f>
        <v>3.0981168981481483E-2</v>
      </c>
      <c r="J27" s="3">
        <f>IF(laptimes!J27&lt;&gt;"",SUM(laptimes!J$2:'laptimes'!J27),"")</f>
        <v>3.1359722222222219E-2</v>
      </c>
      <c r="K27" s="3">
        <f>IF(laptimes!K27&lt;&gt;"",SUM(laptimes!K$2:'laptimes'!K27),"")</f>
        <v>3.1460798611111111E-2</v>
      </c>
      <c r="L27" s="3">
        <f>IF(laptimes!L27&lt;&gt;"",SUM(laptimes!L$2:'laptimes'!L27),"")</f>
        <v>3.1235752314814815E-2</v>
      </c>
      <c r="M27" s="3">
        <f>IF(laptimes!M27&lt;&gt;"",SUM(laptimes!M$2:'laptimes'!M27),"")</f>
        <v>3.1379606481481484E-2</v>
      </c>
      <c r="N27" s="3">
        <f>IF(laptimes!N27&lt;&gt;"",SUM(laptimes!N$2:'laptimes'!N27),"")</f>
        <v>3.1206724537037035E-2</v>
      </c>
      <c r="O27" s="3">
        <f>IF(laptimes!O27&lt;&gt;"",SUM(laptimes!O$2:'laptimes'!O27),"")</f>
        <v>3.053784722222222E-2</v>
      </c>
      <c r="P27" s="3">
        <f>IF(laptimes!P27&lt;&gt;"",SUM(laptimes!P$2:'laptimes'!P27),"")</f>
        <v>3.0696736111111109E-2</v>
      </c>
      <c r="Q27" s="3">
        <f>IF(laptimes!Q27&lt;&gt;"",SUM(laptimes!Q$2:'laptimes'!Q27),"")</f>
        <v>3.1186307870370373E-2</v>
      </c>
      <c r="R27" s="3">
        <f>IF(laptimes!R27&lt;&gt;"",SUM(laptimes!R$2:'laptimes'!R27),"")</f>
        <v>3.1814641203703704E-2</v>
      </c>
      <c r="S27" s="3">
        <f>IF(laptimes!S27&lt;&gt;"",SUM(laptimes!S$2:'laptimes'!S27),"")</f>
        <v>3.0468912037037041E-2</v>
      </c>
      <c r="T27" s="3">
        <f>IF(laptimes!T27&lt;&gt;"",SUM(laptimes!T$2:'laptimes'!T27),"")</f>
        <v>3.2018993055555549E-2</v>
      </c>
      <c r="U27" s="3">
        <f>IF(laptimes!U27&lt;&gt;"",SUM(laptimes!U$2:'laptimes'!U27),"")</f>
        <v>3.1497210648148144E-2</v>
      </c>
    </row>
    <row r="28" spans="1:21" x14ac:dyDescent="0.25">
      <c r="A28">
        <v>27</v>
      </c>
      <c r="B28" s="3">
        <f>IF(laptimes!B28&lt;&gt;"",SUM(laptimes!B$2:'laptimes'!B28),"")</f>
        <v>3.2288703703703708E-2</v>
      </c>
      <c r="C28" s="3">
        <f>IF(laptimes!C28&lt;&gt;"",SUM(laptimes!C$2:'laptimes'!C28),"")</f>
        <v>3.2300231481481485E-2</v>
      </c>
      <c r="D28" s="3" t="str">
        <f>IF(laptimes!D28&lt;&gt;"",SUM(laptimes!D$2:'laptimes'!D28),"")</f>
        <v/>
      </c>
      <c r="E28" s="3">
        <f>IF(laptimes!E28&lt;&gt;"",SUM(laptimes!E$2:'laptimes'!E28),"")</f>
        <v>3.2457511574074081E-2</v>
      </c>
      <c r="F28" s="3">
        <f>IF(laptimes!F28&lt;&gt;"",SUM(laptimes!F$2:'laptimes'!F28),"")</f>
        <v>3.2935798611111115E-2</v>
      </c>
      <c r="G28" s="3">
        <f>IF(laptimes!G28&lt;&gt;"",SUM(laptimes!G$2:'laptimes'!G28),"")</f>
        <v>3.2398078703703703E-2</v>
      </c>
      <c r="H28" s="3">
        <f>IF(laptimes!H28&lt;&gt;"",SUM(laptimes!H$2:'laptimes'!H28),"")</f>
        <v>3.2560532407407403E-2</v>
      </c>
      <c r="I28" s="3">
        <f>IF(laptimes!I28&lt;&gt;"",SUM(laptimes!I$2:'laptimes'!I28),"")</f>
        <v>3.2133692129629632E-2</v>
      </c>
      <c r="J28" s="3">
        <f>IF(laptimes!J28&lt;&gt;"",SUM(laptimes!J$2:'laptimes'!J28),"")</f>
        <v>3.2540925925925925E-2</v>
      </c>
      <c r="K28" s="3">
        <f>IF(laptimes!K28&lt;&gt;"",SUM(laptimes!K$2:'laptimes'!K28),"")</f>
        <v>3.2650208333333333E-2</v>
      </c>
      <c r="L28" s="3">
        <f>IF(laptimes!L28&lt;&gt;"",SUM(laptimes!L$2:'laptimes'!L28),"")</f>
        <v>3.2406053240740744E-2</v>
      </c>
      <c r="M28" s="3">
        <f>IF(laptimes!M28&lt;&gt;"",SUM(laptimes!M$2:'laptimes'!M28),"")</f>
        <v>3.2552164351851855E-2</v>
      </c>
      <c r="N28" s="3">
        <f>IF(laptimes!N28&lt;&gt;"",SUM(laptimes!N$2:'laptimes'!N28),"")</f>
        <v>3.2434467592592588E-2</v>
      </c>
      <c r="O28" s="3">
        <f>IF(laptimes!O28&lt;&gt;"",SUM(laptimes!O$2:'laptimes'!O28),"")</f>
        <v>3.1696759259259258E-2</v>
      </c>
      <c r="P28" s="3">
        <f>IF(laptimes!P28&lt;&gt;"",SUM(laptimes!P$2:'laptimes'!P28),"")</f>
        <v>3.1842546296296292E-2</v>
      </c>
      <c r="Q28" s="3">
        <f>IF(laptimes!Q28&lt;&gt;"",SUM(laptimes!Q$2:'laptimes'!Q28),"")</f>
        <v>3.2361168981481482E-2</v>
      </c>
      <c r="R28" s="3">
        <f>IF(laptimes!R28&lt;&gt;"",SUM(laptimes!R$2:'laptimes'!R28),"")</f>
        <v>3.3013530092592593E-2</v>
      </c>
      <c r="S28" s="3">
        <f>IF(laptimes!S28&lt;&gt;"",SUM(laptimes!S$2:'laptimes'!S28),"")</f>
        <v>3.1623657407407413E-2</v>
      </c>
      <c r="T28" s="3">
        <f>IF(laptimes!T28&lt;&gt;"",SUM(laptimes!T$2:'laptimes'!T28),"")</f>
        <v>3.3227662037037031E-2</v>
      </c>
      <c r="U28" s="3">
        <f>IF(laptimes!U28&lt;&gt;"",SUM(laptimes!U$2:'laptimes'!U28),"")</f>
        <v>3.2678217592592589E-2</v>
      </c>
    </row>
    <row r="29" spans="1:21" x14ac:dyDescent="0.25">
      <c r="A29">
        <v>28</v>
      </c>
      <c r="B29" s="3">
        <f>IF(laptimes!B29&lt;&gt;"",SUM(laptimes!B$2:'laptimes'!B29),"")</f>
        <v>3.3452638888888893E-2</v>
      </c>
      <c r="C29" s="3">
        <f>IF(laptimes!C29&lt;&gt;"",SUM(laptimes!C$2:'laptimes'!C29),"")</f>
        <v>3.3464224537037041E-2</v>
      </c>
      <c r="D29" s="3" t="str">
        <f>IF(laptimes!D29&lt;&gt;"",SUM(laptimes!D$2:'laptimes'!D29),"")</f>
        <v/>
      </c>
      <c r="E29" s="3">
        <f>IF(laptimes!E29&lt;&gt;"",SUM(laptimes!E$2:'laptimes'!E29),"")</f>
        <v>3.3629571759259264E-2</v>
      </c>
      <c r="F29" s="3">
        <f>IF(laptimes!F29&lt;&gt;"",SUM(laptimes!F$2:'laptimes'!F29),"")</f>
        <v>3.41097800925926E-2</v>
      </c>
      <c r="G29" s="3">
        <f>IF(laptimes!G29&lt;&gt;"",SUM(laptimes!G$2:'laptimes'!G29),"")</f>
        <v>3.3584837962962966E-2</v>
      </c>
      <c r="H29" s="3">
        <f>IF(laptimes!H29&lt;&gt;"",SUM(laptimes!H$2:'laptimes'!H29),"")</f>
        <v>3.3737696759259257E-2</v>
      </c>
      <c r="I29" s="3">
        <f>IF(laptimes!I29&lt;&gt;"",SUM(laptimes!I$2:'laptimes'!I29),"")</f>
        <v>3.3286886574074075E-2</v>
      </c>
      <c r="J29" s="3">
        <f>IF(laptimes!J29&lt;&gt;"",SUM(laptimes!J$2:'laptimes'!J29),"")</f>
        <v>3.3722083333333333E-2</v>
      </c>
      <c r="K29" s="3">
        <f>IF(laptimes!K29&lt;&gt;"",SUM(laptimes!K$2:'laptimes'!K29),"")</f>
        <v>3.3830729166666663E-2</v>
      </c>
      <c r="L29" s="3">
        <f>IF(laptimes!L29&lt;&gt;"",SUM(laptimes!L$2:'laptimes'!L29),"")</f>
        <v>3.3565775462962966E-2</v>
      </c>
      <c r="M29" s="3">
        <f>IF(laptimes!M29&lt;&gt;"",SUM(laptimes!M$2:'laptimes'!M29),"")</f>
        <v>3.3730856481481483E-2</v>
      </c>
      <c r="N29" s="3">
        <f>IF(laptimes!N29&lt;&gt;"",SUM(laptimes!N$2:'laptimes'!N29),"")</f>
        <v>3.383859953703703E-2</v>
      </c>
      <c r="O29" s="3">
        <f>IF(laptimes!O29&lt;&gt;"",SUM(laptimes!O$2:'laptimes'!O29),"")</f>
        <v>3.2855289351851849E-2</v>
      </c>
      <c r="P29" s="3">
        <f>IF(laptimes!P29&lt;&gt;"",SUM(laptimes!P$2:'laptimes'!P29),"")</f>
        <v>3.2992395833333327E-2</v>
      </c>
      <c r="Q29" s="3">
        <f>IF(laptimes!Q29&lt;&gt;"",SUM(laptimes!Q$2:'laptimes'!Q29),"")</f>
        <v>3.3532083333333337E-2</v>
      </c>
      <c r="R29" s="3">
        <f>IF(laptimes!R29&lt;&gt;"",SUM(laptimes!R$2:'laptimes'!R29),"")</f>
        <v>3.4190682870370373E-2</v>
      </c>
      <c r="S29" s="3">
        <f>IF(laptimes!S29&lt;&gt;"",SUM(laptimes!S$2:'laptimes'!S29),"")</f>
        <v>3.2780567129629637E-2</v>
      </c>
      <c r="T29" s="3">
        <f>IF(laptimes!T29&lt;&gt;"",SUM(laptimes!T$2:'laptimes'!T29),"")</f>
        <v>3.4433321759259256E-2</v>
      </c>
      <c r="U29" s="3">
        <f>IF(laptimes!U29&lt;&gt;"",SUM(laptimes!U$2:'laptimes'!U29),"")</f>
        <v>3.3863090277777771E-2</v>
      </c>
    </row>
    <row r="30" spans="1:21" x14ac:dyDescent="0.25">
      <c r="A30">
        <v>29</v>
      </c>
      <c r="B30" s="3">
        <f>IF(laptimes!B30&lt;&gt;"",SUM(laptimes!B$2:'laptimes'!B30),"")</f>
        <v>3.4616759259259264E-2</v>
      </c>
      <c r="C30" s="3">
        <f>IF(laptimes!C30&lt;&gt;"",SUM(laptimes!C$2:'laptimes'!C30),"")</f>
        <v>3.4632141203703705E-2</v>
      </c>
      <c r="D30" s="3" t="str">
        <f>IF(laptimes!D30&lt;&gt;"",SUM(laptimes!D$2:'laptimes'!D30),"")</f>
        <v/>
      </c>
      <c r="E30" s="3">
        <f>IF(laptimes!E30&lt;&gt;"",SUM(laptimes!E$2:'laptimes'!E30),"")</f>
        <v>3.4806608796296302E-2</v>
      </c>
      <c r="F30" s="3">
        <f>IF(laptimes!F30&lt;&gt;"",SUM(laptimes!F$2:'laptimes'!F30),"")</f>
        <v>3.5312812500000006E-2</v>
      </c>
      <c r="G30" s="3">
        <f>IF(laptimes!G30&lt;&gt;"",SUM(laptimes!G$2:'laptimes'!G30),"")</f>
        <v>3.4755370370370374E-2</v>
      </c>
      <c r="H30" s="3">
        <f>IF(laptimes!H30&lt;&gt;"",SUM(laptimes!H$2:'laptimes'!H30),"")</f>
        <v>3.4910381944444444E-2</v>
      </c>
      <c r="I30" s="3">
        <f>IF(laptimes!I30&lt;&gt;"",SUM(laptimes!I$2:'laptimes'!I30),"")</f>
        <v>3.4441550925925928E-2</v>
      </c>
      <c r="J30" s="3">
        <f>IF(laptimes!J30&lt;&gt;"",SUM(laptimes!J$2:'laptimes'!J30),"")</f>
        <v>3.490710648148148E-2</v>
      </c>
      <c r="K30" s="3">
        <f>IF(laptimes!K30&lt;&gt;"",SUM(laptimes!K$2:'laptimes'!K30),"")</f>
        <v>3.5022013888888884E-2</v>
      </c>
      <c r="L30" s="3">
        <f>IF(laptimes!L30&lt;&gt;"",SUM(laptimes!L$2:'laptimes'!L30),"")</f>
        <v>3.4720752314814821E-2</v>
      </c>
      <c r="M30" s="3">
        <f>IF(laptimes!M30&lt;&gt;"",SUM(laptimes!M$2:'laptimes'!M30),"")</f>
        <v>3.4919583333333337E-2</v>
      </c>
      <c r="N30" s="3">
        <f>IF(laptimes!N30&lt;&gt;"",SUM(laptimes!N$2:'laptimes'!N30),"")</f>
        <v>3.5005972222222216E-2</v>
      </c>
      <c r="O30" s="3">
        <f>IF(laptimes!O30&lt;&gt;"",SUM(laptimes!O$2:'laptimes'!O30),"")</f>
        <v>3.4009606481481477E-2</v>
      </c>
      <c r="P30" s="3">
        <f>IF(laptimes!P30&lt;&gt;"",SUM(laptimes!P$2:'laptimes'!P30),"")</f>
        <v>3.4143414351851843E-2</v>
      </c>
      <c r="Q30" s="3">
        <f>IF(laptimes!Q30&lt;&gt;"",SUM(laptimes!Q$2:'laptimes'!Q30),"")</f>
        <v>3.4700983796296297E-2</v>
      </c>
      <c r="R30" s="3">
        <f>IF(laptimes!R30&lt;&gt;"",SUM(laptimes!R$2:'laptimes'!R30),"")</f>
        <v>3.5375462962962963E-2</v>
      </c>
      <c r="S30" s="3">
        <f>IF(laptimes!S30&lt;&gt;"",SUM(laptimes!S$2:'laptimes'!S30),"")</f>
        <v>3.3933553240740745E-2</v>
      </c>
      <c r="T30" s="3">
        <f>IF(laptimes!T30&lt;&gt;"",SUM(laptimes!T$2:'laptimes'!T30),"")</f>
        <v>3.5664791666666661E-2</v>
      </c>
      <c r="U30" s="3">
        <f>IF(laptimes!U30&lt;&gt;"",SUM(laptimes!U$2:'laptimes'!U30),"")</f>
        <v>3.5043009259259253E-2</v>
      </c>
    </row>
    <row r="31" spans="1:21" x14ac:dyDescent="0.25">
      <c r="A31">
        <v>30</v>
      </c>
      <c r="B31" s="3">
        <f>IF(laptimes!B31&lt;&gt;"",SUM(laptimes!B$2:'laptimes'!B31),"")</f>
        <v>3.5796851851851857E-2</v>
      </c>
      <c r="C31" s="3">
        <f>IF(laptimes!C31&lt;&gt;"",SUM(laptimes!C$2:'laptimes'!C31),"")</f>
        <v>3.5817534722222225E-2</v>
      </c>
      <c r="D31" s="3" t="str">
        <f>IF(laptimes!D31&lt;&gt;"",SUM(laptimes!D$2:'laptimes'!D31),"")</f>
        <v/>
      </c>
      <c r="E31" s="3">
        <f>IF(laptimes!E31&lt;&gt;"",SUM(laptimes!E$2:'laptimes'!E31),"")</f>
        <v>3.5982268518518525E-2</v>
      </c>
      <c r="F31" s="3">
        <f>IF(laptimes!F31&lt;&gt;"",SUM(laptimes!F$2:'laptimes'!F31),"")</f>
        <v>3.6492268518518521E-2</v>
      </c>
      <c r="G31" s="3">
        <f>IF(laptimes!G31&lt;&gt;"",SUM(laptimes!G$2:'laptimes'!G31),"")</f>
        <v>3.5927245370370377E-2</v>
      </c>
      <c r="H31" s="3">
        <f>IF(laptimes!H31&lt;&gt;"",SUM(laptimes!H$2:'laptimes'!H31),"")</f>
        <v>3.6076458333333332E-2</v>
      </c>
      <c r="I31" s="3">
        <f>IF(laptimes!I31&lt;&gt;"",SUM(laptimes!I$2:'laptimes'!I31),"")</f>
        <v>3.5597094907407409E-2</v>
      </c>
      <c r="J31" s="3">
        <f>IF(laptimes!J31&lt;&gt;"",SUM(laptimes!J$2:'laptimes'!J31),"")</f>
        <v>3.6316296296296298E-2</v>
      </c>
      <c r="K31" s="3">
        <f>IF(laptimes!K31&lt;&gt;"",SUM(laptimes!K$2:'laptimes'!K31),"")</f>
        <v>3.6206504629629627E-2</v>
      </c>
      <c r="L31" s="3">
        <f>IF(laptimes!L31&lt;&gt;"",SUM(laptimes!L$2:'laptimes'!L31),"")</f>
        <v>3.5883599537037042E-2</v>
      </c>
      <c r="M31" s="3">
        <f>IF(laptimes!M31&lt;&gt;"",SUM(laptimes!M$2:'laptimes'!M31),"")</f>
        <v>3.609084490740741E-2</v>
      </c>
      <c r="N31" s="3">
        <f>IF(laptimes!N31&lt;&gt;"",SUM(laptimes!N$2:'laptimes'!N31),"")</f>
        <v>3.6178368055555549E-2</v>
      </c>
      <c r="O31" s="3">
        <f>IF(laptimes!O31&lt;&gt;"",SUM(laptimes!O$2:'laptimes'!O31),"")</f>
        <v>3.5173738425925923E-2</v>
      </c>
      <c r="P31" s="3">
        <f>IF(laptimes!P31&lt;&gt;"",SUM(laptimes!P$2:'laptimes'!P31),"")</f>
        <v>3.5293124999999995E-2</v>
      </c>
      <c r="Q31" s="3">
        <f>IF(laptimes!Q31&lt;&gt;"",SUM(laptimes!Q$2:'laptimes'!Q31),"")</f>
        <v>3.5875324074074073E-2</v>
      </c>
      <c r="R31" s="3">
        <f>IF(laptimes!R31&lt;&gt;"",SUM(laptimes!R$2:'laptimes'!R31),"")</f>
        <v>3.6557939814814817E-2</v>
      </c>
      <c r="S31" s="3">
        <f>IF(laptimes!S31&lt;&gt;"",SUM(laptimes!S$2:'laptimes'!S31),"")</f>
        <v>3.509456018518519E-2</v>
      </c>
      <c r="T31" s="3">
        <f>IF(laptimes!T31&lt;&gt;"",SUM(laptimes!T$2:'laptimes'!T31),"")</f>
        <v>3.6876921296296293E-2</v>
      </c>
      <c r="U31" s="3">
        <f>IF(laptimes!U31&lt;&gt;"",SUM(laptimes!U$2:'laptimes'!U31),"")</f>
        <v>3.6220972222222217E-2</v>
      </c>
    </row>
    <row r="32" spans="1:21" x14ac:dyDescent="0.25">
      <c r="A32">
        <v>31</v>
      </c>
      <c r="B32" s="3">
        <f>IF(laptimes!B32&lt;&gt;"",SUM(laptimes!B$2:'laptimes'!B32),"")</f>
        <v>3.6971608796296303E-2</v>
      </c>
      <c r="C32" s="3">
        <f>IF(laptimes!C32&lt;&gt;"",SUM(laptimes!C$2:'laptimes'!C32),"")</f>
        <v>3.6993981481481482E-2</v>
      </c>
      <c r="D32" s="3" t="str">
        <f>IF(laptimes!D32&lt;&gt;"",SUM(laptimes!D$2:'laptimes'!D32),"")</f>
        <v/>
      </c>
      <c r="E32" s="3">
        <f>IF(laptimes!E32&lt;&gt;"",SUM(laptimes!E$2:'laptimes'!E32),"")</f>
        <v>3.7154050925925934E-2</v>
      </c>
      <c r="F32" s="3">
        <f>IF(laptimes!F32&lt;&gt;"",SUM(laptimes!F$2:'laptimes'!F32),"")</f>
        <v>3.7672395833333337E-2</v>
      </c>
      <c r="G32" s="3">
        <f>IF(laptimes!G32&lt;&gt;"",SUM(laptimes!G$2:'laptimes'!G32),"")</f>
        <v>3.7094490740740747E-2</v>
      </c>
      <c r="H32" s="3">
        <f>IF(laptimes!H32&lt;&gt;"",SUM(laptimes!H$2:'laptimes'!H32),"")</f>
        <v>3.7242581018518517E-2</v>
      </c>
      <c r="I32" s="3">
        <f>IF(laptimes!I32&lt;&gt;"",SUM(laptimes!I$2:'laptimes'!I32),"")</f>
        <v>3.6748622685185188E-2</v>
      </c>
      <c r="J32" s="3">
        <f>IF(laptimes!J32&lt;&gt;"",SUM(laptimes!J$2:'laptimes'!J32),"")</f>
        <v>3.7483587962962965E-2</v>
      </c>
      <c r="K32" s="3">
        <f>IF(laptimes!K32&lt;&gt;"",SUM(laptimes!K$2:'laptimes'!K32),"")</f>
        <v>3.7387916666666667E-2</v>
      </c>
      <c r="L32" s="3">
        <f>IF(laptimes!L32&lt;&gt;"",SUM(laptimes!L$2:'laptimes'!L32),"")</f>
        <v>3.7044513888888894E-2</v>
      </c>
      <c r="M32" s="3">
        <f>IF(laptimes!M32&lt;&gt;"",SUM(laptimes!M$2:'laptimes'!M32),"")</f>
        <v>3.7258912037037038E-2</v>
      </c>
      <c r="N32" s="3">
        <f>IF(laptimes!N32&lt;&gt;"",SUM(laptimes!N$2:'laptimes'!N32),"")</f>
        <v>3.7341030092592584E-2</v>
      </c>
      <c r="O32" s="3">
        <f>IF(laptimes!O32&lt;&gt;"",SUM(laptimes!O$2:'laptimes'!O32),"")</f>
        <v>3.6338344907407401E-2</v>
      </c>
      <c r="P32" s="3">
        <f>IF(laptimes!P32&lt;&gt;"",SUM(laptimes!P$2:'laptimes'!P32),"")</f>
        <v>3.6443796296296294E-2</v>
      </c>
      <c r="Q32" s="3">
        <f>IF(laptimes!Q32&lt;&gt;"",SUM(laptimes!Q$2:'laptimes'!Q32),"")</f>
        <v>3.7064629629629628E-2</v>
      </c>
      <c r="R32" s="3">
        <f>IF(laptimes!R32&lt;&gt;"",SUM(laptimes!R$2:'laptimes'!R32),"")</f>
        <v>3.7734780092592596E-2</v>
      </c>
      <c r="S32" s="3">
        <f>IF(laptimes!S32&lt;&gt;"",SUM(laptimes!S$2:'laptimes'!S32),"")</f>
        <v>3.625557870370371E-2</v>
      </c>
      <c r="T32" s="3">
        <f>IF(laptimes!T32&lt;&gt;"",SUM(laptimes!T$2:'laptimes'!T32),"")</f>
        <v>3.8149178240740739E-2</v>
      </c>
      <c r="U32" s="3">
        <f>IF(laptimes!U32&lt;&gt;"",SUM(laptimes!U$2:'laptimes'!U32),"")</f>
        <v>3.7398807870370365E-2</v>
      </c>
    </row>
    <row r="33" spans="1:21" x14ac:dyDescent="0.25">
      <c r="A33">
        <v>32</v>
      </c>
      <c r="B33" s="3">
        <f>IF(laptimes!B33&lt;&gt;"",SUM(laptimes!B$2:'laptimes'!B33),"")</f>
        <v>3.8143159722222229E-2</v>
      </c>
      <c r="C33" s="3">
        <f>IF(laptimes!C33&lt;&gt;"",SUM(laptimes!C$2:'laptimes'!C33),"")</f>
        <v>3.8171377314814812E-2</v>
      </c>
      <c r="D33" s="3" t="str">
        <f>IF(laptimes!D33&lt;&gt;"",SUM(laptimes!D$2:'laptimes'!D33),"")</f>
        <v/>
      </c>
      <c r="E33" s="3">
        <f>IF(laptimes!E33&lt;&gt;"",SUM(laptimes!E$2:'laptimes'!E33),"")</f>
        <v>3.8328368055555562E-2</v>
      </c>
      <c r="F33" s="3">
        <f>IF(laptimes!F33&lt;&gt;"",SUM(laptimes!F$2:'laptimes'!F33),"")</f>
        <v>3.8855590277777782E-2</v>
      </c>
      <c r="G33" s="3">
        <f>IF(laptimes!G33&lt;&gt;"",SUM(laptimes!G$2:'laptimes'!G33),"")</f>
        <v>3.8271898148148152E-2</v>
      </c>
      <c r="H33" s="3">
        <f>IF(laptimes!H33&lt;&gt;"",SUM(laptimes!H$2:'laptimes'!H33),"")</f>
        <v>3.840341435185185E-2</v>
      </c>
      <c r="I33" s="3">
        <f>IF(laptimes!I33&lt;&gt;"",SUM(laptimes!I$2:'laptimes'!I33),"")</f>
        <v>3.7903761574074074E-2</v>
      </c>
      <c r="J33" s="3">
        <f>IF(laptimes!J33&lt;&gt;"",SUM(laptimes!J$2:'laptimes'!J33),"")</f>
        <v>3.8649618055555557E-2</v>
      </c>
      <c r="K33" s="3">
        <f>IF(laptimes!K33&lt;&gt;"",SUM(laptimes!K$2:'laptimes'!K33),"")</f>
        <v>3.8570266203703706E-2</v>
      </c>
      <c r="L33" s="3">
        <f>IF(laptimes!L33&lt;&gt;"",SUM(laptimes!L$2:'laptimes'!L33),"")</f>
        <v>3.8199050925925931E-2</v>
      </c>
      <c r="M33" s="3">
        <f>IF(laptimes!M33&lt;&gt;"",SUM(laptimes!M$2:'laptimes'!M33),"")</f>
        <v>3.8425381944444448E-2</v>
      </c>
      <c r="N33" s="3">
        <f>IF(laptimes!N33&lt;&gt;"",SUM(laptimes!N$2:'laptimes'!N33),"")</f>
        <v>3.8497847222222215E-2</v>
      </c>
      <c r="O33" s="3">
        <f>IF(laptimes!O33&lt;&gt;"",SUM(laptimes!O$2:'laptimes'!O33),"")</f>
        <v>3.7504293981481474E-2</v>
      </c>
      <c r="P33" s="3">
        <f>IF(laptimes!P33&lt;&gt;"",SUM(laptimes!P$2:'laptimes'!P33),"")</f>
        <v>3.7591817129629626E-2</v>
      </c>
      <c r="Q33" s="3">
        <f>IF(laptimes!Q33&lt;&gt;"",SUM(laptimes!Q$2:'laptimes'!Q33),"")</f>
        <v>3.8238888888888885E-2</v>
      </c>
      <c r="R33" s="3">
        <f>IF(laptimes!R33&lt;&gt;"",SUM(laptimes!R$2:'laptimes'!R33),"")</f>
        <v>3.8918333333333339E-2</v>
      </c>
      <c r="S33" s="3">
        <f>IF(laptimes!S33&lt;&gt;"",SUM(laptimes!S$2:'laptimes'!S33),"")</f>
        <v>3.7416747685185194E-2</v>
      </c>
      <c r="T33" s="3" t="str">
        <f>IF(laptimes!T33&lt;&gt;"",SUM(laptimes!T$2:'laptimes'!T33),"")</f>
        <v/>
      </c>
      <c r="U33" s="3">
        <f>IF(laptimes!U33&lt;&gt;"",SUM(laptimes!U$2:'laptimes'!U33),"")</f>
        <v>3.8580127314814812E-2</v>
      </c>
    </row>
    <row r="34" spans="1:21" x14ac:dyDescent="0.25">
      <c r="A34">
        <v>33</v>
      </c>
      <c r="B34" s="3">
        <f>IF(laptimes!B34&lt;&gt;"",SUM(laptimes!B$2:'laptimes'!B34),"")</f>
        <v>3.9321111111111119E-2</v>
      </c>
      <c r="C34" s="3">
        <f>IF(laptimes!C34&lt;&gt;"",SUM(laptimes!C$2:'laptimes'!C34),"")</f>
        <v>3.9344328703703704E-2</v>
      </c>
      <c r="D34" s="3" t="str">
        <f>IF(laptimes!D34&lt;&gt;"",SUM(laptimes!D$2:'laptimes'!D34),"")</f>
        <v/>
      </c>
      <c r="E34" s="3">
        <f>IF(laptimes!E34&lt;&gt;"",SUM(laptimes!E$2:'laptimes'!E34),"")</f>
        <v>3.9502754629629634E-2</v>
      </c>
      <c r="F34" s="3">
        <f>IF(laptimes!F34&lt;&gt;"",SUM(laptimes!F$2:'laptimes'!F34),"")</f>
        <v>4.0037384259259262E-2</v>
      </c>
      <c r="G34" s="3">
        <f>IF(laptimes!G34&lt;&gt;"",SUM(laptimes!G$2:'laptimes'!G34),"")</f>
        <v>3.9442129629629633E-2</v>
      </c>
      <c r="H34" s="3">
        <f>IF(laptimes!H34&lt;&gt;"",SUM(laptimes!H$2:'laptimes'!H34),"")</f>
        <v>3.956675925925926E-2</v>
      </c>
      <c r="I34" s="3">
        <f>IF(laptimes!I34&lt;&gt;"",SUM(laptimes!I$2:'laptimes'!I34),"")</f>
        <v>3.905818287037037E-2</v>
      </c>
      <c r="J34" s="3">
        <f>IF(laptimes!J34&lt;&gt;"",SUM(laptimes!J$2:'laptimes'!J34),"")</f>
        <v>3.9824282407407409E-2</v>
      </c>
      <c r="K34" s="3">
        <f>IF(laptimes!K34&lt;&gt;"",SUM(laptimes!K$2:'laptimes'!K34),"")</f>
        <v>3.9777858796296299E-2</v>
      </c>
      <c r="L34" s="3">
        <f>IF(laptimes!L34&lt;&gt;"",SUM(laptimes!L$2:'laptimes'!L34),"")</f>
        <v>3.9358067129629637E-2</v>
      </c>
      <c r="M34" s="3">
        <f>IF(laptimes!M34&lt;&gt;"",SUM(laptimes!M$2:'laptimes'!M34),"")</f>
        <v>3.9590509259259263E-2</v>
      </c>
      <c r="N34" s="3">
        <f>IF(laptimes!N34&lt;&gt;"",SUM(laptimes!N$2:'laptimes'!N34),"")</f>
        <v>3.9653229166666658E-2</v>
      </c>
      <c r="O34" s="3">
        <f>IF(laptimes!O34&lt;&gt;"",SUM(laptimes!O$2:'laptimes'!O34),"")</f>
        <v>3.867224537037036E-2</v>
      </c>
      <c r="P34" s="3">
        <f>IF(laptimes!P34&lt;&gt;"",SUM(laptimes!P$2:'laptimes'!P34),"")</f>
        <v>3.8741157407407405E-2</v>
      </c>
      <c r="Q34" s="3">
        <f>IF(laptimes!Q34&lt;&gt;"",SUM(laptimes!Q$2:'laptimes'!Q34),"")</f>
        <v>3.9410856481481481E-2</v>
      </c>
      <c r="R34" s="3">
        <f>IF(laptimes!R34&lt;&gt;"",SUM(laptimes!R$2:'laptimes'!R34),"")</f>
        <v>4.0105520833333339E-2</v>
      </c>
      <c r="S34" s="3">
        <f>IF(laptimes!S34&lt;&gt;"",SUM(laptimes!S$2:'laptimes'!S34),"")</f>
        <v>3.859056712962964E-2</v>
      </c>
      <c r="T34" s="3" t="str">
        <f>IF(laptimes!T34&lt;&gt;"",SUM(laptimes!T$2:'laptimes'!T34),"")</f>
        <v/>
      </c>
      <c r="U34" s="3">
        <f>IF(laptimes!U34&lt;&gt;"",SUM(laptimes!U$2:'laptimes'!U34),"")</f>
        <v>3.9787534722222219E-2</v>
      </c>
    </row>
    <row r="35" spans="1:21" x14ac:dyDescent="0.25">
      <c r="A35">
        <v>34</v>
      </c>
      <c r="B35" s="3">
        <f>IF(laptimes!B35&lt;&gt;"",SUM(laptimes!B$2:'laptimes'!B35),"")</f>
        <v>4.0496574074074081E-2</v>
      </c>
      <c r="C35" s="3">
        <f>IF(laptimes!C35&lt;&gt;"",SUM(laptimes!C$2:'laptimes'!C35),"")</f>
        <v>4.0515405092592591E-2</v>
      </c>
      <c r="D35" s="3" t="str">
        <f>IF(laptimes!D35&lt;&gt;"",SUM(laptimes!D$2:'laptimes'!D35),"")</f>
        <v/>
      </c>
      <c r="E35" s="3">
        <f>IF(laptimes!E35&lt;&gt;"",SUM(laptimes!E$2:'laptimes'!E35),"")</f>
        <v>4.0679444444444449E-2</v>
      </c>
      <c r="F35" s="3">
        <f>IF(laptimes!F35&lt;&gt;"",SUM(laptimes!F$2:'laptimes'!F35),"")</f>
        <v>4.1240289351851853E-2</v>
      </c>
      <c r="G35" s="3">
        <f>IF(laptimes!G35&lt;&gt;"",SUM(laptimes!G$2:'laptimes'!G35),"")</f>
        <v>4.0610960648148148E-2</v>
      </c>
      <c r="H35" s="3">
        <f>IF(laptimes!H35&lt;&gt;"",SUM(laptimes!H$2:'laptimes'!H35),"")</f>
        <v>4.0726076388888886E-2</v>
      </c>
      <c r="I35" s="3">
        <f>IF(laptimes!I35&lt;&gt;"",SUM(laptimes!I$2:'laptimes'!I35),"")</f>
        <v>4.0213344907407404E-2</v>
      </c>
      <c r="J35" s="3">
        <f>IF(laptimes!J35&lt;&gt;"",SUM(laptimes!J$2:'laptimes'!J35),"")</f>
        <v>4.0995069444444449E-2</v>
      </c>
      <c r="K35" s="3">
        <f>IF(laptimes!K35&lt;&gt;"",SUM(laptimes!K$2:'laptimes'!K35),"")</f>
        <v>4.0956180555555562E-2</v>
      </c>
      <c r="L35" s="3">
        <f>IF(laptimes!L35&lt;&gt;"",SUM(laptimes!L$2:'laptimes'!L35),"")</f>
        <v>4.0522395833333343E-2</v>
      </c>
      <c r="M35" s="3">
        <f>IF(laptimes!M35&lt;&gt;"",SUM(laptimes!M$2:'laptimes'!M35),"")</f>
        <v>4.0755057870370377E-2</v>
      </c>
      <c r="N35" s="3">
        <f>IF(laptimes!N35&lt;&gt;"",SUM(laptimes!N$2:'laptimes'!N35),"")</f>
        <v>4.0810798611111102E-2</v>
      </c>
      <c r="O35" s="3">
        <f>IF(laptimes!O35&lt;&gt;"",SUM(laptimes!O$2:'laptimes'!O35),"")</f>
        <v>3.9846909722222212E-2</v>
      </c>
      <c r="P35" s="3">
        <f>IF(laptimes!P35&lt;&gt;"",SUM(laptimes!P$2:'laptimes'!P35),"")</f>
        <v>3.9892743055555555E-2</v>
      </c>
      <c r="Q35" s="3">
        <f>IF(laptimes!Q35&lt;&gt;"",SUM(laptimes!Q$2:'laptimes'!Q35),"")</f>
        <v>4.0581874999999996E-2</v>
      </c>
      <c r="R35" s="3">
        <f>IF(laptimes!R35&lt;&gt;"",SUM(laptimes!R$2:'laptimes'!R35),"")</f>
        <v>4.1295983796296301E-2</v>
      </c>
      <c r="S35" s="3">
        <f>IF(laptimes!S35&lt;&gt;"",SUM(laptimes!S$2:'laptimes'!S35),"")</f>
        <v>3.9761620370370378E-2</v>
      </c>
      <c r="T35" s="3" t="str">
        <f>IF(laptimes!T35&lt;&gt;"",SUM(laptimes!T$2:'laptimes'!T35),"")</f>
        <v/>
      </c>
      <c r="U35" s="3">
        <f>IF(laptimes!U35&lt;&gt;"",SUM(laptimes!U$2:'laptimes'!U35),"")</f>
        <v>4.0967199074074069E-2</v>
      </c>
    </row>
    <row r="36" spans="1:21" x14ac:dyDescent="0.25">
      <c r="A36">
        <v>35</v>
      </c>
      <c r="B36" s="3">
        <f>IF(laptimes!B36&lt;&gt;"",SUM(laptimes!B$2:'laptimes'!B36),"")</f>
        <v>4.167498842592593E-2</v>
      </c>
      <c r="C36" s="3">
        <f>IF(laptimes!C36&lt;&gt;"",SUM(laptimes!C$2:'laptimes'!C36),"")</f>
        <v>4.1710462962962963E-2</v>
      </c>
      <c r="D36" s="3" t="str">
        <f>IF(laptimes!D36&lt;&gt;"",SUM(laptimes!D$2:'laptimes'!D36),"")</f>
        <v/>
      </c>
      <c r="E36" s="3">
        <f>IF(laptimes!E36&lt;&gt;"",SUM(laptimes!E$2:'laptimes'!E36),"")</f>
        <v>4.1852511574074075E-2</v>
      </c>
      <c r="F36" s="3">
        <f>IF(laptimes!F36&lt;&gt;"",SUM(laptimes!F$2:'laptimes'!F36),"")</f>
        <v>4.2423032407407406E-2</v>
      </c>
      <c r="G36" s="3">
        <f>IF(laptimes!G36&lt;&gt;"",SUM(laptimes!G$2:'laptimes'!G36),"")</f>
        <v>4.1784791666666668E-2</v>
      </c>
      <c r="H36" s="3">
        <f>IF(laptimes!H36&lt;&gt;"",SUM(laptimes!H$2:'laptimes'!H36),"")</f>
        <v>4.1888009259259257E-2</v>
      </c>
      <c r="I36" s="3">
        <f>IF(laptimes!I36&lt;&gt;"",SUM(laptimes!I$2:'laptimes'!I36),"")</f>
        <v>4.1376712962962962E-2</v>
      </c>
      <c r="J36" s="3">
        <f>IF(laptimes!J36&lt;&gt;"",SUM(laptimes!J$2:'laptimes'!J36),"")</f>
        <v>4.2165821759259266E-2</v>
      </c>
      <c r="K36" s="3">
        <f>IF(laptimes!K36&lt;&gt;"",SUM(laptimes!K$2:'laptimes'!K36),"")</f>
        <v>4.2131990740740748E-2</v>
      </c>
      <c r="L36" s="3">
        <f>IF(laptimes!L36&lt;&gt;"",SUM(laptimes!L$2:'laptimes'!L36),"")</f>
        <v>4.1684513888888899E-2</v>
      </c>
      <c r="M36" s="3">
        <f>IF(laptimes!M36&lt;&gt;"",SUM(laptimes!M$2:'laptimes'!M36),"")</f>
        <v>4.192028935185186E-2</v>
      </c>
      <c r="N36" s="3">
        <f>IF(laptimes!N36&lt;&gt;"",SUM(laptimes!N$2:'laptimes'!N36),"")</f>
        <v>4.1971539351851841E-2</v>
      </c>
      <c r="O36" s="3">
        <f>IF(laptimes!O36&lt;&gt;"",SUM(laptimes!O$2:'laptimes'!O36),"")</f>
        <v>4.1217523148148139E-2</v>
      </c>
      <c r="P36" s="3">
        <f>IF(laptimes!P36&lt;&gt;"",SUM(laptimes!P$2:'laptimes'!P36),"")</f>
        <v>4.1042754629629627E-2</v>
      </c>
      <c r="Q36" s="3">
        <f>IF(laptimes!Q36&lt;&gt;"",SUM(laptimes!Q$2:'laptimes'!Q36),"")</f>
        <v>4.1758263888888883E-2</v>
      </c>
      <c r="R36" s="3">
        <f>IF(laptimes!R36&lt;&gt;"",SUM(laptimes!R$2:'laptimes'!R36),"")</f>
        <v>4.2485474537037042E-2</v>
      </c>
      <c r="S36" s="3">
        <f>IF(laptimes!S36&lt;&gt;"",SUM(laptimes!S$2:'laptimes'!S36),"")</f>
        <v>4.0922719907407416E-2</v>
      </c>
      <c r="T36" s="3" t="str">
        <f>IF(laptimes!T36&lt;&gt;"",SUM(laptimes!T$2:'laptimes'!T36),"")</f>
        <v/>
      </c>
      <c r="U36" s="3">
        <f>IF(laptimes!U36&lt;&gt;"",SUM(laptimes!U$2:'laptimes'!U36),"")</f>
        <v>4.2146365740740738E-2</v>
      </c>
    </row>
    <row r="37" spans="1:21" x14ac:dyDescent="0.25">
      <c r="A37">
        <v>36</v>
      </c>
      <c r="B37" s="3">
        <f>IF(laptimes!B37&lt;&gt;"",SUM(laptimes!B$2:'laptimes'!B37),"")</f>
        <v>4.2845405092592596E-2</v>
      </c>
      <c r="C37" s="3">
        <f>IF(laptimes!C37&lt;&gt;"",SUM(laptimes!C$2:'laptimes'!C37),"")</f>
        <v>4.2891469907407408E-2</v>
      </c>
      <c r="D37" s="3" t="str">
        <f>IF(laptimes!D37&lt;&gt;"",SUM(laptimes!D$2:'laptimes'!D37),"")</f>
        <v/>
      </c>
      <c r="E37" s="3">
        <f>IF(laptimes!E37&lt;&gt;"",SUM(laptimes!E$2:'laptimes'!E37),"")</f>
        <v>4.3030868055555553E-2</v>
      </c>
      <c r="F37" s="3">
        <f>IF(laptimes!F37&lt;&gt;"",SUM(laptimes!F$2:'laptimes'!F37),"")</f>
        <v>4.3604282407407408E-2</v>
      </c>
      <c r="G37" s="3">
        <f>IF(laptimes!G37&lt;&gt;"",SUM(laptimes!G$2:'laptimes'!G37),"")</f>
        <v>4.2968969907407409E-2</v>
      </c>
      <c r="H37" s="3">
        <f>IF(laptimes!H37&lt;&gt;"",SUM(laptimes!H$2:'laptimes'!H37),"")</f>
        <v>4.3057187499999997E-2</v>
      </c>
      <c r="I37" s="3">
        <f>IF(laptimes!I37&lt;&gt;"",SUM(laptimes!I$2:'laptimes'!I37),"")</f>
        <v>4.2540833333333333E-2</v>
      </c>
      <c r="J37" s="3">
        <f>IF(laptimes!J37&lt;&gt;"",SUM(laptimes!J$2:'laptimes'!J37),"")</f>
        <v>4.3344236111111115E-2</v>
      </c>
      <c r="K37" s="3">
        <f>IF(laptimes!K37&lt;&gt;"",SUM(laptimes!K$2:'laptimes'!K37),"")</f>
        <v>4.3312511574074078E-2</v>
      </c>
      <c r="L37" s="3">
        <f>IF(laptimes!L37&lt;&gt;"",SUM(laptimes!L$2:'laptimes'!L37),"")</f>
        <v>4.2855914351851862E-2</v>
      </c>
      <c r="M37" s="3">
        <f>IF(laptimes!M37&lt;&gt;"",SUM(laptimes!M$2:'laptimes'!M37),"")</f>
        <v>4.3101319444444453E-2</v>
      </c>
      <c r="N37" s="3">
        <f>IF(laptimes!N37&lt;&gt;"",SUM(laptimes!N$2:'laptimes'!N37),"")</f>
        <v>4.3136701388888879E-2</v>
      </c>
      <c r="O37" s="3">
        <f>IF(laptimes!O37&lt;&gt;"",SUM(laptimes!O$2:'laptimes'!O37),"")</f>
        <v>4.2359097222222211E-2</v>
      </c>
      <c r="P37" s="3">
        <f>IF(laptimes!P37&lt;&gt;"",SUM(laptimes!P$2:'laptimes'!P37),"")</f>
        <v>4.219741898148148E-2</v>
      </c>
      <c r="Q37" s="3">
        <f>IF(laptimes!Q37&lt;&gt;"",SUM(laptimes!Q$2:'laptimes'!Q37),"")</f>
        <v>4.2932824074074068E-2</v>
      </c>
      <c r="R37" s="3">
        <f>IF(laptimes!R37&lt;&gt;"",SUM(laptimes!R$2:'laptimes'!R37),"")</f>
        <v>4.3672673611111115E-2</v>
      </c>
      <c r="S37" s="3">
        <f>IF(laptimes!S37&lt;&gt;"",SUM(laptimes!S$2:'laptimes'!S37),"")</f>
        <v>4.2303136574074085E-2</v>
      </c>
      <c r="T37" s="3" t="str">
        <f>IF(laptimes!T37&lt;&gt;"",SUM(laptimes!T$2:'laptimes'!T37),"")</f>
        <v/>
      </c>
      <c r="U37" s="3">
        <f>IF(laptimes!U37&lt;&gt;"",SUM(laptimes!U$2:'laptimes'!U37),"")</f>
        <v>4.3333437499999995E-2</v>
      </c>
    </row>
    <row r="38" spans="1:21" x14ac:dyDescent="0.25">
      <c r="A38">
        <v>37</v>
      </c>
      <c r="B38" s="3">
        <f>IF(laptimes!B38&lt;&gt;"",SUM(laptimes!B$2:'laptimes'!B38),"")</f>
        <v>4.4027685185185191E-2</v>
      </c>
      <c r="C38" s="3">
        <f>IF(laptimes!C38&lt;&gt;"",SUM(laptimes!C$2:'laptimes'!C38),"")</f>
        <v>4.4063587962962961E-2</v>
      </c>
      <c r="D38" s="3" t="str">
        <f>IF(laptimes!D38&lt;&gt;"",SUM(laptimes!D$2:'laptimes'!D38),"")</f>
        <v/>
      </c>
      <c r="E38" s="3">
        <f>IF(laptimes!E38&lt;&gt;"",SUM(laptimes!E$2:'laptimes'!E38),"")</f>
        <v>4.4201076388888885E-2</v>
      </c>
      <c r="F38" s="3">
        <f>IF(laptimes!F38&lt;&gt;"",SUM(laptimes!F$2:'laptimes'!F38),"")</f>
        <v>4.4785381944444445E-2</v>
      </c>
      <c r="G38" s="3">
        <f>IF(laptimes!G38&lt;&gt;"",SUM(laptimes!G$2:'laptimes'!G38),"")</f>
        <v>4.4139305555555557E-2</v>
      </c>
      <c r="H38" s="3">
        <f>IF(laptimes!H38&lt;&gt;"",SUM(laptimes!H$2:'laptimes'!H38),"")</f>
        <v>4.4221226851851848E-2</v>
      </c>
      <c r="I38" s="3">
        <f>IF(laptimes!I38&lt;&gt;"",SUM(laptimes!I$2:'laptimes'!I38),"")</f>
        <v>4.3707291666666669E-2</v>
      </c>
      <c r="J38" s="3">
        <f>IF(laptimes!J38&lt;&gt;"",SUM(laptimes!J$2:'laptimes'!J38),"")</f>
        <v>4.4540821759259261E-2</v>
      </c>
      <c r="K38" s="3">
        <f>IF(laptimes!K38&lt;&gt;"",SUM(laptimes!K$2:'laptimes'!K38),"")</f>
        <v>4.4491030092592594E-2</v>
      </c>
      <c r="L38" s="3">
        <f>IF(laptimes!L38&lt;&gt;"",SUM(laptimes!L$2:'laptimes'!L38),"")</f>
        <v>4.4014513888888898E-2</v>
      </c>
      <c r="M38" s="3">
        <f>IF(laptimes!M38&lt;&gt;"",SUM(laptimes!M$2:'laptimes'!M38),"")</f>
        <v>4.4272488425925932E-2</v>
      </c>
      <c r="N38" s="3">
        <f>IF(laptimes!N38&lt;&gt;"",SUM(laptimes!N$2:'laptimes'!N38),"")</f>
        <v>4.4294537037037028E-2</v>
      </c>
      <c r="O38" s="3">
        <f>IF(laptimes!O38&lt;&gt;"",SUM(laptimes!O$2:'laptimes'!O38),"")</f>
        <v>4.3501354166666659E-2</v>
      </c>
      <c r="P38" s="3">
        <f>IF(laptimes!P38&lt;&gt;"",SUM(laptimes!P$2:'laptimes'!P38),"")</f>
        <v>4.3355937499999997E-2</v>
      </c>
      <c r="Q38" s="3">
        <f>IF(laptimes!Q38&lt;&gt;"",SUM(laptimes!Q$2:'laptimes'!Q38),"")</f>
        <v>4.4105543981481476E-2</v>
      </c>
      <c r="R38" s="3">
        <f>IF(laptimes!R38&lt;&gt;"",SUM(laptimes!R$2:'laptimes'!R38),"")</f>
        <v>4.4858425925925927E-2</v>
      </c>
      <c r="S38" s="3">
        <f>IF(laptimes!S38&lt;&gt;"",SUM(laptimes!S$2:'laptimes'!S38),"")</f>
        <v>4.3425324074074088E-2</v>
      </c>
      <c r="T38" s="3" t="str">
        <f>IF(laptimes!T38&lt;&gt;"",SUM(laptimes!T$2:'laptimes'!T38),"")</f>
        <v/>
      </c>
      <c r="U38" s="3">
        <f>IF(laptimes!U38&lt;&gt;"",SUM(laptimes!U$2:'laptimes'!U38),"")</f>
        <v>4.4527881944444438E-2</v>
      </c>
    </row>
    <row r="39" spans="1:21" x14ac:dyDescent="0.25">
      <c r="A39">
        <v>38</v>
      </c>
      <c r="B39" s="3">
        <f>IF(laptimes!B39&lt;&gt;"",SUM(laptimes!B$2:'laptimes'!B39),"")</f>
        <v>4.5200219907407413E-2</v>
      </c>
      <c r="C39" s="3">
        <f>IF(laptimes!C39&lt;&gt;"",SUM(laptimes!C$2:'laptimes'!C39),"")</f>
        <v>4.523774305555555E-2</v>
      </c>
      <c r="D39" s="3" t="str">
        <f>IF(laptimes!D39&lt;&gt;"",SUM(laptimes!D$2:'laptimes'!D39),"")</f>
        <v/>
      </c>
      <c r="E39" s="3">
        <f>IF(laptimes!E39&lt;&gt;"",SUM(laptimes!E$2:'laptimes'!E39),"")</f>
        <v>4.5373807870370368E-2</v>
      </c>
      <c r="F39" s="3">
        <f>IF(laptimes!F39&lt;&gt;"",SUM(laptimes!F$2:'laptimes'!F39),"")</f>
        <v>4.5965439814814817E-2</v>
      </c>
      <c r="G39" s="3">
        <f>IF(laptimes!G39&lt;&gt;"",SUM(laptimes!G$2:'laptimes'!G39),"")</f>
        <v>4.5309259259259257E-2</v>
      </c>
      <c r="H39" s="3">
        <f>IF(laptimes!H39&lt;&gt;"",SUM(laptimes!H$2:'laptimes'!H39),"")</f>
        <v>4.5388645833333331E-2</v>
      </c>
      <c r="I39" s="3">
        <f>IF(laptimes!I39&lt;&gt;"",SUM(laptimes!I$2:'laptimes'!I39),"")</f>
        <v>4.4872673611111115E-2</v>
      </c>
      <c r="J39" s="3">
        <f>IF(laptimes!J39&lt;&gt;"",SUM(laptimes!J$2:'laptimes'!J39),"")</f>
        <v>4.5712812499999998E-2</v>
      </c>
      <c r="K39" s="3">
        <f>IF(laptimes!K39&lt;&gt;"",SUM(laptimes!K$2:'laptimes'!K39),"")</f>
        <v>4.5695740740740745E-2</v>
      </c>
      <c r="L39" s="3">
        <f>IF(laptimes!L39&lt;&gt;"",SUM(laptimes!L$2:'laptimes'!L39),"")</f>
        <v>4.5177743055555566E-2</v>
      </c>
      <c r="M39" s="3">
        <f>IF(laptimes!M39&lt;&gt;"",SUM(laptimes!M$2:'laptimes'!M39),"")</f>
        <v>4.544600694444445E-2</v>
      </c>
      <c r="N39" s="3">
        <f>IF(laptimes!N39&lt;&gt;"",SUM(laptimes!N$2:'laptimes'!N39),"")</f>
        <v>4.5454201388888879E-2</v>
      </c>
      <c r="O39" s="3">
        <f>IF(laptimes!O39&lt;&gt;"",SUM(laptimes!O$2:'laptimes'!O39),"")</f>
        <v>4.4639537037037026E-2</v>
      </c>
      <c r="P39" s="3">
        <f>IF(laptimes!P39&lt;&gt;"",SUM(laptimes!P$2:'laptimes'!P39),"")</f>
        <v>4.4504479166666666E-2</v>
      </c>
      <c r="Q39" s="3">
        <f>IF(laptimes!Q39&lt;&gt;"",SUM(laptimes!Q$2:'laptimes'!Q39),"")</f>
        <v>4.5275219907407405E-2</v>
      </c>
      <c r="R39" s="3">
        <f>IF(laptimes!R39&lt;&gt;"",SUM(laptimes!R$2:'laptimes'!R39),"")</f>
        <v>4.6065868055555556E-2</v>
      </c>
      <c r="S39" s="3">
        <f>IF(laptimes!S39&lt;&gt;"",SUM(laptimes!S$2:'laptimes'!S39),"")</f>
        <v>4.456731481481483E-2</v>
      </c>
      <c r="T39" s="3" t="str">
        <f>IF(laptimes!T39&lt;&gt;"",SUM(laptimes!T$2:'laptimes'!T39),"")</f>
        <v/>
      </c>
      <c r="U39" s="3">
        <f>IF(laptimes!U39&lt;&gt;"",SUM(laptimes!U$2:'laptimes'!U39),"")</f>
        <v>4.5735092592592584E-2</v>
      </c>
    </row>
    <row r="40" spans="1:21" x14ac:dyDescent="0.25">
      <c r="A40">
        <v>39</v>
      </c>
      <c r="B40" s="3">
        <f>IF(laptimes!B40&lt;&gt;"",SUM(laptimes!B$2:'laptimes'!B40),"")</f>
        <v>4.6375381944444447E-2</v>
      </c>
      <c r="C40" s="3">
        <f>IF(laptimes!C40&lt;&gt;"",SUM(laptimes!C$2:'laptimes'!C40),"")</f>
        <v>4.6413807870370367E-2</v>
      </c>
      <c r="D40" s="3" t="str">
        <f>IF(laptimes!D40&lt;&gt;"",SUM(laptimes!D$2:'laptimes'!D40),"")</f>
        <v/>
      </c>
      <c r="E40" s="3">
        <f>IF(laptimes!E40&lt;&gt;"",SUM(laptimes!E$2:'laptimes'!E40),"")</f>
        <v>4.6544409722222221E-2</v>
      </c>
      <c r="F40" s="3">
        <f>IF(laptimes!F40&lt;&gt;"",SUM(laptimes!F$2:'laptimes'!F40),"")</f>
        <v>4.7142372685185188E-2</v>
      </c>
      <c r="G40" s="3">
        <f>IF(laptimes!G40&lt;&gt;"",SUM(laptimes!G$2:'laptimes'!G40),"")</f>
        <v>4.6478275462962959E-2</v>
      </c>
      <c r="H40" s="3">
        <f>IF(laptimes!H40&lt;&gt;"",SUM(laptimes!H$2:'laptimes'!H40),"")</f>
        <v>4.6554849537037035E-2</v>
      </c>
      <c r="I40" s="3">
        <f>IF(laptimes!I40&lt;&gt;"",SUM(laptimes!I$2:'laptimes'!I40),"")</f>
        <v>4.6035717592592597E-2</v>
      </c>
      <c r="J40" s="3">
        <f>IF(laptimes!J40&lt;&gt;"",SUM(laptimes!J$2:'laptimes'!J40),"")</f>
        <v>4.6898715277777774E-2</v>
      </c>
      <c r="K40" s="3">
        <f>IF(laptimes!K40&lt;&gt;"",SUM(laptimes!K$2:'laptimes'!K40),"")</f>
        <v>4.6886979166666669E-2</v>
      </c>
      <c r="L40" s="3">
        <f>IF(laptimes!L40&lt;&gt;"",SUM(laptimes!L$2:'laptimes'!L40),"")</f>
        <v>4.6342256944444458E-2</v>
      </c>
      <c r="M40" s="3">
        <f>IF(laptimes!M40&lt;&gt;"",SUM(laptimes!M$2:'laptimes'!M40),"")</f>
        <v>4.6640578703703708E-2</v>
      </c>
      <c r="N40" s="3">
        <f>IF(laptimes!N40&lt;&gt;"",SUM(laptimes!N$2:'laptimes'!N40),"")</f>
        <v>4.6613194444444436E-2</v>
      </c>
      <c r="O40" s="3">
        <f>IF(laptimes!O40&lt;&gt;"",SUM(laptimes!O$2:'laptimes'!O40),"")</f>
        <v>4.5782037037037024E-2</v>
      </c>
      <c r="P40" s="3">
        <f>IF(laptimes!P40&lt;&gt;"",SUM(laptimes!P$2:'laptimes'!P40),"")</f>
        <v>4.5652881944444446E-2</v>
      </c>
      <c r="Q40" s="3">
        <f>IF(laptimes!Q40&lt;&gt;"",SUM(laptimes!Q$2:'laptimes'!Q40),"")</f>
        <v>4.6446296296296291E-2</v>
      </c>
      <c r="R40" s="3">
        <f>IF(laptimes!R40&lt;&gt;"",SUM(laptimes!R$2:'laptimes'!R40),"")</f>
        <v>4.7250925925925925E-2</v>
      </c>
      <c r="S40" s="3">
        <f>IF(laptimes!S40&lt;&gt;"",SUM(laptimes!S$2:'laptimes'!S40),"")</f>
        <v>4.5719837962962979E-2</v>
      </c>
      <c r="T40" s="3" t="str">
        <f>IF(laptimes!T40&lt;&gt;"",SUM(laptimes!T$2:'laptimes'!T40),"")</f>
        <v/>
      </c>
      <c r="U40" s="3">
        <f>IF(laptimes!U40&lt;&gt;"",SUM(laptimes!U$2:'laptimes'!U40),"")</f>
        <v>4.6931041666666659E-2</v>
      </c>
    </row>
    <row r="41" spans="1:21" x14ac:dyDescent="0.25">
      <c r="A41">
        <v>40</v>
      </c>
      <c r="B41" s="3">
        <f>IF(laptimes!B41&lt;&gt;"",SUM(laptimes!B$2:'laptimes'!B41),"")</f>
        <v>4.7552523148148153E-2</v>
      </c>
      <c r="C41" s="3">
        <f>IF(laptimes!C41&lt;&gt;"",SUM(laptimes!C$2:'laptimes'!C41),"")</f>
        <v>4.7591053240740741E-2</v>
      </c>
      <c r="D41" s="3" t="str">
        <f>IF(laptimes!D41&lt;&gt;"",SUM(laptimes!D$2:'laptimes'!D41),"")</f>
        <v/>
      </c>
      <c r="E41" s="3">
        <f>IF(laptimes!E41&lt;&gt;"",SUM(laptimes!E$2:'laptimes'!E41),"")</f>
        <v>4.7741944444444441E-2</v>
      </c>
      <c r="F41" s="3">
        <f>IF(laptimes!F41&lt;&gt;"",SUM(laptimes!F$2:'laptimes'!F41),"")</f>
        <v>4.8326099537037037E-2</v>
      </c>
      <c r="G41" s="3">
        <f>IF(laptimes!G41&lt;&gt;"",SUM(laptimes!G$2:'laptimes'!G41),"")</f>
        <v>4.764898148148148E-2</v>
      </c>
      <c r="H41" s="3">
        <f>IF(laptimes!H41&lt;&gt;"",SUM(laptimes!H$2:'laptimes'!H41),"")</f>
        <v>4.772457175925926E-2</v>
      </c>
      <c r="I41" s="3">
        <f>IF(laptimes!I41&lt;&gt;"",SUM(laptimes!I$2:'laptimes'!I41),"")</f>
        <v>4.7200833333333338E-2</v>
      </c>
      <c r="J41" s="3">
        <f>IF(laptimes!J41&lt;&gt;"",SUM(laptimes!J$2:'laptimes'!J41),"")</f>
        <v>4.8069583333333332E-2</v>
      </c>
      <c r="K41" s="3">
        <f>IF(laptimes!K41&lt;&gt;"",SUM(laptimes!K$2:'laptimes'!K41),"")</f>
        <v>4.8101400462962962E-2</v>
      </c>
      <c r="L41" s="3">
        <f>IF(laptimes!L41&lt;&gt;"",SUM(laptimes!L$2:'laptimes'!L41),"")</f>
        <v>4.7507060185185197E-2</v>
      </c>
      <c r="M41" s="3">
        <f>IF(laptimes!M41&lt;&gt;"",SUM(laptimes!M$2:'laptimes'!M41),"")</f>
        <v>4.802047453703704E-2</v>
      </c>
      <c r="N41" s="3">
        <f>IF(laptimes!N41&lt;&gt;"",SUM(laptimes!N$2:'laptimes'!N41),"")</f>
        <v>4.7981180555555544E-2</v>
      </c>
      <c r="O41" s="3">
        <f>IF(laptimes!O41&lt;&gt;"",SUM(laptimes!O$2:'laptimes'!O41),"")</f>
        <v>4.6928252314814803E-2</v>
      </c>
      <c r="P41" s="3">
        <f>IF(laptimes!P41&lt;&gt;"",SUM(laptimes!P$2:'laptimes'!P41),"")</f>
        <v>4.6800590277777776E-2</v>
      </c>
      <c r="Q41" s="3">
        <f>IF(laptimes!Q41&lt;&gt;"",SUM(laptimes!Q$2:'laptimes'!Q41),"")</f>
        <v>4.7616817129629625E-2</v>
      </c>
      <c r="R41" s="3">
        <f>IF(laptimes!R41&lt;&gt;"",SUM(laptimes!R$2:'laptimes'!R41),"")</f>
        <v>4.8433194444444445E-2</v>
      </c>
      <c r="S41" s="3">
        <f>IF(laptimes!S41&lt;&gt;"",SUM(laptimes!S$2:'laptimes'!S41),"")</f>
        <v>4.6855324074074091E-2</v>
      </c>
      <c r="T41" s="3" t="str">
        <f>IF(laptimes!T41&lt;&gt;"",SUM(laptimes!T$2:'laptimes'!T41),"")</f>
        <v/>
      </c>
      <c r="U41" s="3">
        <f>IF(laptimes!U41&lt;&gt;"",SUM(laptimes!U$2:'laptimes'!U41),"")</f>
        <v>4.8312696759259255E-2</v>
      </c>
    </row>
    <row r="42" spans="1:21" x14ac:dyDescent="0.25">
      <c r="A42">
        <v>41</v>
      </c>
      <c r="B42" s="3">
        <f>IF(laptimes!B42&lt;&gt;"",SUM(laptimes!B$2:'laptimes'!B42),"")</f>
        <v>4.8720798611111116E-2</v>
      </c>
      <c r="C42" s="3">
        <f>IF(laptimes!C42&lt;&gt;"",SUM(laptimes!C$2:'laptimes'!C42),"")</f>
        <v>4.8764606481481482E-2</v>
      </c>
      <c r="D42" s="3" t="str">
        <f>IF(laptimes!D42&lt;&gt;"",SUM(laptimes!D$2:'laptimes'!D42),"")</f>
        <v/>
      </c>
      <c r="E42" s="3">
        <f>IF(laptimes!E42&lt;&gt;"",SUM(laptimes!E$2:'laptimes'!E42),"")</f>
        <v>4.9126168981481477E-2</v>
      </c>
      <c r="F42" s="3">
        <f>IF(laptimes!F42&lt;&gt;"",SUM(laptimes!F$2:'laptimes'!F42),"")</f>
        <v>4.9503136574074076E-2</v>
      </c>
      <c r="G42" s="3">
        <f>IF(laptimes!G42&lt;&gt;"",SUM(laptimes!G$2:'laptimes'!G42),"")</f>
        <v>4.8820717592592593E-2</v>
      </c>
      <c r="H42" s="3">
        <f>IF(laptimes!H42&lt;&gt;"",SUM(laptimes!H$2:'laptimes'!H42),"")</f>
        <v>4.8904675925925928E-2</v>
      </c>
      <c r="I42" s="3">
        <f>IF(laptimes!I42&lt;&gt;"",SUM(laptimes!I$2:'laptimes'!I42),"")</f>
        <v>4.8370000000000003E-2</v>
      </c>
      <c r="J42" s="3">
        <f>IF(laptimes!J42&lt;&gt;"",SUM(laptimes!J$2:'laptimes'!J42),"")</f>
        <v>4.9253703703703702E-2</v>
      </c>
      <c r="K42" s="3">
        <f>IF(laptimes!K42&lt;&gt;"",SUM(laptimes!K$2:'laptimes'!K42),"")</f>
        <v>4.9512638888888891E-2</v>
      </c>
      <c r="L42" s="3">
        <f>IF(laptimes!L42&lt;&gt;"",SUM(laptimes!L$2:'laptimes'!L42),"")</f>
        <v>4.8882731481481492E-2</v>
      </c>
      <c r="M42" s="3">
        <f>IF(laptimes!M42&lt;&gt;"",SUM(laptimes!M$2:'laptimes'!M42),"")</f>
        <v>4.9165949074074081E-2</v>
      </c>
      <c r="N42" s="3">
        <f>IF(laptimes!N42&lt;&gt;"",SUM(laptimes!N$2:'laptimes'!N42),"")</f>
        <v>4.9156111111111102E-2</v>
      </c>
      <c r="O42" s="3">
        <f>IF(laptimes!O42&lt;&gt;"",SUM(laptimes!O$2:'laptimes'!O42),"")</f>
        <v>4.8075520833333323E-2</v>
      </c>
      <c r="P42" s="3">
        <f>IF(laptimes!P42&lt;&gt;"",SUM(laptimes!P$2:'laptimes'!P42),"")</f>
        <v>4.7947650462962961E-2</v>
      </c>
      <c r="Q42" s="3">
        <f>IF(laptimes!Q42&lt;&gt;"",SUM(laptimes!Q$2:'laptimes'!Q42),"")</f>
        <v>4.8788715277777776E-2</v>
      </c>
      <c r="R42" s="3">
        <f>IF(laptimes!R42&lt;&gt;"",SUM(laptimes!R$2:'laptimes'!R42),"")</f>
        <v>4.9623125000000004E-2</v>
      </c>
      <c r="S42" s="3">
        <f>IF(laptimes!S42&lt;&gt;"",SUM(laptimes!S$2:'laptimes'!S42),"")</f>
        <v>4.7999004629629645E-2</v>
      </c>
      <c r="T42" s="3" t="str">
        <f>IF(laptimes!T42&lt;&gt;"",SUM(laptimes!T$2:'laptimes'!T42),"")</f>
        <v/>
      </c>
      <c r="U42" s="3">
        <f>IF(laptimes!U42&lt;&gt;"",SUM(laptimes!U$2:'laptimes'!U42),"")</f>
        <v>4.9469687499999998E-2</v>
      </c>
    </row>
    <row r="43" spans="1:21" x14ac:dyDescent="0.25">
      <c r="A43">
        <v>42</v>
      </c>
      <c r="B43" s="3">
        <f>IF(laptimes!B43&lt;&gt;"",SUM(laptimes!B$2:'laptimes'!B43),"")</f>
        <v>4.9890960648148151E-2</v>
      </c>
      <c r="C43" s="3">
        <f>IF(laptimes!C43&lt;&gt;"",SUM(laptimes!C$2:'laptimes'!C43),"")</f>
        <v>4.9941516203703705E-2</v>
      </c>
      <c r="D43" s="3" t="str">
        <f>IF(laptimes!D43&lt;&gt;"",SUM(laptimes!D$2:'laptimes'!D43),"")</f>
        <v/>
      </c>
      <c r="E43" s="3">
        <f>IF(laptimes!E43&lt;&gt;"",SUM(laptimes!E$2:'laptimes'!E43),"")</f>
        <v>5.0298090277777777E-2</v>
      </c>
      <c r="F43" s="3">
        <f>IF(laptimes!F43&lt;&gt;"",SUM(laptimes!F$2:'laptimes'!F43),"")</f>
        <v>5.0694166666666672E-2</v>
      </c>
      <c r="G43" s="3">
        <f>IF(laptimes!G43&lt;&gt;"",SUM(laptimes!G$2:'laptimes'!G43),"")</f>
        <v>4.9994606481481484E-2</v>
      </c>
      <c r="H43" s="3">
        <f>IF(laptimes!H43&lt;&gt;"",SUM(laptimes!H$2:'laptimes'!H43),"")</f>
        <v>5.0074722222222222E-2</v>
      </c>
      <c r="I43" s="3">
        <f>IF(laptimes!I43&lt;&gt;"",SUM(laptimes!I$2:'laptimes'!I43),"")</f>
        <v>4.95515625E-2</v>
      </c>
      <c r="J43" s="3">
        <f>IF(laptimes!J43&lt;&gt;"",SUM(laptimes!J$2:'laptimes'!J43),"")</f>
        <v>5.0415509259259257E-2</v>
      </c>
      <c r="K43" s="3">
        <f>IF(laptimes!K43&lt;&gt;"",SUM(laptimes!K$2:'laptimes'!K43),"")</f>
        <v>5.0674062499999999E-2</v>
      </c>
      <c r="L43" s="3">
        <f>IF(laptimes!L43&lt;&gt;"",SUM(laptimes!L$2:'laptimes'!L43),"")</f>
        <v>5.0017326388888901E-2</v>
      </c>
      <c r="M43" s="3">
        <f>IF(laptimes!M43&lt;&gt;"",SUM(laptimes!M$2:'laptimes'!M43),"")</f>
        <v>5.0320000000000004E-2</v>
      </c>
      <c r="N43" s="3">
        <f>IF(laptimes!N43&lt;&gt;"",SUM(laptimes!N$2:'laptimes'!N43),"")</f>
        <v>5.0305949074074062E-2</v>
      </c>
      <c r="O43" s="3">
        <f>IF(laptimes!O43&lt;&gt;"",SUM(laptimes!O$2:'laptimes'!O43),"")</f>
        <v>4.9212256944444435E-2</v>
      </c>
      <c r="P43" s="3">
        <f>IF(laptimes!P43&lt;&gt;"",SUM(laptimes!P$2:'laptimes'!P43),"")</f>
        <v>4.9095949074074073E-2</v>
      </c>
      <c r="Q43" s="3">
        <f>IF(laptimes!Q43&lt;&gt;"",SUM(laptimes!Q$2:'laptimes'!Q43),"")</f>
        <v>4.9960324074074074E-2</v>
      </c>
      <c r="R43" s="3">
        <f>IF(laptimes!R43&lt;&gt;"",SUM(laptimes!R$2:'laptimes'!R43),"")</f>
        <v>5.0814942129629635E-2</v>
      </c>
      <c r="S43" s="3">
        <f>IF(laptimes!S43&lt;&gt;"",SUM(laptimes!S$2:'laptimes'!S43),"")</f>
        <v>4.9146956018518533E-2</v>
      </c>
      <c r="T43" s="3" t="str">
        <f>IF(laptimes!T43&lt;&gt;"",SUM(laptimes!T$2:'laptimes'!T43),"")</f>
        <v/>
      </c>
      <c r="U43" s="3">
        <f>IF(laptimes!U43&lt;&gt;"",SUM(laptimes!U$2:'laptimes'!U43),"")</f>
        <v>5.063358796296296E-2</v>
      </c>
    </row>
    <row r="44" spans="1:21" x14ac:dyDescent="0.25">
      <c r="A44">
        <v>43</v>
      </c>
      <c r="B44" s="3">
        <f>IF(laptimes!B44&lt;&gt;"",SUM(laptimes!B$2:'laptimes'!B44),"")</f>
        <v>5.1061388888888892E-2</v>
      </c>
      <c r="C44" s="3">
        <f>IF(laptimes!C44&lt;&gt;"",SUM(laptimes!C$2:'laptimes'!C44),"")</f>
        <v>5.1338009259259257E-2</v>
      </c>
      <c r="D44" s="3" t="str">
        <f>IF(laptimes!D44&lt;&gt;"",SUM(laptimes!D$2:'laptimes'!D44),"")</f>
        <v/>
      </c>
      <c r="E44" s="3">
        <f>IF(laptimes!E44&lt;&gt;"",SUM(laptimes!E$2:'laptimes'!E44),"")</f>
        <v>5.1468310185185183E-2</v>
      </c>
      <c r="F44" s="3">
        <f>IF(laptimes!F44&lt;&gt;"",SUM(laptimes!F$2:'laptimes'!F44),"")</f>
        <v>5.1872870370370375E-2</v>
      </c>
      <c r="G44" s="3">
        <f>IF(laptimes!G44&lt;&gt;"",SUM(laptimes!G$2:'laptimes'!G44),"")</f>
        <v>5.1179490740740741E-2</v>
      </c>
      <c r="H44" s="3">
        <f>IF(laptimes!H44&lt;&gt;"",SUM(laptimes!H$2:'laptimes'!H44),"")</f>
        <v>5.1240520833333331E-2</v>
      </c>
      <c r="I44" s="3">
        <f>IF(laptimes!I44&lt;&gt;"",SUM(laptimes!I$2:'laptimes'!I44),"")</f>
        <v>5.0954293981481484E-2</v>
      </c>
      <c r="J44" s="3">
        <f>IF(laptimes!J44&lt;&gt;"",SUM(laptimes!J$2:'laptimes'!J44),"")</f>
        <v>5.1584629629629626E-2</v>
      </c>
      <c r="K44" s="3">
        <f>IF(laptimes!K44&lt;&gt;"",SUM(laptimes!K$2:'laptimes'!K44),"")</f>
        <v>5.1849652777777776E-2</v>
      </c>
      <c r="L44" s="3">
        <f>IF(laptimes!L44&lt;&gt;"",SUM(laptimes!L$2:'laptimes'!L44),"")</f>
        <v>5.1162141203703715E-2</v>
      </c>
      <c r="M44" s="3">
        <f>IF(laptimes!M44&lt;&gt;"",SUM(laptimes!M$2:'laptimes'!M44),"")</f>
        <v>5.1481342592592599E-2</v>
      </c>
      <c r="N44" s="3">
        <f>IF(laptimes!N44&lt;&gt;"",SUM(laptimes!N$2:'laptimes'!N44),"")</f>
        <v>5.1459062499999986E-2</v>
      </c>
      <c r="O44" s="3">
        <f>IF(laptimes!O44&lt;&gt;"",SUM(laptimes!O$2:'laptimes'!O44),"")</f>
        <v>5.0354872685185174E-2</v>
      </c>
      <c r="P44" s="3">
        <f>IF(laptimes!P44&lt;&gt;"",SUM(laptimes!P$2:'laptimes'!P44),"")</f>
        <v>5.0242210648148149E-2</v>
      </c>
      <c r="Q44" s="3">
        <f>IF(laptimes!Q44&lt;&gt;"",SUM(laptimes!Q$2:'laptimes'!Q44),"")</f>
        <v>5.112827546296296E-2</v>
      </c>
      <c r="R44" s="3">
        <f>IF(laptimes!R44&lt;&gt;"",SUM(laptimes!R$2:'laptimes'!R44),"")</f>
        <v>5.2006111111111114E-2</v>
      </c>
      <c r="S44" s="3">
        <f>IF(laptimes!S44&lt;&gt;"",SUM(laptimes!S$2:'laptimes'!S44),"")</f>
        <v>5.0288229166666677E-2</v>
      </c>
      <c r="T44" s="3" t="str">
        <f>IF(laptimes!T44&lt;&gt;"",SUM(laptimes!T$2:'laptimes'!T44),"")</f>
        <v/>
      </c>
      <c r="U44" s="3">
        <f>IF(laptimes!U44&lt;&gt;"",SUM(laptimes!U$2:'laptimes'!U44),"")</f>
        <v>5.1800856481481479E-2</v>
      </c>
    </row>
    <row r="45" spans="1:21" x14ac:dyDescent="0.25">
      <c r="A45">
        <v>44</v>
      </c>
      <c r="B45" s="3">
        <f>IF(laptimes!B45&lt;&gt;"",SUM(laptimes!B$2:'laptimes'!B45),"")</f>
        <v>5.2227476851851855E-2</v>
      </c>
      <c r="C45" s="3">
        <f>IF(laptimes!C45&lt;&gt;"",SUM(laptimes!C$2:'laptimes'!C45),"")</f>
        <v>5.2473124999999995E-2</v>
      </c>
      <c r="D45" s="3" t="str">
        <f>IF(laptimes!D45&lt;&gt;"",SUM(laptimes!D$2:'laptimes'!D45),"")</f>
        <v/>
      </c>
      <c r="E45" s="3">
        <f>IF(laptimes!E45&lt;&gt;"",SUM(laptimes!E$2:'laptimes'!E45),"")</f>
        <v>5.2624884259259257E-2</v>
      </c>
      <c r="F45" s="3">
        <f>IF(laptimes!F45&lt;&gt;"",SUM(laptimes!F$2:'laptimes'!F45),"")</f>
        <v>5.3050312500000002E-2</v>
      </c>
      <c r="G45" s="3">
        <f>IF(laptimes!G45&lt;&gt;"",SUM(laptimes!G$2:'laptimes'!G45),"")</f>
        <v>5.2354629629629633E-2</v>
      </c>
      <c r="H45" s="3">
        <f>IF(laptimes!H45&lt;&gt;"",SUM(laptimes!H$2:'laptimes'!H45),"")</f>
        <v>5.2408356481481476E-2</v>
      </c>
      <c r="I45" s="3">
        <f>IF(laptimes!I45&lt;&gt;"",SUM(laptimes!I$2:'laptimes'!I45),"")</f>
        <v>5.2067361111111113E-2</v>
      </c>
      <c r="J45" s="3">
        <f>IF(laptimes!J45&lt;&gt;"",SUM(laptimes!J$2:'laptimes'!J45),"")</f>
        <v>5.2751608796296291E-2</v>
      </c>
      <c r="K45" s="3">
        <f>IF(laptimes!K45&lt;&gt;"",SUM(laptimes!K$2:'laptimes'!K45),"")</f>
        <v>5.3023217592592591E-2</v>
      </c>
      <c r="L45" s="3">
        <f>IF(laptimes!L45&lt;&gt;"",SUM(laptimes!L$2:'laptimes'!L45),"")</f>
        <v>5.2303738425925936E-2</v>
      </c>
      <c r="M45" s="3">
        <f>IF(laptimes!M45&lt;&gt;"",SUM(laptimes!M$2:'laptimes'!M45),"")</f>
        <v>5.2661157407407413E-2</v>
      </c>
      <c r="N45" s="3">
        <f>IF(laptimes!N45&lt;&gt;"",SUM(laptimes!N$2:'laptimes'!N45),"")</f>
        <v>5.2632557870370356E-2</v>
      </c>
      <c r="O45" s="3">
        <f>IF(laptimes!O45&lt;&gt;"",SUM(laptimes!O$2:'laptimes'!O45),"")</f>
        <v>5.1500474537037023E-2</v>
      </c>
      <c r="P45" s="3">
        <f>IF(laptimes!P45&lt;&gt;"",SUM(laptimes!P$2:'laptimes'!P45),"")</f>
        <v>5.1390810185185189E-2</v>
      </c>
      <c r="Q45" s="3">
        <f>IF(laptimes!Q45&lt;&gt;"",SUM(laptimes!Q$2:'laptimes'!Q45),"")</f>
        <v>5.2295451388888886E-2</v>
      </c>
      <c r="R45" s="3">
        <f>IF(laptimes!R45&lt;&gt;"",SUM(laptimes!R$2:'laptimes'!R45),"")</f>
        <v>5.3210324074074077E-2</v>
      </c>
      <c r="S45" s="3">
        <f>IF(laptimes!S45&lt;&gt;"",SUM(laptimes!S$2:'laptimes'!S45),"")</f>
        <v>5.1430486111111125E-2</v>
      </c>
      <c r="T45" s="3" t="str">
        <f>IF(laptimes!T45&lt;&gt;"",SUM(laptimes!T$2:'laptimes'!T45),"")</f>
        <v/>
      </c>
      <c r="U45" s="3">
        <f>IF(laptimes!U45&lt;&gt;"",SUM(laptimes!U$2:'laptimes'!U45),"")</f>
        <v>5.2965416666666668E-2</v>
      </c>
    </row>
    <row r="46" spans="1:21" x14ac:dyDescent="0.25">
      <c r="A46">
        <v>45</v>
      </c>
      <c r="B46" s="3">
        <f>IF(laptimes!B46&lt;&gt;"",SUM(laptimes!B$2:'laptimes'!B46),"")</f>
        <v>5.3401319444444449E-2</v>
      </c>
      <c r="C46" s="3">
        <f>IF(laptimes!C46&lt;&gt;"",SUM(laptimes!C$2:'laptimes'!C46),"")</f>
        <v>5.3620451388888886E-2</v>
      </c>
      <c r="D46" s="3" t="str">
        <f>IF(laptimes!D46&lt;&gt;"",SUM(laptimes!D$2:'laptimes'!D46),"")</f>
        <v/>
      </c>
      <c r="E46" s="3">
        <f>IF(laptimes!E46&lt;&gt;"",SUM(laptimes!E$2:'laptimes'!E46),"")</f>
        <v>5.3803078703703704E-2</v>
      </c>
      <c r="F46" s="3">
        <f>IF(laptimes!F46&lt;&gt;"",SUM(laptimes!F$2:'laptimes'!F46),"")</f>
        <v>5.4227731481481481E-2</v>
      </c>
      <c r="G46" s="3">
        <f>IF(laptimes!G46&lt;&gt;"",SUM(laptimes!G$2:'laptimes'!G46),"")</f>
        <v>5.3535208333333334E-2</v>
      </c>
      <c r="H46" s="3">
        <f>IF(laptimes!H46&lt;&gt;"",SUM(laptimes!H$2:'laptimes'!H46),"")</f>
        <v>5.3576990740740738E-2</v>
      </c>
      <c r="I46" s="3">
        <f>IF(laptimes!I46&lt;&gt;"",SUM(laptimes!I$2:'laptimes'!I46),"")</f>
        <v>5.322748842592593E-2</v>
      </c>
      <c r="J46" s="3">
        <f>IF(laptimes!J46&lt;&gt;"",SUM(laptimes!J$2:'laptimes'!J46),"")</f>
        <v>5.3925381944444441E-2</v>
      </c>
      <c r="K46" s="3">
        <f>IF(laptimes!K46&lt;&gt;"",SUM(laptimes!K$2:'laptimes'!K46),"")</f>
        <v>5.4192581018518517E-2</v>
      </c>
      <c r="L46" s="3">
        <f>IF(laptimes!L46&lt;&gt;"",SUM(laptimes!L$2:'laptimes'!L46),"")</f>
        <v>5.3453113425925937E-2</v>
      </c>
      <c r="M46" s="3">
        <f>IF(laptimes!M46&lt;&gt;"",SUM(laptimes!M$2:'laptimes'!M46),"")</f>
        <v>5.3826504629629637E-2</v>
      </c>
      <c r="N46" s="3">
        <f>IF(laptimes!N46&lt;&gt;"",SUM(laptimes!N$2:'laptimes'!N46),"")</f>
        <v>5.3812685185185172E-2</v>
      </c>
      <c r="O46" s="3">
        <f>IF(laptimes!O46&lt;&gt;"",SUM(laptimes!O$2:'laptimes'!O46),"")</f>
        <v>5.2643969907407391E-2</v>
      </c>
      <c r="P46" s="3">
        <f>IF(laptimes!P46&lt;&gt;"",SUM(laptimes!P$2:'laptimes'!P46),"")</f>
        <v>5.2536273148148155E-2</v>
      </c>
      <c r="Q46" s="3">
        <f>IF(laptimes!Q46&lt;&gt;"",SUM(laptimes!Q$2:'laptimes'!Q46),"")</f>
        <v>5.3481539351851848E-2</v>
      </c>
      <c r="R46" s="3">
        <f>IF(laptimes!R46&lt;&gt;"",SUM(laptimes!R$2:'laptimes'!R46),"")</f>
        <v>5.4428993055555555E-2</v>
      </c>
      <c r="S46" s="3">
        <f>IF(laptimes!S46&lt;&gt;"",SUM(laptimes!S$2:'laptimes'!S46),"")</f>
        <v>5.2572615740740757E-2</v>
      </c>
      <c r="T46" s="3" t="str">
        <f>IF(laptimes!T46&lt;&gt;"",SUM(laptimes!T$2:'laptimes'!T46),"")</f>
        <v/>
      </c>
      <c r="U46" s="3">
        <f>IF(laptimes!U46&lt;&gt;"",SUM(laptimes!U$2:'laptimes'!U46),"")</f>
        <v>5.4137442129629627E-2</v>
      </c>
    </row>
    <row r="47" spans="1:21" x14ac:dyDescent="0.25">
      <c r="A47">
        <v>46</v>
      </c>
      <c r="B47" s="3">
        <f>IF(laptimes!B47&lt;&gt;"",SUM(laptimes!B$2:'laptimes'!B47),"")</f>
        <v>5.4568715277777784E-2</v>
      </c>
      <c r="C47" s="3">
        <f>IF(laptimes!C47&lt;&gt;"",SUM(laptimes!C$2:'laptimes'!C47),"")</f>
        <v>5.4768182870370365E-2</v>
      </c>
      <c r="D47" s="3" t="str">
        <f>IF(laptimes!D47&lt;&gt;"",SUM(laptimes!D$2:'laptimes'!D47),"")</f>
        <v/>
      </c>
      <c r="E47" s="3">
        <f>IF(laptimes!E47&lt;&gt;"",SUM(laptimes!E$2:'laptimes'!E47),"")</f>
        <v>5.4955949074074077E-2</v>
      </c>
      <c r="F47" s="3">
        <f>IF(laptimes!F47&lt;&gt;"",SUM(laptimes!F$2:'laptimes'!F47),"")</f>
        <v>5.5405219907407405E-2</v>
      </c>
      <c r="G47" s="3">
        <f>IF(laptimes!G47&lt;&gt;"",SUM(laptimes!G$2:'laptimes'!G47),"")</f>
        <v>5.4711111111111113E-2</v>
      </c>
      <c r="H47" s="3">
        <f>IF(laptimes!H47&lt;&gt;"",SUM(laptimes!H$2:'laptimes'!H47),"")</f>
        <v>5.4739525462962957E-2</v>
      </c>
      <c r="I47" s="3">
        <f>IF(laptimes!I47&lt;&gt;"",SUM(laptimes!I$2:'laptimes'!I47),"")</f>
        <v>5.437362268518519E-2</v>
      </c>
      <c r="J47" s="3">
        <f>IF(laptimes!J47&lt;&gt;"",SUM(laptimes!J$2:'laptimes'!J47),"")</f>
        <v>5.5092604166666663E-2</v>
      </c>
      <c r="K47" s="3">
        <f>IF(laptimes!K47&lt;&gt;"",SUM(laptimes!K$2:'laptimes'!K47),"")</f>
        <v>5.5365358796296296E-2</v>
      </c>
      <c r="L47" s="3">
        <f>IF(laptimes!L47&lt;&gt;"",SUM(laptimes!L$2:'laptimes'!L47),"")</f>
        <v>5.4594016203703716E-2</v>
      </c>
      <c r="M47" s="3">
        <f>IF(laptimes!M47&lt;&gt;"",SUM(laptimes!M$2:'laptimes'!M47),"")</f>
        <v>5.4985023148148154E-2</v>
      </c>
      <c r="N47" s="3">
        <f>IF(laptimes!N47&lt;&gt;"",SUM(laptimes!N$2:'laptimes'!N47),"")</f>
        <v>5.4966516203703693E-2</v>
      </c>
      <c r="O47" s="3">
        <f>IF(laptimes!O47&lt;&gt;"",SUM(laptimes!O$2:'laptimes'!O47),"")</f>
        <v>5.3789351851851838E-2</v>
      </c>
      <c r="P47" s="3">
        <f>IF(laptimes!P47&lt;&gt;"",SUM(laptimes!P$2:'laptimes'!P47),"")</f>
        <v>5.3690081018518528E-2</v>
      </c>
      <c r="Q47" s="3">
        <f>IF(laptimes!Q47&lt;&gt;"",SUM(laptimes!Q$2:'laptimes'!Q47),"")</f>
        <v>5.4655439814814813E-2</v>
      </c>
      <c r="R47" s="3">
        <f>IF(laptimes!R47&lt;&gt;"",SUM(laptimes!R$2:'laptimes'!R47),"")</f>
        <v>5.5635451388888889E-2</v>
      </c>
      <c r="S47" s="3">
        <f>IF(laptimes!S47&lt;&gt;"",SUM(laptimes!S$2:'laptimes'!S47),"")</f>
        <v>5.3719571759259274E-2</v>
      </c>
      <c r="T47" s="3" t="str">
        <f>IF(laptimes!T47&lt;&gt;"",SUM(laptimes!T$2:'laptimes'!T47),"")</f>
        <v/>
      </c>
      <c r="U47" s="3">
        <f>IF(laptimes!U47&lt;&gt;"",SUM(laptimes!U$2:'laptimes'!U47),"")</f>
        <v>5.5301666666666666E-2</v>
      </c>
    </row>
    <row r="48" spans="1:21" x14ac:dyDescent="0.25">
      <c r="A48">
        <v>47</v>
      </c>
      <c r="B48" s="3">
        <f>IF(laptimes!B48&lt;&gt;"",SUM(laptimes!B$2:'laptimes'!B48),"")</f>
        <v>5.5733703703703709E-2</v>
      </c>
      <c r="C48" s="3">
        <f>IF(laptimes!C48&lt;&gt;"",SUM(laptimes!C$2:'laptimes'!C48),"")</f>
        <v>5.5915486111111107E-2</v>
      </c>
      <c r="D48" s="3" t="str">
        <f>IF(laptimes!D48&lt;&gt;"",SUM(laptimes!D$2:'laptimes'!D48),"")</f>
        <v/>
      </c>
      <c r="E48" s="3">
        <f>IF(laptimes!E48&lt;&gt;"",SUM(laptimes!E$2:'laptimes'!E48),"")</f>
        <v>5.6125902777777778E-2</v>
      </c>
      <c r="F48" s="3">
        <f>IF(laptimes!F48&lt;&gt;"",SUM(laptimes!F$2:'laptimes'!F48),"")</f>
        <v>5.6581944444444442E-2</v>
      </c>
      <c r="G48" s="3">
        <f>IF(laptimes!G48&lt;&gt;"",SUM(laptimes!G$2:'laptimes'!G48),"")</f>
        <v>5.5883275462962963E-2</v>
      </c>
      <c r="H48" s="3">
        <f>IF(laptimes!H48&lt;&gt;"",SUM(laptimes!H$2:'laptimes'!H48),"")</f>
        <v>5.5901539351851846E-2</v>
      </c>
      <c r="I48" s="3">
        <f>IF(laptimes!I48&lt;&gt;"",SUM(laptimes!I$2:'laptimes'!I48),"")</f>
        <v>5.551416666666667E-2</v>
      </c>
      <c r="J48" s="3">
        <f>IF(laptimes!J48&lt;&gt;"",SUM(laptimes!J$2:'laptimes'!J48),"")</f>
        <v>5.6256643518518515E-2</v>
      </c>
      <c r="K48" s="3">
        <f>IF(laptimes!K48&lt;&gt;"",SUM(laptimes!K$2:'laptimes'!K48),"")</f>
        <v>5.6540590277777775E-2</v>
      </c>
      <c r="L48" s="3">
        <f>IF(laptimes!L48&lt;&gt;"",SUM(laptimes!L$2:'laptimes'!L48),"")</f>
        <v>5.5739143518518532E-2</v>
      </c>
      <c r="M48" s="3">
        <f>IF(laptimes!M48&lt;&gt;"",SUM(laptimes!M$2:'laptimes'!M48),"")</f>
        <v>5.61375925925926E-2</v>
      </c>
      <c r="N48" s="3">
        <f>IF(laptimes!N48&lt;&gt;"",SUM(laptimes!N$2:'laptimes'!N48),"")</f>
        <v>5.610583333333332E-2</v>
      </c>
      <c r="O48" s="3">
        <f>IF(laptimes!O48&lt;&gt;"",SUM(laptimes!O$2:'laptimes'!O48),"")</f>
        <v>5.4928715277777762E-2</v>
      </c>
      <c r="P48" s="3">
        <f>IF(laptimes!P48&lt;&gt;"",SUM(laptimes!P$2:'laptimes'!P48),"")</f>
        <v>5.4839259259259268E-2</v>
      </c>
      <c r="Q48" s="3">
        <f>IF(laptimes!Q48&lt;&gt;"",SUM(laptimes!Q$2:'laptimes'!Q48),"")</f>
        <v>5.5823333333333329E-2</v>
      </c>
      <c r="R48" s="3">
        <f>IF(laptimes!R48&lt;&gt;"",SUM(laptimes!R$2:'laptimes'!R48),"")</f>
        <v>5.709585648148148E-2</v>
      </c>
      <c r="S48" s="3">
        <f>IF(laptimes!S48&lt;&gt;"",SUM(laptimes!S$2:'laptimes'!S48),"")</f>
        <v>5.4861203703703718E-2</v>
      </c>
      <c r="T48" s="3" t="str">
        <f>IF(laptimes!T48&lt;&gt;"",SUM(laptimes!T$2:'laptimes'!T48),"")</f>
        <v/>
      </c>
      <c r="U48" s="3">
        <f>IF(laptimes!U48&lt;&gt;"",SUM(laptimes!U$2:'laptimes'!U48),"")</f>
        <v>5.6467627314814813E-2</v>
      </c>
    </row>
    <row r="49" spans="1:21" x14ac:dyDescent="0.25">
      <c r="A49">
        <v>48</v>
      </c>
      <c r="B49" s="3">
        <f>IF(laptimes!B49&lt;&gt;"",SUM(laptimes!B$2:'laptimes'!B49),"")</f>
        <v>5.6909050925925929E-2</v>
      </c>
      <c r="C49" s="3">
        <f>IF(laptimes!C49&lt;&gt;"",SUM(laptimes!C$2:'laptimes'!C49),"")</f>
        <v>5.7067465277777771E-2</v>
      </c>
      <c r="D49" s="3" t="str">
        <f>IF(laptimes!D49&lt;&gt;"",SUM(laptimes!D$2:'laptimes'!D49),"")</f>
        <v/>
      </c>
      <c r="E49" s="3">
        <f>IF(laptimes!E49&lt;&gt;"",SUM(laptimes!E$2:'laptimes'!E49),"")</f>
        <v>5.729790509259259E-2</v>
      </c>
      <c r="F49" s="3">
        <f>IF(laptimes!F49&lt;&gt;"",SUM(laptimes!F$2:'laptimes'!F49),"")</f>
        <v>5.7755092592592587E-2</v>
      </c>
      <c r="G49" s="3">
        <f>IF(laptimes!G49&lt;&gt;"",SUM(laptimes!G$2:'laptimes'!G49),"")</f>
        <v>5.7060138888888889E-2</v>
      </c>
      <c r="H49" s="3">
        <f>IF(laptimes!H49&lt;&gt;"",SUM(laptimes!H$2:'laptimes'!H49),"")</f>
        <v>5.7080173611111104E-2</v>
      </c>
      <c r="I49" s="3">
        <f>IF(laptimes!I49&lt;&gt;"",SUM(laptimes!I$2:'laptimes'!I49),"")</f>
        <v>5.6656354166666673E-2</v>
      </c>
      <c r="J49" s="3">
        <f>IF(laptimes!J49&lt;&gt;"",SUM(laptimes!J$2:'laptimes'!J49),"")</f>
        <v>5.7421516203703699E-2</v>
      </c>
      <c r="K49" s="3">
        <f>IF(laptimes!K49&lt;&gt;"",SUM(laptimes!K$2:'laptimes'!K49),"")</f>
        <v>5.7715462962962961E-2</v>
      </c>
      <c r="L49" s="3">
        <f>IF(laptimes!L49&lt;&gt;"",SUM(laptimes!L$2:'laptimes'!L49),"")</f>
        <v>5.6878969907407421E-2</v>
      </c>
      <c r="M49" s="3">
        <f>IF(laptimes!M49&lt;&gt;"",SUM(laptimes!M$2:'laptimes'!M49),"")</f>
        <v>5.7289537037037042E-2</v>
      </c>
      <c r="N49" s="3">
        <f>IF(laptimes!N49&lt;&gt;"",SUM(laptimes!N$2:'laptimes'!N49),"")</f>
        <v>5.7257673611111101E-2</v>
      </c>
      <c r="O49" s="3">
        <f>IF(laptimes!O49&lt;&gt;"",SUM(laptimes!O$2:'laptimes'!O49),"")</f>
        <v>5.6067650462962949E-2</v>
      </c>
      <c r="P49" s="3">
        <f>IF(laptimes!P49&lt;&gt;"",SUM(laptimes!P$2:'laptimes'!P49),"")</f>
        <v>5.5983263888888898E-2</v>
      </c>
      <c r="Q49" s="3">
        <f>IF(laptimes!Q49&lt;&gt;"",SUM(laptimes!Q$2:'laptimes'!Q49),"")</f>
        <v>5.6995081018518516E-2</v>
      </c>
      <c r="R49" s="3">
        <f>IF(laptimes!R49&lt;&gt;"",SUM(laptimes!R$2:'laptimes'!R49),"")</f>
        <v>5.8271770833333333E-2</v>
      </c>
      <c r="S49" s="3">
        <f>IF(laptimes!S49&lt;&gt;"",SUM(laptimes!S$2:'laptimes'!S49),"")</f>
        <v>5.6000740740740754E-2</v>
      </c>
      <c r="T49" s="3" t="str">
        <f>IF(laptimes!T49&lt;&gt;"",SUM(laptimes!T$2:'laptimes'!T49),"")</f>
        <v/>
      </c>
      <c r="U49" s="3">
        <f>IF(laptimes!U49&lt;&gt;"",SUM(laptimes!U$2:'laptimes'!U49),"")</f>
        <v>5.7634988425925925E-2</v>
      </c>
    </row>
    <row r="50" spans="1:21" x14ac:dyDescent="0.25">
      <c r="A50">
        <v>49</v>
      </c>
      <c r="B50" s="3">
        <f>IF(laptimes!B50&lt;&gt;"",SUM(laptimes!B$2:'laptimes'!B50),"")</f>
        <v>5.8075787037037037E-2</v>
      </c>
      <c r="C50" s="3">
        <f>IF(laptimes!C50&lt;&gt;"",SUM(laptimes!C$2:'laptimes'!C50),"")</f>
        <v>5.8221921296296289E-2</v>
      </c>
      <c r="D50" s="3" t="str">
        <f>IF(laptimes!D50&lt;&gt;"",SUM(laptimes!D$2:'laptimes'!D50),"")</f>
        <v/>
      </c>
      <c r="E50" s="3">
        <f>IF(laptimes!E50&lt;&gt;"",SUM(laptimes!E$2:'laptimes'!E50),"")</f>
        <v>5.8466203703703701E-2</v>
      </c>
      <c r="F50" s="3">
        <f>IF(laptimes!F50&lt;&gt;"",SUM(laptimes!F$2:'laptimes'!F50),"")</f>
        <v>5.8931620370370363E-2</v>
      </c>
      <c r="G50" s="3">
        <f>IF(laptimes!G50&lt;&gt;"",SUM(laptimes!G$2:'laptimes'!G50),"")</f>
        <v>5.8250578703703704E-2</v>
      </c>
      <c r="H50" s="3">
        <f>IF(laptimes!H50&lt;&gt;"",SUM(laptimes!H$2:'laptimes'!H50),"")</f>
        <v>5.8259618055555545E-2</v>
      </c>
      <c r="I50" s="3">
        <f>IF(laptimes!I50&lt;&gt;"",SUM(laptimes!I$2:'laptimes'!I50),"")</f>
        <v>5.7797557870370379E-2</v>
      </c>
      <c r="J50" s="3">
        <f>IF(laptimes!J50&lt;&gt;"",SUM(laptimes!J$2:'laptimes'!J50),"")</f>
        <v>5.8595173611111107E-2</v>
      </c>
      <c r="K50" s="3">
        <f>IF(laptimes!K50&lt;&gt;"",SUM(laptimes!K$2:'laptimes'!K50),"")</f>
        <v>5.8893912037037033E-2</v>
      </c>
      <c r="L50" s="3">
        <f>IF(laptimes!L50&lt;&gt;"",SUM(laptimes!L$2:'laptimes'!L50),"")</f>
        <v>5.8035879629629646E-2</v>
      </c>
      <c r="M50" s="3">
        <f>IF(laptimes!M50&lt;&gt;"",SUM(laptimes!M$2:'laptimes'!M50),"")</f>
        <v>5.8439108796296303E-2</v>
      </c>
      <c r="N50" s="3">
        <f>IF(laptimes!N50&lt;&gt;"",SUM(laptimes!N$2:'laptimes'!N50),"")</f>
        <v>5.8411273148148139E-2</v>
      </c>
      <c r="O50" s="3">
        <f>IF(laptimes!O50&lt;&gt;"",SUM(laptimes!O$2:'laptimes'!O50),"")</f>
        <v>5.720653935185184E-2</v>
      </c>
      <c r="P50" s="3">
        <f>IF(laptimes!P50&lt;&gt;"",SUM(laptimes!P$2:'laptimes'!P50),"")</f>
        <v>5.7126678240740747E-2</v>
      </c>
      <c r="Q50" s="3">
        <f>IF(laptimes!Q50&lt;&gt;"",SUM(laptimes!Q$2:'laptimes'!Q50),"")</f>
        <v>5.8170682870370367E-2</v>
      </c>
      <c r="R50" s="3">
        <f>IF(laptimes!R50&lt;&gt;"",SUM(laptimes!R$2:'laptimes'!R50),"")</f>
        <v>5.948429398148148E-2</v>
      </c>
      <c r="S50" s="3">
        <f>IF(laptimes!S50&lt;&gt;"",SUM(laptimes!S$2:'laptimes'!S50),"")</f>
        <v>5.7141550925925939E-2</v>
      </c>
      <c r="T50" s="3" t="str">
        <f>IF(laptimes!T50&lt;&gt;"",SUM(laptimes!T$2:'laptimes'!T50),"")</f>
        <v/>
      </c>
      <c r="U50" s="3">
        <f>IF(laptimes!U50&lt;&gt;"",SUM(laptimes!U$2:'laptimes'!U50),"")</f>
        <v>5.8801631944444446E-2</v>
      </c>
    </row>
    <row r="51" spans="1:21" x14ac:dyDescent="0.25">
      <c r="A51">
        <v>50</v>
      </c>
      <c r="B51" s="3">
        <f>IF(laptimes!B51&lt;&gt;"",SUM(laptimes!B$2:'laptimes'!B51),"")</f>
        <v>5.9241365740740744E-2</v>
      </c>
      <c r="C51" s="3">
        <f>IF(laptimes!C51&lt;&gt;"",SUM(laptimes!C$2:'laptimes'!C51),"")</f>
        <v>5.9369699074074064E-2</v>
      </c>
      <c r="D51" s="3" t="str">
        <f>IF(laptimes!D51&lt;&gt;"",SUM(laptimes!D$2:'laptimes'!D51),"")</f>
        <v/>
      </c>
      <c r="E51" s="3">
        <f>IF(laptimes!E51&lt;&gt;"",SUM(laptimes!E$2:'laptimes'!E51),"")</f>
        <v>5.9627395833333333E-2</v>
      </c>
      <c r="F51" s="3">
        <f>IF(laptimes!F51&lt;&gt;"",SUM(laptimes!F$2:'laptimes'!F51),"")</f>
        <v>6.0134166666666662E-2</v>
      </c>
      <c r="G51" s="3">
        <f>IF(laptimes!G51&lt;&gt;"",SUM(laptimes!G$2:'laptimes'!G51),"")</f>
        <v>5.9446064814814813E-2</v>
      </c>
      <c r="H51" s="3">
        <f>IF(laptimes!H51&lt;&gt;"",SUM(laptimes!H$2:'laptimes'!H51),"")</f>
        <v>5.9470694444444437E-2</v>
      </c>
      <c r="I51" s="3">
        <f>IF(laptimes!I51&lt;&gt;"",SUM(laptimes!I$2:'laptimes'!I51),"")</f>
        <v>5.8942199074074081E-2</v>
      </c>
      <c r="J51" s="3">
        <f>IF(laptimes!J51&lt;&gt;"",SUM(laptimes!J$2:'laptimes'!J51),"")</f>
        <v>5.9781041666666659E-2</v>
      </c>
      <c r="K51" s="3">
        <f>IF(laptimes!K51&lt;&gt;"",SUM(laptimes!K$2:'laptimes'!K51),"")</f>
        <v>6.0069525462962958E-2</v>
      </c>
      <c r="L51" s="3">
        <f>IF(laptimes!L51&lt;&gt;"",SUM(laptimes!L$2:'laptimes'!L51),"")</f>
        <v>5.9192500000000016E-2</v>
      </c>
      <c r="M51" s="3">
        <f>IF(laptimes!M51&lt;&gt;"",SUM(laptimes!M$2:'laptimes'!M51),"")</f>
        <v>5.9592835648148157E-2</v>
      </c>
      <c r="N51" s="3">
        <f>IF(laptimes!N51&lt;&gt;"",SUM(laptimes!N$2:'laptimes'!N51),"")</f>
        <v>5.9565752314814806E-2</v>
      </c>
      <c r="O51" s="3">
        <f>IF(laptimes!O51&lt;&gt;"",SUM(laptimes!O$2:'laptimes'!O51),"")</f>
        <v>5.8349432870370359E-2</v>
      </c>
      <c r="P51" s="3">
        <f>IF(laptimes!P51&lt;&gt;"",SUM(laptimes!P$2:'laptimes'!P51),"")</f>
        <v>5.8283993055555559E-2</v>
      </c>
      <c r="Q51" s="3">
        <f>IF(laptimes!Q51&lt;&gt;"",SUM(laptimes!Q$2:'laptimes'!Q51),"")</f>
        <v>5.9342685185185179E-2</v>
      </c>
      <c r="R51" s="3">
        <f>IF(laptimes!R51&lt;&gt;"",SUM(laptimes!R$2:'laptimes'!R51),"")</f>
        <v>6.0685567129629629E-2</v>
      </c>
      <c r="S51" s="3">
        <f>IF(laptimes!S51&lt;&gt;"",SUM(laptimes!S$2:'laptimes'!S51),"")</f>
        <v>5.8295104166666681E-2</v>
      </c>
      <c r="T51" s="3" t="str">
        <f>IF(laptimes!T51&lt;&gt;"",SUM(laptimes!T$2:'laptimes'!T51),"")</f>
        <v/>
      </c>
      <c r="U51" s="3">
        <f>IF(laptimes!U51&lt;&gt;"",SUM(laptimes!U$2:'laptimes'!U51),"")</f>
        <v>5.996578703703704E-2</v>
      </c>
    </row>
    <row r="52" spans="1:21" x14ac:dyDescent="0.25">
      <c r="A52">
        <v>51</v>
      </c>
      <c r="B52" s="3">
        <f>IF(laptimes!B52&lt;&gt;"",SUM(laptimes!B$2:'laptimes'!B52),"")</f>
        <v>6.040674768518519E-2</v>
      </c>
      <c r="C52" s="3">
        <f>IF(laptimes!C52&lt;&gt;"",SUM(laptimes!C$2:'laptimes'!C52),"")</f>
        <v>6.0527060185185173E-2</v>
      </c>
      <c r="D52" s="3" t="str">
        <f>IF(laptimes!D52&lt;&gt;"",SUM(laptimes!D$2:'laptimes'!D52),"")</f>
        <v/>
      </c>
      <c r="E52" s="3">
        <f>IF(laptimes!E52&lt;&gt;"",SUM(laptimes!E$2:'laptimes'!E52),"")</f>
        <v>6.0787453703703705E-2</v>
      </c>
      <c r="F52" s="3">
        <f>IF(laptimes!F52&lt;&gt;"",SUM(laptimes!F$2:'laptimes'!F52),"")</f>
        <v>6.1309687499999994E-2</v>
      </c>
      <c r="G52" s="3">
        <f>IF(laptimes!G52&lt;&gt;"",SUM(laptimes!G$2:'laptimes'!G52),"")</f>
        <v>6.0660034722222221E-2</v>
      </c>
      <c r="H52" s="3">
        <f>IF(laptimes!H52&lt;&gt;"",SUM(laptimes!H$2:'laptimes'!H52),"")</f>
        <v>6.0674340277777773E-2</v>
      </c>
      <c r="I52" s="3">
        <f>IF(laptimes!I52&lt;&gt;"",SUM(laptimes!I$2:'laptimes'!I52),"")</f>
        <v>6.0083969907407414E-2</v>
      </c>
      <c r="J52" s="3">
        <f>IF(laptimes!J52&lt;&gt;"",SUM(laptimes!J$2:'laptimes'!J52),"")</f>
        <v>6.0961030092592586E-2</v>
      </c>
      <c r="K52" s="3">
        <f>IF(laptimes!K52&lt;&gt;"",SUM(laptimes!K$2:'laptimes'!K52),"")</f>
        <v>6.1260983796296291E-2</v>
      </c>
      <c r="L52" s="3">
        <f>IF(laptimes!L52&lt;&gt;"",SUM(laptimes!L$2:'laptimes'!L52),"")</f>
        <v>6.0349155092592609E-2</v>
      </c>
      <c r="M52" s="3">
        <f>IF(laptimes!M52&lt;&gt;"",SUM(laptimes!M$2:'laptimes'!M52),"")</f>
        <v>6.0746076388888896E-2</v>
      </c>
      <c r="N52" s="3">
        <f>IF(laptimes!N52&lt;&gt;"",SUM(laptimes!N$2:'laptimes'!N52),"")</f>
        <v>6.0717187499999992E-2</v>
      </c>
      <c r="O52" s="3">
        <f>IF(laptimes!O52&lt;&gt;"",SUM(laptimes!O$2:'laptimes'!O52),"")</f>
        <v>5.9497789351851842E-2</v>
      </c>
      <c r="P52" s="3">
        <f>IF(laptimes!P52&lt;&gt;"",SUM(laptimes!P$2:'laptimes'!P52),"")</f>
        <v>5.9452719907407414E-2</v>
      </c>
      <c r="Q52" s="3">
        <f>IF(laptimes!Q52&lt;&gt;"",SUM(laptimes!Q$2:'laptimes'!Q52),"")</f>
        <v>6.0519861111111108E-2</v>
      </c>
      <c r="R52" s="3">
        <f>IF(laptimes!R52&lt;&gt;"",SUM(laptimes!R$2:'laptimes'!R52),"")</f>
        <v>6.1893946759259258E-2</v>
      </c>
      <c r="S52" s="3">
        <f>IF(laptimes!S52&lt;&gt;"",SUM(laptimes!S$2:'laptimes'!S52),"")</f>
        <v>5.9457280092592608E-2</v>
      </c>
      <c r="T52" s="3" t="str">
        <f>IF(laptimes!T52&lt;&gt;"",SUM(laptimes!T$2:'laptimes'!T52),"")</f>
        <v/>
      </c>
      <c r="U52" s="3">
        <f>IF(laptimes!U52&lt;&gt;"",SUM(laptimes!U$2:'laptimes'!U52),"")</f>
        <v>6.1132476851851851E-2</v>
      </c>
    </row>
    <row r="53" spans="1:21" x14ac:dyDescent="0.25">
      <c r="A53">
        <v>52</v>
      </c>
      <c r="B53" s="3">
        <f>IF(laptimes!B53&lt;&gt;"",SUM(laptimes!B$2:'laptimes'!B53),"")</f>
        <v>6.157451388888889E-2</v>
      </c>
      <c r="C53" s="3">
        <f>IF(laptimes!C53&lt;&gt;"",SUM(laptimes!C$2:'laptimes'!C53),"")</f>
        <v>6.1670613425925912E-2</v>
      </c>
      <c r="D53" s="3" t="str">
        <f>IF(laptimes!D53&lt;&gt;"",SUM(laptimes!D$2:'laptimes'!D53),"")</f>
        <v/>
      </c>
      <c r="E53" s="3">
        <f>IF(laptimes!E53&lt;&gt;"",SUM(laptimes!E$2:'laptimes'!E53),"")</f>
        <v>6.1945486111111114E-2</v>
      </c>
      <c r="F53" s="3">
        <f>IF(laptimes!F53&lt;&gt;"",SUM(laptimes!F$2:'laptimes'!F53),"")</f>
        <v>6.2481793981481473E-2</v>
      </c>
      <c r="G53" s="3">
        <f>IF(laptimes!G53&lt;&gt;"",SUM(laptimes!G$2:'laptimes'!G53),"")</f>
        <v>6.1879641203703706E-2</v>
      </c>
      <c r="H53" s="3">
        <f>IF(laptimes!H53&lt;&gt;"",SUM(laptimes!H$2:'laptimes'!H53),"")</f>
        <v>6.1866018518518515E-2</v>
      </c>
      <c r="I53" s="3">
        <f>IF(laptimes!I53&lt;&gt;"",SUM(laptimes!I$2:'laptimes'!I53),"")</f>
        <v>6.1223599537037043E-2</v>
      </c>
      <c r="J53" s="3">
        <f>IF(laptimes!J53&lt;&gt;"",SUM(laptimes!J$2:'laptimes'!J53),"")</f>
        <v>6.2138472222222213E-2</v>
      </c>
      <c r="K53" s="3">
        <f>IF(laptimes!K53&lt;&gt;"",SUM(laptimes!K$2:'laptimes'!K53),"")</f>
        <v>6.2429641203703701E-2</v>
      </c>
      <c r="L53" s="3">
        <f>IF(laptimes!L53&lt;&gt;"",SUM(laptimes!L$2:'laptimes'!L53),"")</f>
        <v>6.1510497685185204E-2</v>
      </c>
      <c r="M53" s="3">
        <f>IF(laptimes!M53&lt;&gt;"",SUM(laptimes!M$2:'laptimes'!M53),"")</f>
        <v>6.1907546296296301E-2</v>
      </c>
      <c r="N53" s="3">
        <f>IF(laptimes!N53&lt;&gt;"",SUM(laptimes!N$2:'laptimes'!N53),"")</f>
        <v>6.1884189814814805E-2</v>
      </c>
      <c r="O53" s="3">
        <f>IF(laptimes!O53&lt;&gt;"",SUM(laptimes!O$2:'laptimes'!O53),"")</f>
        <v>6.0664918981481471E-2</v>
      </c>
      <c r="P53" s="3">
        <f>IF(laptimes!P53&lt;&gt;"",SUM(laptimes!P$2:'laptimes'!P53),"")</f>
        <v>6.0622638888888893E-2</v>
      </c>
      <c r="Q53" s="3">
        <f>IF(laptimes!Q53&lt;&gt;"",SUM(laptimes!Q$2:'laptimes'!Q53),"")</f>
        <v>6.1715358796296291E-2</v>
      </c>
      <c r="R53" s="3">
        <f>IF(laptimes!R53&lt;&gt;"",SUM(laptimes!R$2:'laptimes'!R53),"")</f>
        <v>6.3137881944444446E-2</v>
      </c>
      <c r="S53" s="3">
        <f>IF(laptimes!S53&lt;&gt;"",SUM(laptimes!S$2:'laptimes'!S53),"")</f>
        <v>6.0605613425925943E-2</v>
      </c>
      <c r="T53" s="3" t="str">
        <f>IF(laptimes!T53&lt;&gt;"",SUM(laptimes!T$2:'laptimes'!T53),"")</f>
        <v/>
      </c>
      <c r="U53" s="3">
        <f>IF(laptimes!U53&lt;&gt;"",SUM(laptimes!U$2:'laptimes'!U53),"")</f>
        <v>6.2300694444444443E-2</v>
      </c>
    </row>
    <row r="54" spans="1:21" x14ac:dyDescent="0.25">
      <c r="A54">
        <v>53</v>
      </c>
      <c r="B54" s="3">
        <f>IF(laptimes!B54&lt;&gt;"",SUM(laptimes!B$2:'laptimes'!B54),"")</f>
        <v>6.2739629629629631E-2</v>
      </c>
      <c r="C54" s="3">
        <f>IF(laptimes!C54&lt;&gt;"",SUM(laptimes!C$2:'laptimes'!C54),"")</f>
        <v>6.2816863425925906E-2</v>
      </c>
      <c r="D54" s="3" t="str">
        <f>IF(laptimes!D54&lt;&gt;"",SUM(laptimes!D$2:'laptimes'!D54),"")</f>
        <v/>
      </c>
      <c r="E54" s="3">
        <f>IF(laptimes!E54&lt;&gt;"",SUM(laptimes!E$2:'laptimes'!E54),"")</f>
        <v>6.3117245370370376E-2</v>
      </c>
      <c r="F54" s="3">
        <f>IF(laptimes!F54&lt;&gt;"",SUM(laptimes!F$2:'laptimes'!F54),"")</f>
        <v>6.3655428240740733E-2</v>
      </c>
      <c r="G54" s="3">
        <f>IF(laptimes!G54&lt;&gt;"",SUM(laptimes!G$2:'laptimes'!G54),"")</f>
        <v>6.3143067129629638E-2</v>
      </c>
      <c r="H54" s="3">
        <f>IF(laptimes!H54&lt;&gt;"",SUM(laptimes!H$2:'laptimes'!H54),"")</f>
        <v>6.3037673611111109E-2</v>
      </c>
      <c r="I54" s="3">
        <f>IF(laptimes!I54&lt;&gt;"",SUM(laptimes!I$2:'laptimes'!I54),"")</f>
        <v>6.2360439814814823E-2</v>
      </c>
      <c r="J54" s="3">
        <f>IF(laptimes!J54&lt;&gt;"",SUM(laptimes!J$2:'laptimes'!J54),"")</f>
        <v>6.3315613425925912E-2</v>
      </c>
      <c r="K54" s="3" t="str">
        <f>IF(laptimes!K54&lt;&gt;"",SUM(laptimes!K$2:'laptimes'!K54),"")</f>
        <v/>
      </c>
      <c r="L54" s="3">
        <f>IF(laptimes!L54&lt;&gt;"",SUM(laptimes!L$2:'laptimes'!L54),"")</f>
        <v>6.2674189814814832E-2</v>
      </c>
      <c r="M54" s="3">
        <f>IF(laptimes!M54&lt;&gt;"",SUM(laptimes!M$2:'laptimes'!M54),"")</f>
        <v>6.3071354166666677E-2</v>
      </c>
      <c r="N54" s="3">
        <f>IF(laptimes!N54&lt;&gt;"",SUM(laptimes!N$2:'laptimes'!N54),"")</f>
        <v>6.3043981481481479E-2</v>
      </c>
      <c r="O54" s="3">
        <f>IF(laptimes!O54&lt;&gt;"",SUM(laptimes!O$2:'laptimes'!O54),"")</f>
        <v>6.1809201388888881E-2</v>
      </c>
      <c r="P54" s="3">
        <f>IF(laptimes!P54&lt;&gt;"",SUM(laptimes!P$2:'laptimes'!P54),"")</f>
        <v>6.1785104166666667E-2</v>
      </c>
      <c r="Q54" s="3">
        <f>IF(laptimes!Q54&lt;&gt;"",SUM(laptimes!Q$2:'laptimes'!Q54),"")</f>
        <v>6.2892685185185176E-2</v>
      </c>
      <c r="R54" s="3">
        <f>IF(laptimes!R54&lt;&gt;"",SUM(laptimes!R$2:'laptimes'!R54),"")</f>
        <v>6.4315949074074077E-2</v>
      </c>
      <c r="S54" s="3">
        <f>IF(laptimes!S54&lt;&gt;"",SUM(laptimes!S$2:'laptimes'!S54),"")</f>
        <v>6.1755995370370388E-2</v>
      </c>
      <c r="T54" s="3" t="str">
        <f>IF(laptimes!T54&lt;&gt;"",SUM(laptimes!T$2:'laptimes'!T54),"")</f>
        <v/>
      </c>
      <c r="U54" s="3">
        <f>IF(laptimes!U54&lt;&gt;"",SUM(laptimes!U$2:'laptimes'!U54),"")</f>
        <v>6.3466736111111116E-2</v>
      </c>
    </row>
    <row r="55" spans="1:21" x14ac:dyDescent="0.25">
      <c r="A55">
        <v>54</v>
      </c>
      <c r="B55" s="3">
        <f>IF(laptimes!B55&lt;&gt;"",SUM(laptimes!B$2:'laptimes'!B55),"")</f>
        <v>6.391732638888889E-2</v>
      </c>
      <c r="C55" s="3">
        <f>IF(laptimes!C55&lt;&gt;"",SUM(laptimes!C$2:'laptimes'!C55),"")</f>
        <v>6.39657523148148E-2</v>
      </c>
      <c r="D55" s="3" t="str">
        <f>IF(laptimes!D55&lt;&gt;"",SUM(laptimes!D$2:'laptimes'!D55),"")</f>
        <v/>
      </c>
      <c r="E55" s="3">
        <f>IF(laptimes!E55&lt;&gt;"",SUM(laptimes!E$2:'laptimes'!E55),"")</f>
        <v>6.4284513888888895E-2</v>
      </c>
      <c r="F55" s="3">
        <f>IF(laptimes!F55&lt;&gt;"",SUM(laptimes!F$2:'laptimes'!F55),"")</f>
        <v>6.4846759259259257E-2</v>
      </c>
      <c r="G55" s="3">
        <f>IF(laptimes!G55&lt;&gt;"",SUM(laptimes!G$2:'laptimes'!G55),"")</f>
        <v>6.4711562500000014E-2</v>
      </c>
      <c r="H55" s="3">
        <f>IF(laptimes!H55&lt;&gt;"",SUM(laptimes!H$2:'laptimes'!H55),"")</f>
        <v>6.4225439814814808E-2</v>
      </c>
      <c r="I55" s="3">
        <f>IF(laptimes!I55&lt;&gt;"",SUM(laptimes!I$2:'laptimes'!I55),"")</f>
        <v>6.3500196759259261E-2</v>
      </c>
      <c r="J55" s="3">
        <f>IF(laptimes!J55&lt;&gt;"",SUM(laptimes!J$2:'laptimes'!J55),"")</f>
        <v>6.4505856481481466E-2</v>
      </c>
      <c r="K55" s="3" t="str">
        <f>IF(laptimes!K55&lt;&gt;"",SUM(laptimes!K$2:'laptimes'!K55),"")</f>
        <v/>
      </c>
      <c r="L55" s="3">
        <f>IF(laptimes!L55&lt;&gt;"",SUM(laptimes!L$2:'laptimes'!L55),"")</f>
        <v>6.3825173611111133E-2</v>
      </c>
      <c r="M55" s="3">
        <f>IF(laptimes!M55&lt;&gt;"",SUM(laptimes!M$2:'laptimes'!M55),"")</f>
        <v>6.4234282407407417E-2</v>
      </c>
      <c r="N55" s="3">
        <f>IF(laptimes!N55&lt;&gt;"",SUM(laptimes!N$2:'laptimes'!N55),"")</f>
        <v>6.4203171296296296E-2</v>
      </c>
      <c r="O55" s="3">
        <f>IF(laptimes!O55&lt;&gt;"",SUM(laptimes!O$2:'laptimes'!O55),"")</f>
        <v>6.2957256944444442E-2</v>
      </c>
      <c r="P55" s="3">
        <f>IF(laptimes!P55&lt;&gt;"",SUM(laptimes!P$2:'laptimes'!P55),"")</f>
        <v>6.2944097222222217E-2</v>
      </c>
      <c r="Q55" s="3">
        <f>IF(laptimes!Q55&lt;&gt;"",SUM(laptimes!Q$2:'laptimes'!Q55),"")</f>
        <v>6.4104386574074065E-2</v>
      </c>
      <c r="R55" s="3">
        <f>IF(laptimes!R55&lt;&gt;"",SUM(laptimes!R$2:'laptimes'!R55),"")</f>
        <v>6.5487696759259265E-2</v>
      </c>
      <c r="S55" s="3">
        <f>IF(laptimes!S55&lt;&gt;"",SUM(laptimes!S$2:'laptimes'!S55),"")</f>
        <v>6.2902453703703717E-2</v>
      </c>
      <c r="T55" s="3" t="str">
        <f>IF(laptimes!T55&lt;&gt;"",SUM(laptimes!T$2:'laptimes'!T55),"")</f>
        <v/>
      </c>
      <c r="U55" s="3">
        <f>IF(laptimes!U55&lt;&gt;"",SUM(laptimes!U$2:'laptimes'!U55),"")</f>
        <v>6.4640370370370376E-2</v>
      </c>
    </row>
    <row r="56" spans="1:21" x14ac:dyDescent="0.25">
      <c r="A56">
        <v>55</v>
      </c>
      <c r="B56" s="3">
        <f>IF(laptimes!B56&lt;&gt;"",SUM(laptimes!B$2:'laptimes'!B56),"")</f>
        <v>6.5095381944444447E-2</v>
      </c>
      <c r="C56" s="3">
        <f>IF(laptimes!C56&lt;&gt;"",SUM(laptimes!C$2:'laptimes'!C56),"")</f>
        <v>6.5119027777777769E-2</v>
      </c>
      <c r="D56" s="3" t="str">
        <f>IF(laptimes!D56&lt;&gt;"",SUM(laptimes!D$2:'laptimes'!D56),"")</f>
        <v/>
      </c>
      <c r="E56" s="3">
        <f>IF(laptimes!E56&lt;&gt;"",SUM(laptimes!E$2:'laptimes'!E56),"")</f>
        <v>6.545462962962964E-2</v>
      </c>
      <c r="F56" s="3">
        <f>IF(laptimes!F56&lt;&gt;"",SUM(laptimes!F$2:'laptimes'!F56),"")</f>
        <v>6.6051909722222218E-2</v>
      </c>
      <c r="G56" s="3" t="str">
        <f>IF(laptimes!G56&lt;&gt;"",SUM(laptimes!G$2:'laptimes'!G56),"")</f>
        <v/>
      </c>
      <c r="H56" s="3">
        <f>IF(laptimes!H56&lt;&gt;"",SUM(laptimes!H$2:'laptimes'!H56),"")</f>
        <v>6.5443923611111107E-2</v>
      </c>
      <c r="I56" s="3">
        <f>IF(laptimes!I56&lt;&gt;"",SUM(laptimes!I$2:'laptimes'!I56),"")</f>
        <v>6.4663657407407413E-2</v>
      </c>
      <c r="J56" s="3">
        <f>IF(laptimes!J56&lt;&gt;"",SUM(laptimes!J$2:'laptimes'!J56),"")</f>
        <v>6.5712673611111092E-2</v>
      </c>
      <c r="K56" s="3" t="str">
        <f>IF(laptimes!K56&lt;&gt;"",SUM(laptimes!K$2:'laptimes'!K56),"")</f>
        <v/>
      </c>
      <c r="L56" s="3">
        <f>IF(laptimes!L56&lt;&gt;"",SUM(laptimes!L$2:'laptimes'!L56),"")</f>
        <v>6.4970486111111128E-2</v>
      </c>
      <c r="M56" s="3">
        <f>IF(laptimes!M56&lt;&gt;"",SUM(laptimes!M$2:'laptimes'!M56),"")</f>
        <v>6.5421527777777794E-2</v>
      </c>
      <c r="N56" s="3">
        <f>IF(laptimes!N56&lt;&gt;"",SUM(laptimes!N$2:'laptimes'!N56),"")</f>
        <v>6.5371701388888884E-2</v>
      </c>
      <c r="O56" s="3">
        <f>IF(laptimes!O56&lt;&gt;"",SUM(laptimes!O$2:'laptimes'!O56),"")</f>
        <v>6.4122835648148149E-2</v>
      </c>
      <c r="P56" s="3">
        <f>IF(laptimes!P56&lt;&gt;"",SUM(laptimes!P$2:'laptimes'!P56),"")</f>
        <v>6.4112245370370372E-2</v>
      </c>
      <c r="Q56" s="3">
        <f>IF(laptimes!Q56&lt;&gt;"",SUM(laptimes!Q$2:'laptimes'!Q56),"")</f>
        <v>6.5326400462962952E-2</v>
      </c>
      <c r="R56" s="3" t="str">
        <f>IF(laptimes!R56&lt;&gt;"",SUM(laptimes!R$2:'laptimes'!R56),"")</f>
        <v/>
      </c>
      <c r="S56" s="3">
        <f>IF(laptimes!S56&lt;&gt;"",SUM(laptimes!S$2:'laptimes'!S56),"")</f>
        <v>6.4065995370370388E-2</v>
      </c>
      <c r="T56" s="3" t="str">
        <f>IF(laptimes!T56&lt;&gt;"",SUM(laptimes!T$2:'laptimes'!T56),"")</f>
        <v/>
      </c>
      <c r="U56" s="3">
        <f>IF(laptimes!U56&lt;&gt;"",SUM(laptimes!U$2:'laptimes'!U56),"")</f>
        <v>6.5850034722222228E-2</v>
      </c>
    </row>
    <row r="57" spans="1:21" x14ac:dyDescent="0.25">
      <c r="A57">
        <v>56</v>
      </c>
      <c r="B57" s="3">
        <f>IF(laptimes!B57&lt;&gt;"",SUM(laptimes!B$2:'laptimes'!B57),"")</f>
        <v>6.6273368055555559E-2</v>
      </c>
      <c r="C57" s="3">
        <f>IF(laptimes!C57&lt;&gt;"",SUM(laptimes!C$2:'laptimes'!C57),"")</f>
        <v>6.6277974537037029E-2</v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>
        <f>IF(laptimes!I57&lt;&gt;"",SUM(laptimes!I$2:'laptimes'!I57),"")</f>
        <v>6.5832083333333333E-2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>
        <f>IF(laptimes!L57&lt;&gt;"",SUM(laptimes!L$2:'laptimes'!L57),"")</f>
        <v>6.6130682870370383E-2</v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6.5285358796296294E-2</v>
      </c>
      <c r="P57" s="3">
        <f>IF(laptimes!P57&lt;&gt;"",SUM(laptimes!P$2:'laptimes'!P57),"")</f>
        <v>6.527547453703704E-2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6.5227465277777799E-2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1.4293981481481666E-5</v>
      </c>
      <c r="D3" s="2">
        <f>IFERROR(HLOOKUP(lapchart!D3,totallaptimes!$1:$1048576,ROW()-1)-HLOOKUP(lapchart!C3,totallaptimes!$1:$1048576,ROW()-1),"")</f>
        <v>1.9398148148148161E-5</v>
      </c>
      <c r="E3" s="2">
        <f>IFERROR(HLOOKUP(lapchart!E3,totallaptimes!$1:$1048576,ROW()-1)-HLOOKUP(lapchart!D3,totallaptimes!$1:$1048576,ROW()-1),"")</f>
        <v>1.8564814814814572E-5</v>
      </c>
      <c r="F3" s="2">
        <f>IFERROR(HLOOKUP(lapchart!F3,totallaptimes!$1:$1048576,ROW()-1)-HLOOKUP(lapchart!E3,totallaptimes!$1:$1048576,ROW()-1),"")</f>
        <v>1.0601851851851918E-5</v>
      </c>
      <c r="G3" s="2">
        <f>IFERROR(HLOOKUP(lapchart!G3,totallaptimes!$1:$1048576,ROW()-1)-HLOOKUP(lapchart!F3,totallaptimes!$1:$1048576,ROW()-1),"")</f>
        <v>1.0879629629629781E-5</v>
      </c>
      <c r="H3" s="2">
        <f>IFERROR(HLOOKUP(lapchart!H3,totallaptimes!$1:$1048576,ROW()-1)-HLOOKUP(lapchart!G3,totallaptimes!$1:$1048576,ROW()-1),"")</f>
        <v>2.2916666666667179E-6</v>
      </c>
      <c r="I3" s="2">
        <f>IFERROR(HLOOKUP(lapchart!I3,totallaptimes!$1:$1048576,ROW()-1)-HLOOKUP(lapchart!H3,totallaptimes!$1:$1048576,ROW()-1),"")</f>
        <v>7.1643518518517326E-6</v>
      </c>
      <c r="J3" s="2">
        <f>IFERROR(HLOOKUP(lapchart!J3,totallaptimes!$1:$1048576,ROW()-1)-HLOOKUP(lapchart!I3,totallaptimes!$1:$1048576,ROW()-1),"")</f>
        <v>8.1365740740740357E-6</v>
      </c>
      <c r="K3" s="2">
        <f>IFERROR(HLOOKUP(lapchart!K3,totallaptimes!$1:$1048576,ROW()-1)-HLOOKUP(lapchart!J3,totallaptimes!$1:$1048576,ROW()-1),"")</f>
        <v>8.4490740740741314E-6</v>
      </c>
      <c r="L3" s="2">
        <f>IFERROR(HLOOKUP(lapchart!L3,totallaptimes!$1:$1048576,ROW()-1)-HLOOKUP(lapchart!K3,totallaptimes!$1:$1048576,ROW()-1),"")</f>
        <v>6.7361111111112221E-6</v>
      </c>
      <c r="M3" s="2">
        <f>IFERROR(HLOOKUP(lapchart!M3,totallaptimes!$1:$1048576,ROW()-1)-HLOOKUP(lapchart!L3,totallaptimes!$1:$1048576,ROW()-1),"")</f>
        <v>8.7962962962953757E-7</v>
      </c>
      <c r="N3" s="2">
        <f>IFERROR(HLOOKUP(lapchart!N3,totallaptimes!$1:$1048576,ROW()-1)-HLOOKUP(lapchart!M3,totallaptimes!$1:$1048576,ROW()-1),"")</f>
        <v>1.0462962962962986E-5</v>
      </c>
      <c r="O3" s="2">
        <f>IFERROR(HLOOKUP(lapchart!O3,totallaptimes!$1:$1048576,ROW()-1)-HLOOKUP(lapchart!N3,totallaptimes!$1:$1048576,ROW()-1),"")</f>
        <v>4.9884259259258632E-6</v>
      </c>
      <c r="P3" s="2">
        <f>IFERROR(HLOOKUP(lapchart!P3,totallaptimes!$1:$1048576,ROW()-1)-HLOOKUP(lapchart!O3,totallaptimes!$1:$1048576,ROW()-1),"")</f>
        <v>6.3310185185183609E-6</v>
      </c>
      <c r="Q3" s="2">
        <f>IFERROR(HLOOKUP(lapchart!Q3,totallaptimes!$1:$1048576,ROW()-1)-HLOOKUP(lapchart!P3,totallaptimes!$1:$1048576,ROW()-1),"")</f>
        <v>6.1921296296298632E-6</v>
      </c>
      <c r="R3" s="2">
        <f>IFERROR(HLOOKUP(lapchart!R3,totallaptimes!$1:$1048576,ROW()-1)-HLOOKUP(lapchart!Q3,totallaptimes!$1:$1048576,ROW()-1),"")</f>
        <v>6.8634259259257868E-6</v>
      </c>
      <c r="S3" s="2">
        <f>IFERROR(HLOOKUP(lapchart!S3,totallaptimes!$1:$1048576,ROW()-1)-HLOOKUP(lapchart!R3,totallaptimes!$1:$1048576,ROW()-1),"")</f>
        <v>1.0810185185185098E-5</v>
      </c>
      <c r="T3" s="2">
        <f>IFERROR(HLOOKUP(lapchart!T3,totallaptimes!$1:$1048576,ROW()-1)-HLOOKUP(lapchart!S3,totallaptimes!$1:$1048576,ROW()-1),"")</f>
        <v>3.5300925925927339E-6</v>
      </c>
      <c r="U3" s="2">
        <f>IFERROR(HLOOKUP(lapchart!U3,totallaptimes!$1:$1048576,ROW()-1)-HLOOKUP(lapchart!T3,totallaptimes!$1:$1048576,ROW()-1),"")</f>
        <v>8.4374999999999815E-6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1.4525462962962712E-5</v>
      </c>
      <c r="D4" s="2">
        <f>IFERROR(HLOOKUP(lapchart!D4,totallaptimes!$1:$1048576,ROW()-1)-HLOOKUP(lapchart!C4,totallaptimes!$1:$1048576,ROW()-1),"")</f>
        <v>1.4618055555555912E-5</v>
      </c>
      <c r="E4" s="2">
        <f>IFERROR(HLOOKUP(lapchart!E4,totallaptimes!$1:$1048576,ROW()-1)-HLOOKUP(lapchart!D4,totallaptimes!$1:$1048576,ROW()-1),"")</f>
        <v>3.6643518518518318E-5</v>
      </c>
      <c r="F4" s="2">
        <f>IFERROR(HLOOKUP(lapchart!F4,totallaptimes!$1:$1048576,ROW()-1)-HLOOKUP(lapchart!E4,totallaptimes!$1:$1048576,ROW()-1),"")</f>
        <v>2.0185185185184716E-5</v>
      </c>
      <c r="G4" s="2">
        <f>IFERROR(HLOOKUP(lapchart!G4,totallaptimes!$1:$1048576,ROW()-1)-HLOOKUP(lapchart!F4,totallaptimes!$1:$1048576,ROW()-1),"")</f>
        <v>7.0254629629638854E-6</v>
      </c>
      <c r="H4" s="2">
        <f>IFERROR(HLOOKUP(lapchart!H4,totallaptimes!$1:$1048576,ROW()-1)-HLOOKUP(lapchart!G4,totallaptimes!$1:$1048576,ROW()-1),"")</f>
        <v>1.1446759259258789E-5</v>
      </c>
      <c r="I4" s="2">
        <f>IFERROR(HLOOKUP(lapchart!I4,totallaptimes!$1:$1048576,ROW()-1)-HLOOKUP(lapchart!H4,totallaptimes!$1:$1048576,ROW()-1),"")</f>
        <v>1.1354166666666457E-5</v>
      </c>
      <c r="J4" s="2">
        <f>IFERROR(HLOOKUP(lapchart!J4,totallaptimes!$1:$1048576,ROW()-1)-HLOOKUP(lapchart!I4,totallaptimes!$1:$1048576,ROW()-1),"")</f>
        <v>1.1493055555555388E-5</v>
      </c>
      <c r="K4" s="2">
        <f>IFERROR(HLOOKUP(lapchart!K4,totallaptimes!$1:$1048576,ROW()-1)-HLOOKUP(lapchart!J4,totallaptimes!$1:$1048576,ROW()-1),"")</f>
        <v>8.2870370370375507E-6</v>
      </c>
      <c r="L4" s="2">
        <f>IFERROR(HLOOKUP(lapchart!L4,totallaptimes!$1:$1048576,ROW()-1)-HLOOKUP(lapchart!K4,totallaptimes!$1:$1048576,ROW()-1),"")</f>
        <v>5.5555555555555219E-6</v>
      </c>
      <c r="M4" s="2">
        <f>IFERROR(HLOOKUP(lapchart!M4,totallaptimes!$1:$1048576,ROW()-1)-HLOOKUP(lapchart!L4,totallaptimes!$1:$1048576,ROW()-1),"")</f>
        <v>1.0243055555555439E-5</v>
      </c>
      <c r="N4" s="2">
        <f>IFERROR(HLOOKUP(lapchart!N4,totallaptimes!$1:$1048576,ROW()-1)-HLOOKUP(lapchart!M4,totallaptimes!$1:$1048576,ROW()-1),"")</f>
        <v>8.0208333333334041E-6</v>
      </c>
      <c r="O4" s="2">
        <f>IFERROR(HLOOKUP(lapchart!O4,totallaptimes!$1:$1048576,ROW()-1)-HLOOKUP(lapchart!N4,totallaptimes!$1:$1048576,ROW()-1),"")</f>
        <v>8.1828703703702016E-6</v>
      </c>
      <c r="P4" s="2">
        <f>IFERROR(HLOOKUP(lapchart!P4,totallaptimes!$1:$1048576,ROW()-1)-HLOOKUP(lapchart!O4,totallaptimes!$1:$1048576,ROW()-1),"")</f>
        <v>8.1597222222227692E-6</v>
      </c>
      <c r="Q4" s="2">
        <f>IFERROR(HLOOKUP(lapchart!Q4,totallaptimes!$1:$1048576,ROW()-1)-HLOOKUP(lapchart!P4,totallaptimes!$1:$1048576,ROW()-1),"")</f>
        <v>7.0254629629621507E-6</v>
      </c>
      <c r="R4" s="2">
        <f>IFERROR(HLOOKUP(lapchart!R4,totallaptimes!$1:$1048576,ROW()-1)-HLOOKUP(lapchart!Q4,totallaptimes!$1:$1048576,ROW()-1),"")</f>
        <v>7.1296296296294998E-6</v>
      </c>
      <c r="S4" s="2">
        <f>IFERROR(HLOOKUP(lapchart!S4,totallaptimes!$1:$1048576,ROW()-1)-HLOOKUP(lapchart!R4,totallaptimes!$1:$1048576,ROW()-1),"")</f>
        <v>2.2789351851852397E-5</v>
      </c>
      <c r="T4" s="2">
        <f>IFERROR(HLOOKUP(lapchart!T4,totallaptimes!$1:$1048576,ROW()-1)-HLOOKUP(lapchart!S4,totallaptimes!$1:$1048576,ROW()-1),"")</f>
        <v>9.6296296296298316E-6</v>
      </c>
      <c r="U4" s="2">
        <f>IFERROR(HLOOKUP(lapchart!U4,totallaptimes!$1:$1048576,ROW()-1)-HLOOKUP(lapchart!T4,totallaptimes!$1:$1048576,ROW()-1),"")</f>
        <v>2.2068287037037022E-4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1.5891203703703727E-5</v>
      </c>
      <c r="D5" s="2">
        <f>IFERROR(HLOOKUP(lapchart!D5,totallaptimes!$1:$1048576,ROW()-1)-HLOOKUP(lapchart!C5,totallaptimes!$1:$1048576,ROW()-1),"")</f>
        <v>1.6412037037037003E-5</v>
      </c>
      <c r="E5" s="2">
        <f>IFERROR(HLOOKUP(lapchart!E5,totallaptimes!$1:$1048576,ROW()-1)-HLOOKUP(lapchart!D5,totallaptimes!$1:$1048576,ROW()-1),"")</f>
        <v>4.224537037037044E-5</v>
      </c>
      <c r="F5" s="2">
        <f>IFERROR(HLOOKUP(lapchart!F5,totallaptimes!$1:$1048576,ROW()-1)-HLOOKUP(lapchart!E5,totallaptimes!$1:$1048576,ROW()-1),"")</f>
        <v>3.4398148148147116E-5</v>
      </c>
      <c r="G5" s="2">
        <f>IFERROR(HLOOKUP(lapchart!G5,totallaptimes!$1:$1048576,ROW()-1)-HLOOKUP(lapchart!F5,totallaptimes!$1:$1048576,ROW()-1),"")</f>
        <v>9.5949074074086829E-6</v>
      </c>
      <c r="H5" s="2">
        <f>IFERROR(HLOOKUP(lapchart!H5,totallaptimes!$1:$1048576,ROW()-1)-HLOOKUP(lapchart!G5,totallaptimes!$1:$1048576,ROW()-1),"")</f>
        <v>1.0266203703703305E-5</v>
      </c>
      <c r="I5" s="2">
        <f>IFERROR(HLOOKUP(lapchart!I5,totallaptimes!$1:$1048576,ROW()-1)-HLOOKUP(lapchart!H5,totallaptimes!$1:$1048576,ROW()-1),"")</f>
        <v>1.3148148148147548E-5</v>
      </c>
      <c r="J5" s="2">
        <f>IFERROR(HLOOKUP(lapchart!J5,totallaptimes!$1:$1048576,ROW()-1)-HLOOKUP(lapchart!I5,totallaptimes!$1:$1048576,ROW()-1),"")</f>
        <v>1.2326388888888977E-5</v>
      </c>
      <c r="K5" s="2">
        <f>IFERROR(HLOOKUP(lapchart!K5,totallaptimes!$1:$1048576,ROW()-1)-HLOOKUP(lapchart!J5,totallaptimes!$1:$1048576,ROW()-1),"")</f>
        <v>1.1747685185185819E-5</v>
      </c>
      <c r="L5" s="2">
        <f>IFERROR(HLOOKUP(lapchart!L5,totallaptimes!$1:$1048576,ROW()-1)-HLOOKUP(lapchart!K5,totallaptimes!$1:$1048576,ROW()-1),"")</f>
        <v>8.7037037037034776E-6</v>
      </c>
      <c r="M5" s="2">
        <f>IFERROR(HLOOKUP(lapchart!M5,totallaptimes!$1:$1048576,ROW()-1)-HLOOKUP(lapchart!L5,totallaptimes!$1:$1048576,ROW()-1),"")</f>
        <v>8.842592592592409E-6</v>
      </c>
      <c r="N5" s="2">
        <f>IFERROR(HLOOKUP(lapchart!N5,totallaptimes!$1:$1048576,ROW()-1)-HLOOKUP(lapchart!M5,totallaptimes!$1:$1048576,ROW()-1),"")</f>
        <v>9.3634259259261186E-6</v>
      </c>
      <c r="O5" s="2">
        <f>IFERROR(HLOOKUP(lapchart!O5,totallaptimes!$1:$1048576,ROW()-1)-HLOOKUP(lapchart!N5,totallaptimes!$1:$1048576,ROW()-1),"")</f>
        <v>6.1689814814815634E-6</v>
      </c>
      <c r="P5" s="2">
        <f>IFERROR(HLOOKUP(lapchart!P5,totallaptimes!$1:$1048576,ROW()-1)-HLOOKUP(lapchart!O5,totallaptimes!$1:$1048576,ROW()-1),"")</f>
        <v>1.1759259259259969E-5</v>
      </c>
      <c r="Q5" s="2">
        <f>IFERROR(HLOOKUP(lapchart!Q5,totallaptimes!$1:$1048576,ROW()-1)-HLOOKUP(lapchart!P5,totallaptimes!$1:$1048576,ROW()-1),"")</f>
        <v>1.0914351851850496E-5</v>
      </c>
      <c r="R5" s="2">
        <f>IFERROR(HLOOKUP(lapchart!R5,totallaptimes!$1:$1048576,ROW()-1)-HLOOKUP(lapchart!Q5,totallaptimes!$1:$1048576,ROW()-1),"")</f>
        <v>6.8518518518516369E-6</v>
      </c>
      <c r="S5" s="2">
        <f>IFERROR(HLOOKUP(lapchart!S5,totallaptimes!$1:$1048576,ROW()-1)-HLOOKUP(lapchart!R5,totallaptimes!$1:$1048576,ROW()-1),"")</f>
        <v>3.1053240740741214E-5</v>
      </c>
      <c r="T5" s="2">
        <f>IFERROR(HLOOKUP(lapchart!T5,totallaptimes!$1:$1048576,ROW()-1)-HLOOKUP(lapchart!S5,totallaptimes!$1:$1048576,ROW()-1),"")</f>
        <v>8.3217592592600004E-6</v>
      </c>
      <c r="U5" s="2">
        <f>IFERROR(HLOOKUP(lapchart!U5,totallaptimes!$1:$1048576,ROW()-1)-HLOOKUP(lapchart!T5,totallaptimes!$1:$1048576,ROW()-1),"")</f>
        <v>1.6537037037037041E-4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1.8460648148148524E-5</v>
      </c>
      <c r="D6" s="2">
        <f>IFERROR(HLOOKUP(lapchart!D6,totallaptimes!$1:$1048576,ROW()-1)-HLOOKUP(lapchart!C6,totallaptimes!$1:$1048576,ROW()-1),"")</f>
        <v>1.8958333333333501E-5</v>
      </c>
      <c r="E6" s="2">
        <f>IFERROR(HLOOKUP(lapchart!E6,totallaptimes!$1:$1048576,ROW()-1)-HLOOKUP(lapchart!D6,totallaptimes!$1:$1048576,ROW()-1),"")</f>
        <v>4.5405092592591678E-5</v>
      </c>
      <c r="F6" s="2">
        <f>IFERROR(HLOOKUP(lapchart!F6,totallaptimes!$1:$1048576,ROW()-1)-HLOOKUP(lapchart!E6,totallaptimes!$1:$1048576,ROW()-1),"")</f>
        <v>4.3738425925925369E-5</v>
      </c>
      <c r="G6" s="2">
        <f>IFERROR(HLOOKUP(lapchart!G6,totallaptimes!$1:$1048576,ROW()-1)-HLOOKUP(lapchart!F6,totallaptimes!$1:$1048576,ROW()-1),"")</f>
        <v>1.0081018518519509E-5</v>
      </c>
      <c r="H6" s="2">
        <f>IFERROR(HLOOKUP(lapchart!H6,totallaptimes!$1:$1048576,ROW()-1)-HLOOKUP(lapchart!G6,totallaptimes!$1:$1048576,ROW()-1),"")</f>
        <v>9.6527777777776977E-6</v>
      </c>
      <c r="I6" s="2">
        <f>IFERROR(HLOOKUP(lapchart!I6,totallaptimes!$1:$1048576,ROW()-1)-HLOOKUP(lapchart!H6,totallaptimes!$1:$1048576,ROW()-1),"")</f>
        <v>1.8865740740740301E-5</v>
      </c>
      <c r="J6" s="2">
        <f>IFERROR(HLOOKUP(lapchart!J6,totallaptimes!$1:$1048576,ROW()-1)-HLOOKUP(lapchart!I6,totallaptimes!$1:$1048576,ROW()-1),"")</f>
        <v>1.1099537037036894E-5</v>
      </c>
      <c r="K6" s="2">
        <f>IFERROR(HLOOKUP(lapchart!K6,totallaptimes!$1:$1048576,ROW()-1)-HLOOKUP(lapchart!J6,totallaptimes!$1:$1048576,ROW()-1),"")</f>
        <v>1.9918981481481871E-5</v>
      </c>
      <c r="L6" s="2">
        <f>IFERROR(HLOOKUP(lapchart!L6,totallaptimes!$1:$1048576,ROW()-1)-HLOOKUP(lapchart!K6,totallaptimes!$1:$1048576,ROW()-1),"")</f>
        <v>8.2870370370375507E-6</v>
      </c>
      <c r="M6" s="2">
        <f>IFERROR(HLOOKUP(lapchart!M6,totallaptimes!$1:$1048576,ROW()-1)-HLOOKUP(lapchart!L6,totallaptimes!$1:$1048576,ROW()-1),"")</f>
        <v>9.2708333333333531E-6</v>
      </c>
      <c r="N6" s="2">
        <f>IFERROR(HLOOKUP(lapchart!N6,totallaptimes!$1:$1048576,ROW()-1)-HLOOKUP(lapchart!M6,totallaptimes!$1:$1048576,ROW()-1),"")</f>
        <v>1.4432870370370381E-5</v>
      </c>
      <c r="O6" s="2">
        <f>IFERROR(HLOOKUP(lapchart!O6,totallaptimes!$1:$1048576,ROW()-1)-HLOOKUP(lapchart!N6,totallaptimes!$1:$1048576,ROW()-1),"")</f>
        <v>1.0358796296295637E-5</v>
      </c>
      <c r="P6" s="2">
        <f>IFERROR(HLOOKUP(lapchart!P6,totallaptimes!$1:$1048576,ROW()-1)-HLOOKUP(lapchart!O6,totallaptimes!$1:$1048576,ROW()-1),"")</f>
        <v>7.9282407407415059E-6</v>
      </c>
      <c r="Q6" s="2">
        <f>IFERROR(HLOOKUP(lapchart!Q6,totallaptimes!$1:$1048576,ROW()-1)-HLOOKUP(lapchart!P6,totallaptimes!$1:$1048576,ROW()-1),"")</f>
        <v>9.3634259259248176E-6</v>
      </c>
      <c r="R6" s="2">
        <f>IFERROR(HLOOKUP(lapchart!R6,totallaptimes!$1:$1048576,ROW()-1)-HLOOKUP(lapchart!Q6,totallaptimes!$1:$1048576,ROW()-1),"")</f>
        <v>6.5277777777771745E-6</v>
      </c>
      <c r="S6" s="2">
        <f>IFERROR(HLOOKUP(lapchart!S6,totallaptimes!$1:$1048576,ROW()-1)-HLOOKUP(lapchart!R6,totallaptimes!$1:$1048576,ROW()-1),"")</f>
        <v>4.254629629629747E-5</v>
      </c>
      <c r="T6" s="2">
        <f>IFERROR(HLOOKUP(lapchart!T6,totallaptimes!$1:$1048576,ROW()-1)-HLOOKUP(lapchart!S6,totallaptimes!$1:$1048576,ROW()-1),"")</f>
        <v>7.800925925925857E-6</v>
      </c>
      <c r="U6" s="2">
        <f>IFERROR(HLOOKUP(lapchart!U6,totallaptimes!$1:$1048576,ROW()-1)-HLOOKUP(lapchart!T6,totallaptimes!$1:$1048576,ROW()-1),"")</f>
        <v>1.1591435185185229E-4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2.1030092592592455E-5</v>
      </c>
      <c r="D7" s="2">
        <f>IFERROR(HLOOKUP(lapchart!D7,totallaptimes!$1:$1048576,ROW()-1)-HLOOKUP(lapchart!C7,totallaptimes!$1:$1048576,ROW()-1),"")</f>
        <v>2.1388888888889367E-5</v>
      </c>
      <c r="E7" s="2">
        <f>IFERROR(HLOOKUP(lapchart!E7,totallaptimes!$1:$1048576,ROW()-1)-HLOOKUP(lapchart!D7,totallaptimes!$1:$1048576,ROW()-1),"")</f>
        <v>5.5798611111109765E-5</v>
      </c>
      <c r="F7" s="2">
        <f>IFERROR(HLOOKUP(lapchart!F7,totallaptimes!$1:$1048576,ROW()-1)-HLOOKUP(lapchart!E7,totallaptimes!$1:$1048576,ROW()-1),"")</f>
        <v>4.9560185185184603E-5</v>
      </c>
      <c r="G7" s="2">
        <f>IFERROR(HLOOKUP(lapchart!G7,totallaptimes!$1:$1048576,ROW()-1)-HLOOKUP(lapchart!F7,totallaptimes!$1:$1048576,ROW()-1),"")</f>
        <v>1.0023148148149627E-5</v>
      </c>
      <c r="H7" s="2">
        <f>IFERROR(HLOOKUP(lapchart!H7,totallaptimes!$1:$1048576,ROW()-1)-HLOOKUP(lapchart!G7,totallaptimes!$1:$1048576,ROW()-1),"")</f>
        <v>8.9236111111105909E-6</v>
      </c>
      <c r="I7" s="2">
        <f>IFERROR(HLOOKUP(lapchart!I7,totallaptimes!$1:$1048576,ROW()-1)-HLOOKUP(lapchart!H7,totallaptimes!$1:$1048576,ROW()-1),"")</f>
        <v>2.2187499999999638E-5</v>
      </c>
      <c r="J7" s="2">
        <f>IFERROR(HLOOKUP(lapchart!J7,totallaptimes!$1:$1048576,ROW()-1)-HLOOKUP(lapchart!I7,totallaptimes!$1:$1048576,ROW()-1),"")</f>
        <v>1.4293981481481449E-5</v>
      </c>
      <c r="K7" s="2">
        <f>IFERROR(HLOOKUP(lapchart!K7,totallaptimes!$1:$1048576,ROW()-1)-HLOOKUP(lapchart!J7,totallaptimes!$1:$1048576,ROW()-1),"")</f>
        <v>2.5393518518519211E-5</v>
      </c>
      <c r="L7" s="2">
        <f>IFERROR(HLOOKUP(lapchart!L7,totallaptimes!$1:$1048576,ROW()-1)-HLOOKUP(lapchart!K7,totallaptimes!$1:$1048576,ROW()-1),"")</f>
        <v>8.2986111111117006E-6</v>
      </c>
      <c r="M7" s="2">
        <f>IFERROR(HLOOKUP(lapchart!M7,totallaptimes!$1:$1048576,ROW()-1)-HLOOKUP(lapchart!L7,totallaptimes!$1:$1048576,ROW()-1),"")</f>
        <v>9.6990740740734299E-6</v>
      </c>
      <c r="N7" s="2">
        <f>IFERROR(HLOOKUP(lapchart!N7,totallaptimes!$1:$1048576,ROW()-1)-HLOOKUP(lapchart!M7,totallaptimes!$1:$1048576,ROW()-1),"")</f>
        <v>1.3692129629629991E-5</v>
      </c>
      <c r="O7" s="2">
        <f>IFERROR(HLOOKUP(lapchart!O7,totallaptimes!$1:$1048576,ROW()-1)-HLOOKUP(lapchart!N7,totallaptimes!$1:$1048576,ROW()-1),"")</f>
        <v>1.6782407407407197E-5</v>
      </c>
      <c r="P7" s="2">
        <f>IFERROR(HLOOKUP(lapchart!P7,totallaptimes!$1:$1048576,ROW()-1)-HLOOKUP(lapchart!O7,totallaptimes!$1:$1048576,ROW()-1),"")</f>
        <v>9.2939814814816529E-6</v>
      </c>
      <c r="Q7" s="2">
        <f>IFERROR(HLOOKUP(lapchart!Q7,totallaptimes!$1:$1048576,ROW()-1)-HLOOKUP(lapchart!P7,totallaptimes!$1:$1048576,ROW()-1),"")</f>
        <v>1.1099537037036027E-5</v>
      </c>
      <c r="R7" s="2">
        <f>IFERROR(HLOOKUP(lapchart!R7,totallaptimes!$1:$1048576,ROW()-1)-HLOOKUP(lapchart!Q7,totallaptimes!$1:$1048576,ROW()-1),"")</f>
        <v>5.8912037037032669E-6</v>
      </c>
      <c r="S7" s="2">
        <f>IFERROR(HLOOKUP(lapchart!S7,totallaptimes!$1:$1048576,ROW()-1)-HLOOKUP(lapchart!R7,totallaptimes!$1:$1048576,ROW()-1),"")</f>
        <v>4.9837962962964201E-5</v>
      </c>
      <c r="T7" s="2">
        <f>IFERROR(HLOOKUP(lapchart!T7,totallaptimes!$1:$1048576,ROW()-1)-HLOOKUP(lapchart!S7,totallaptimes!$1:$1048576,ROW()-1),"")</f>
        <v>9.3055555555549355E-6</v>
      </c>
      <c r="U7" s="2">
        <f>IFERROR(HLOOKUP(lapchart!U7,totallaptimes!$1:$1048576,ROW()-1)-HLOOKUP(lapchart!T7,totallaptimes!$1:$1048576,ROW()-1),"")</f>
        <v>6.575231481481536E-5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2.158564814814818E-5</v>
      </c>
      <c r="D8" s="2">
        <f>IFERROR(HLOOKUP(lapchart!D8,totallaptimes!$1:$1048576,ROW()-1)-HLOOKUP(lapchart!C8,totallaptimes!$1:$1048576,ROW()-1),"")</f>
        <v>2.1967592592592525E-5</v>
      </c>
      <c r="E8" s="2">
        <f>IFERROR(HLOOKUP(lapchart!E8,totallaptimes!$1:$1048576,ROW()-1)-HLOOKUP(lapchart!D8,totallaptimes!$1:$1048576,ROW()-1),"")</f>
        <v>6.4791666666666123E-5</v>
      </c>
      <c r="F8" s="2">
        <f>IFERROR(HLOOKUP(lapchart!F8,totallaptimes!$1:$1048576,ROW()-1)-HLOOKUP(lapchart!E8,totallaptimes!$1:$1048576,ROW()-1),"")</f>
        <v>5.44907407407395E-5</v>
      </c>
      <c r="G8" s="2">
        <f>IFERROR(HLOOKUP(lapchart!G8,totallaptimes!$1:$1048576,ROW()-1)-HLOOKUP(lapchart!F8,totallaptimes!$1:$1048576,ROW()-1),"")</f>
        <v>1.0671296296297685E-5</v>
      </c>
      <c r="H8" s="2">
        <f>IFERROR(HLOOKUP(lapchart!H8,totallaptimes!$1:$1048576,ROW()-1)-HLOOKUP(lapchart!G8,totallaptimes!$1:$1048576,ROW()-1),"")</f>
        <v>8.4722222222222143E-6</v>
      </c>
      <c r="I8" s="2">
        <f>IFERROR(HLOOKUP(lapchart!I8,totallaptimes!$1:$1048576,ROW()-1)-HLOOKUP(lapchart!H8,totallaptimes!$1:$1048576,ROW()-1),"")</f>
        <v>2.4930555555554949E-5</v>
      </c>
      <c r="J8" s="2">
        <f>IFERROR(HLOOKUP(lapchart!J8,totallaptimes!$1:$1048576,ROW()-1)-HLOOKUP(lapchart!I8,totallaptimes!$1:$1048576,ROW()-1),"")</f>
        <v>2.1770833333333711E-5</v>
      </c>
      <c r="K8" s="2">
        <f>IFERROR(HLOOKUP(lapchart!K8,totallaptimes!$1:$1048576,ROW()-1)-HLOOKUP(lapchart!J8,totallaptimes!$1:$1048576,ROW()-1),"")</f>
        <v>2.6307870370370981E-5</v>
      </c>
      <c r="L8" s="2">
        <f>IFERROR(HLOOKUP(lapchart!L8,totallaptimes!$1:$1048576,ROW()-1)-HLOOKUP(lapchart!K8,totallaptimes!$1:$1048576,ROW()-1),"")</f>
        <v>1.0555555555556186E-5</v>
      </c>
      <c r="M8" s="2">
        <f>IFERROR(HLOOKUP(lapchart!M8,totallaptimes!$1:$1048576,ROW()-1)-HLOOKUP(lapchart!L8,totallaptimes!$1:$1048576,ROW()-1),"")</f>
        <v>1.0717592592591682E-5</v>
      </c>
      <c r="N8" s="2">
        <f>IFERROR(HLOOKUP(lapchart!N8,totallaptimes!$1:$1048576,ROW()-1)-HLOOKUP(lapchart!M8,totallaptimes!$1:$1048576,ROW()-1),"")</f>
        <v>1.2280092592593245E-5</v>
      </c>
      <c r="O8" s="2">
        <f>IFERROR(HLOOKUP(lapchart!O8,totallaptimes!$1:$1048576,ROW()-1)-HLOOKUP(lapchart!N8,totallaptimes!$1:$1048576,ROW()-1),"")</f>
        <v>1.5972222222221909E-5</v>
      </c>
      <c r="P8" s="2">
        <f>IFERROR(HLOOKUP(lapchart!P8,totallaptimes!$1:$1048576,ROW()-1)-HLOOKUP(lapchart!O8,totallaptimes!$1:$1048576,ROW()-1),"")</f>
        <v>1.5023148148148556E-5</v>
      </c>
      <c r="Q8" s="2">
        <f>IFERROR(HLOOKUP(lapchart!Q8,totallaptimes!$1:$1048576,ROW()-1)-HLOOKUP(lapchart!P8,totallaptimes!$1:$1048576,ROW()-1),"")</f>
        <v>1.1446759259257921E-5</v>
      </c>
      <c r="R8" s="2">
        <f>IFERROR(HLOOKUP(lapchart!R8,totallaptimes!$1:$1048576,ROW()-1)-HLOOKUP(lapchart!Q8,totallaptimes!$1:$1048576,ROW()-1),"")</f>
        <v>7.7893518518508398E-6</v>
      </c>
      <c r="S8" s="2">
        <f>IFERROR(HLOOKUP(lapchart!S8,totallaptimes!$1:$1048576,ROW()-1)-HLOOKUP(lapchart!R8,totallaptimes!$1:$1048576,ROW()-1),"")</f>
        <v>6.0324074074075487E-5</v>
      </c>
      <c r="T8" s="2">
        <f>IFERROR(HLOOKUP(lapchart!T8,totallaptimes!$1:$1048576,ROW()-1)-HLOOKUP(lapchart!S8,totallaptimes!$1:$1048576,ROW()-1),"")</f>
        <v>1.1446759259259656E-5</v>
      </c>
      <c r="U8" s="2">
        <f>IFERROR(HLOOKUP(lapchart!U8,totallaptimes!$1:$1048576,ROW()-1)-HLOOKUP(lapchart!T8,totallaptimes!$1:$1048576,ROW()-1),"")</f>
        <v>2.422453703703701E-5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2.4108796296296378E-5</v>
      </c>
      <c r="D9" s="2">
        <f>IFERROR(HLOOKUP(lapchart!D9,totallaptimes!$1:$1048576,ROW()-1)-HLOOKUP(lapchart!C9,totallaptimes!$1:$1048576,ROW()-1),"")</f>
        <v>1.7013888888887593E-5</v>
      </c>
      <c r="E9" s="2">
        <f>IFERROR(HLOOKUP(lapchart!E9,totallaptimes!$1:$1048576,ROW()-1)-HLOOKUP(lapchart!D9,totallaptimes!$1:$1048576,ROW()-1),"")</f>
        <v>7.877314814814726E-5</v>
      </c>
      <c r="F9" s="2">
        <f>IFERROR(HLOOKUP(lapchart!F9,totallaptimes!$1:$1048576,ROW()-1)-HLOOKUP(lapchart!E9,totallaptimes!$1:$1048576,ROW()-1),"")</f>
        <v>5.6782407407406435E-5</v>
      </c>
      <c r="G9" s="2">
        <f>IFERROR(HLOOKUP(lapchart!G9,totallaptimes!$1:$1048576,ROW()-1)-HLOOKUP(lapchart!F9,totallaptimes!$1:$1048576,ROW()-1),"")</f>
        <v>8.1828703703719363E-6</v>
      </c>
      <c r="H9" s="2">
        <f>IFERROR(HLOOKUP(lapchart!H9,totallaptimes!$1:$1048576,ROW()-1)-HLOOKUP(lapchart!G9,totallaptimes!$1:$1048576,ROW()-1),"")</f>
        <v>8.9814814814813404E-6</v>
      </c>
      <c r="I9" s="2">
        <f>IFERROR(HLOOKUP(lapchart!I9,totallaptimes!$1:$1048576,ROW()-1)-HLOOKUP(lapchart!H9,totallaptimes!$1:$1048576,ROW()-1),"")</f>
        <v>3.0891203703703116E-5</v>
      </c>
      <c r="J9" s="2">
        <f>IFERROR(HLOOKUP(lapchart!J9,totallaptimes!$1:$1048576,ROW()-1)-HLOOKUP(lapchart!I9,totallaptimes!$1:$1048576,ROW()-1),"")</f>
        <v>2.3946759259260014E-5</v>
      </c>
      <c r="K9" s="2">
        <f>IFERROR(HLOOKUP(lapchart!K9,totallaptimes!$1:$1048576,ROW()-1)-HLOOKUP(lapchart!J9,totallaptimes!$1:$1048576,ROW()-1),"")</f>
        <v>3.1712962962964289E-5</v>
      </c>
      <c r="L9" s="2">
        <f>IFERROR(HLOOKUP(lapchart!L9,totallaptimes!$1:$1048576,ROW()-1)-HLOOKUP(lapchart!K9,totallaptimes!$1:$1048576,ROW()-1),"")</f>
        <v>6.6550925925928234E-6</v>
      </c>
      <c r="M9" s="2">
        <f>IFERROR(HLOOKUP(lapchart!M9,totallaptimes!$1:$1048576,ROW()-1)-HLOOKUP(lapchart!L9,totallaptimes!$1:$1048576,ROW()-1),"")</f>
        <v>9.6180555555543806E-6</v>
      </c>
      <c r="N9" s="2">
        <f>IFERROR(HLOOKUP(lapchart!N9,totallaptimes!$1:$1048576,ROW()-1)-HLOOKUP(lapchart!M9,totallaptimes!$1:$1048576,ROW()-1),"")</f>
        <v>9.9074074074081281E-6</v>
      </c>
      <c r="O9" s="2">
        <f>IFERROR(HLOOKUP(lapchart!O9,totallaptimes!$1:$1048576,ROW()-1)-HLOOKUP(lapchart!N9,totallaptimes!$1:$1048576,ROW()-1),"")</f>
        <v>2.778935185185176E-5</v>
      </c>
      <c r="P9" s="2">
        <f>IFERROR(HLOOKUP(lapchart!P9,totallaptimes!$1:$1048576,ROW()-1)-HLOOKUP(lapchart!O9,totallaptimes!$1:$1048576,ROW()-1),"")</f>
        <v>1.8900462962963618E-5</v>
      </c>
      <c r="Q9" s="2">
        <f>IFERROR(HLOOKUP(lapchart!Q9,totallaptimes!$1:$1048576,ROW()-1)-HLOOKUP(lapchart!P9,totallaptimes!$1:$1048576,ROW()-1),"")</f>
        <v>7.6041666666644414E-6</v>
      </c>
      <c r="R9" s="2">
        <f>IFERROR(HLOOKUP(lapchart!R9,totallaptimes!$1:$1048576,ROW()-1)-HLOOKUP(lapchart!Q9,totallaptimes!$1:$1048576,ROW()-1),"")</f>
        <v>5.7986111111109351E-6</v>
      </c>
      <c r="S9" s="2">
        <f>IFERROR(HLOOKUP(lapchart!S9,totallaptimes!$1:$1048576,ROW()-1)-HLOOKUP(lapchart!R9,totallaptimes!$1:$1048576,ROW()-1),"")</f>
        <v>6.1030092592593427E-5</v>
      </c>
      <c r="T9" s="2">
        <f>IFERROR(HLOOKUP(lapchart!T9,totallaptimes!$1:$1048576,ROW()-1)-HLOOKUP(lapchart!S9,totallaptimes!$1:$1048576,ROW()-1),"")</f>
        <v>9.4212962962973018E-6</v>
      </c>
      <c r="U9" s="2">
        <f>IFERROR(HLOOKUP(lapchart!U9,totallaptimes!$1:$1048576,ROW()-1)-HLOOKUP(lapchart!T9,totallaptimes!$1:$1048576,ROW()-1),"")</f>
        <v>2.4988425925924831E-5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2.3599537037037252E-5</v>
      </c>
      <c r="D10" s="2">
        <f>IFERROR(HLOOKUP(lapchart!D10,totallaptimes!$1:$1048576,ROW()-1)-HLOOKUP(lapchart!C10,totallaptimes!$1:$1048576,ROW()-1),"")</f>
        <v>1.7256944444443006E-5</v>
      </c>
      <c r="E10" s="2">
        <f>IFERROR(HLOOKUP(lapchart!E10,totallaptimes!$1:$1048576,ROW()-1)-HLOOKUP(lapchart!D10,totallaptimes!$1:$1048576,ROW()-1),"")</f>
        <v>8.6655092592593033E-5</v>
      </c>
      <c r="F10" s="2">
        <f>IFERROR(HLOOKUP(lapchart!F10,totallaptimes!$1:$1048576,ROW()-1)-HLOOKUP(lapchart!E10,totallaptimes!$1:$1048576,ROW()-1),"")</f>
        <v>7.0520833333333893E-5</v>
      </c>
      <c r="G10" s="2">
        <f>IFERROR(HLOOKUP(lapchart!G10,totallaptimes!$1:$1048576,ROW()-1)-HLOOKUP(lapchart!F10,totallaptimes!$1:$1048576,ROW()-1),"")</f>
        <v>1.033564814814647E-5</v>
      </c>
      <c r="H10" s="2">
        <f>IFERROR(HLOOKUP(lapchart!H10,totallaptimes!$1:$1048576,ROW()-1)-HLOOKUP(lapchart!G10,totallaptimes!$1:$1048576,ROW()-1),"")</f>
        <v>3.9699074074073942E-5</v>
      </c>
      <c r="I10" s="2">
        <f>IFERROR(HLOOKUP(lapchart!I10,totallaptimes!$1:$1048576,ROW()-1)-HLOOKUP(lapchart!H10,totallaptimes!$1:$1048576,ROW()-1),"")</f>
        <v>2.3020833333334961E-5</v>
      </c>
      <c r="J10" s="2">
        <f>IFERROR(HLOOKUP(lapchart!J10,totallaptimes!$1:$1048576,ROW()-1)-HLOOKUP(lapchart!I10,totallaptimes!$1:$1048576,ROW()-1),"")</f>
        <v>4.1192129629630606E-5</v>
      </c>
      <c r="K10" s="2">
        <f>IFERROR(HLOOKUP(lapchart!K10,totallaptimes!$1:$1048576,ROW()-1)-HLOOKUP(lapchart!J10,totallaptimes!$1:$1048576,ROW()-1),"")</f>
        <v>4.398148148147471E-6</v>
      </c>
      <c r="L10" s="2">
        <f>IFERROR(HLOOKUP(lapchart!L10,totallaptimes!$1:$1048576,ROW()-1)-HLOOKUP(lapchart!K10,totallaptimes!$1:$1048576,ROW()-1),"")</f>
        <v>8.6342592592585782E-6</v>
      </c>
      <c r="M10" s="2">
        <f>IFERROR(HLOOKUP(lapchart!M10,totallaptimes!$1:$1048576,ROW()-1)-HLOOKUP(lapchart!L10,totallaptimes!$1:$1048576,ROW()-1),"")</f>
        <v>8.622685185186163E-6</v>
      </c>
      <c r="N10" s="2">
        <f>IFERROR(HLOOKUP(lapchart!N10,totallaptimes!$1:$1048576,ROW()-1)-HLOOKUP(lapchart!M10,totallaptimes!$1:$1048576,ROW()-1),"")</f>
        <v>2.7592592592592946E-5</v>
      </c>
      <c r="O10" s="2">
        <f>IFERROR(HLOOKUP(lapchart!O10,totallaptimes!$1:$1048576,ROW()-1)-HLOOKUP(lapchart!N10,totallaptimes!$1:$1048576,ROW()-1),"")</f>
        <v>2.1874999999999326E-5</v>
      </c>
      <c r="P10" s="2">
        <f>IFERROR(HLOOKUP(lapchart!P10,totallaptimes!$1:$1048576,ROW()-1)-HLOOKUP(lapchart!O10,totallaptimes!$1:$1048576,ROW()-1),"")</f>
        <v>9.7106481481475798E-6</v>
      </c>
      <c r="Q10" s="2">
        <f>IFERROR(HLOOKUP(lapchart!Q10,totallaptimes!$1:$1048576,ROW()-1)-HLOOKUP(lapchart!P10,totallaptimes!$1:$1048576,ROW()-1),"")</f>
        <v>6.9560185185172513E-6</v>
      </c>
      <c r="R10" s="2">
        <f>IFERROR(HLOOKUP(lapchart!R10,totallaptimes!$1:$1048576,ROW()-1)-HLOOKUP(lapchart!Q10,totallaptimes!$1:$1048576,ROW()-1),"")</f>
        <v>5.611111111111268E-5</v>
      </c>
      <c r="S10" s="2">
        <f>IFERROR(HLOOKUP(lapchart!S10,totallaptimes!$1:$1048576,ROW()-1)-HLOOKUP(lapchart!R10,totallaptimes!$1:$1048576,ROW()-1),"")</f>
        <v>1.9108796296296582E-5</v>
      </c>
      <c r="T10" s="2">
        <f>IFERROR(HLOOKUP(lapchart!T10,totallaptimes!$1:$1048576,ROW()-1)-HLOOKUP(lapchart!S10,totallaptimes!$1:$1048576,ROW()-1),"")</f>
        <v>4.0208333333333068E-5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2.2893518518517578E-5</v>
      </c>
      <c r="D11" s="2">
        <f>IFERROR(HLOOKUP(lapchart!D11,totallaptimes!$1:$1048576,ROW()-1)-HLOOKUP(lapchart!C11,totallaptimes!$1:$1048576,ROW()-1),"")</f>
        <v>1.298611111110945E-5</v>
      </c>
      <c r="E11" s="2">
        <f>IFERROR(HLOOKUP(lapchart!E11,totallaptimes!$1:$1048576,ROW()-1)-HLOOKUP(lapchart!D11,totallaptimes!$1:$1048576,ROW()-1),"")</f>
        <v>9.7685185185186763E-5</v>
      </c>
      <c r="F11" s="2">
        <f>IFERROR(HLOOKUP(lapchart!F11,totallaptimes!$1:$1048576,ROW()-1)-HLOOKUP(lapchart!E11,totallaptimes!$1:$1048576,ROW()-1),"")</f>
        <v>7.4374999999999789E-5</v>
      </c>
      <c r="G11" s="2">
        <f>IFERROR(HLOOKUP(lapchart!G11,totallaptimes!$1:$1048576,ROW()-1)-HLOOKUP(lapchart!F11,totallaptimes!$1:$1048576,ROW()-1),"")</f>
        <v>1.6018518518517641E-5</v>
      </c>
      <c r="H11" s="2">
        <f>IFERROR(HLOOKUP(lapchart!H11,totallaptimes!$1:$1048576,ROW()-1)-HLOOKUP(lapchart!G11,totallaptimes!$1:$1048576,ROW()-1),"")</f>
        <v>3.7372685185185425E-5</v>
      </c>
      <c r="I11" s="2">
        <f>IFERROR(HLOOKUP(lapchart!I11,totallaptimes!$1:$1048576,ROW()-1)-HLOOKUP(lapchart!H11,totallaptimes!$1:$1048576,ROW()-1),"")</f>
        <v>2.0937500000000123E-5</v>
      </c>
      <c r="J11" s="2">
        <f>IFERROR(HLOOKUP(lapchart!J11,totallaptimes!$1:$1048576,ROW()-1)-HLOOKUP(lapchart!I11,totallaptimes!$1:$1048576,ROW()-1),"")</f>
        <v>4.0497685185186816E-5</v>
      </c>
      <c r="K11" s="2">
        <f>IFERROR(HLOOKUP(lapchart!K11,totallaptimes!$1:$1048576,ROW()-1)-HLOOKUP(lapchart!J11,totallaptimes!$1:$1048576,ROW()-1),"")</f>
        <v>1.4687499999999076E-5</v>
      </c>
      <c r="L11" s="2">
        <f>IFERROR(HLOOKUP(lapchart!L11,totallaptimes!$1:$1048576,ROW()-1)-HLOOKUP(lapchart!K11,totallaptimes!$1:$1048576,ROW()-1),"")</f>
        <v>1.4479166666667848E-5</v>
      </c>
      <c r="M11" s="2">
        <f>IFERROR(HLOOKUP(lapchart!M11,totallaptimes!$1:$1048576,ROW()-1)-HLOOKUP(lapchart!L11,totallaptimes!$1:$1048576,ROW()-1),"")</f>
        <v>5.6597222222211363E-6</v>
      </c>
      <c r="N11" s="2">
        <f>IFERROR(HLOOKUP(lapchart!N11,totallaptimes!$1:$1048576,ROW()-1)-HLOOKUP(lapchart!M11,totallaptimes!$1:$1048576,ROW()-1),"")</f>
        <v>2.7534722222223931E-5</v>
      </c>
      <c r="O11" s="2">
        <f>IFERROR(HLOOKUP(lapchart!O11,totallaptimes!$1:$1048576,ROW()-1)-HLOOKUP(lapchart!N11,totallaptimes!$1:$1048576,ROW()-1),"")</f>
        <v>1.9270833333331211E-5</v>
      </c>
      <c r="P11" s="2">
        <f>IFERROR(HLOOKUP(lapchart!P11,totallaptimes!$1:$1048576,ROW()-1)-HLOOKUP(lapchart!O11,totallaptimes!$1:$1048576,ROW()-1),"")</f>
        <v>1.7754629629629717E-5</v>
      </c>
      <c r="Q11" s="2">
        <f>IFERROR(HLOOKUP(lapchart!Q11,totallaptimes!$1:$1048576,ROW()-1)-HLOOKUP(lapchart!P11,totallaptimes!$1:$1048576,ROW()-1),"")</f>
        <v>8.6805555555430347E-7</v>
      </c>
      <c r="R11" s="2">
        <f>IFERROR(HLOOKUP(lapchart!R11,totallaptimes!$1:$1048576,ROW()-1)-HLOOKUP(lapchart!Q11,totallaptimes!$1:$1048576,ROW()-1),"")</f>
        <v>3.0682870370371887E-5</v>
      </c>
      <c r="S11" s="2">
        <f>IFERROR(HLOOKUP(lapchart!S11,totallaptimes!$1:$1048576,ROW()-1)-HLOOKUP(lapchart!R11,totallaptimes!$1:$1048576,ROW()-1),"")</f>
        <v>4.8506944444444769E-5</v>
      </c>
      <c r="T11" s="2">
        <f>IFERROR(HLOOKUP(lapchart!T11,totallaptimes!$1:$1048576,ROW()-1)-HLOOKUP(lapchart!S11,totallaptimes!$1:$1048576,ROW()-1),"")</f>
        <v>6.4930555555555922E-5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2.5555555555554707E-5</v>
      </c>
      <c r="D12" s="2">
        <f>IFERROR(HLOOKUP(lapchart!D12,totallaptimes!$1:$1048576,ROW()-1)-HLOOKUP(lapchart!C12,totallaptimes!$1:$1048576,ROW()-1),"")</f>
        <v>1.4178240740738215E-5</v>
      </c>
      <c r="E12" s="2">
        <f>IFERROR(HLOOKUP(lapchart!E12,totallaptimes!$1:$1048576,ROW()-1)-HLOOKUP(lapchart!D12,totallaptimes!$1:$1048576,ROW()-1),"")</f>
        <v>1.0500000000000266E-4</v>
      </c>
      <c r="F12" s="2">
        <f>IFERROR(HLOOKUP(lapchart!F12,totallaptimes!$1:$1048576,ROW()-1)-HLOOKUP(lapchart!E12,totallaptimes!$1:$1048576,ROW()-1),"")</f>
        <v>8.1620370370369053E-5</v>
      </c>
      <c r="G12" s="2">
        <f>IFERROR(HLOOKUP(lapchart!G12,totallaptimes!$1:$1048576,ROW()-1)-HLOOKUP(lapchart!F12,totallaptimes!$1:$1048576,ROW()-1),"")</f>
        <v>2.1990740740740825E-5</v>
      </c>
      <c r="H12" s="2">
        <f>IFERROR(HLOOKUP(lapchart!H12,totallaptimes!$1:$1048576,ROW()-1)-HLOOKUP(lapchart!G12,totallaptimes!$1:$1048576,ROW()-1),"")</f>
        <v>4.0787037037037094E-5</v>
      </c>
      <c r="I12" s="2">
        <f>IFERROR(HLOOKUP(lapchart!I12,totallaptimes!$1:$1048576,ROW()-1)-HLOOKUP(lapchart!H12,totallaptimes!$1:$1048576,ROW()-1),"")</f>
        <v>1.7129629629629092E-5</v>
      </c>
      <c r="J12" s="2">
        <f>IFERROR(HLOOKUP(lapchart!J12,totallaptimes!$1:$1048576,ROW()-1)-HLOOKUP(lapchart!I12,totallaptimes!$1:$1048576,ROW()-1),"")</f>
        <v>4.4143518518519748E-5</v>
      </c>
      <c r="K12" s="2">
        <f>IFERROR(HLOOKUP(lapchart!K12,totallaptimes!$1:$1048576,ROW()-1)-HLOOKUP(lapchart!J12,totallaptimes!$1:$1048576,ROW()-1),"")</f>
        <v>1.3368055555554662E-5</v>
      </c>
      <c r="L12" s="2">
        <f>IFERROR(HLOOKUP(lapchart!L12,totallaptimes!$1:$1048576,ROW()-1)-HLOOKUP(lapchart!K12,totallaptimes!$1:$1048576,ROW()-1),"")</f>
        <v>2.0185185185185583E-5</v>
      </c>
      <c r="M12" s="2">
        <f>IFERROR(HLOOKUP(lapchart!M12,totallaptimes!$1:$1048576,ROW()-1)-HLOOKUP(lapchart!L12,totallaptimes!$1:$1048576,ROW()-1),"")</f>
        <v>2.4814814814816052E-5</v>
      </c>
      <c r="N12" s="2">
        <f>IFERROR(HLOOKUP(lapchart!N12,totallaptimes!$1:$1048576,ROW()-1)-HLOOKUP(lapchart!M12,totallaptimes!$1:$1048576,ROW()-1),"")</f>
        <v>1.6087962962964275E-5</v>
      </c>
      <c r="O12" s="2">
        <f>IFERROR(HLOOKUP(lapchart!O12,totallaptimes!$1:$1048576,ROW()-1)-HLOOKUP(lapchart!N12,totallaptimes!$1:$1048576,ROW()-1),"")</f>
        <v>1.6712962962959696E-5</v>
      </c>
      <c r="P12" s="2">
        <f>IFERROR(HLOOKUP(lapchart!P12,totallaptimes!$1:$1048576,ROW()-1)-HLOOKUP(lapchart!O12,totallaptimes!$1:$1048576,ROW()-1),"")</f>
        <v>7.2916666666658636E-6</v>
      </c>
      <c r="Q12" s="2">
        <f>IFERROR(HLOOKUP(lapchart!Q12,totallaptimes!$1:$1048576,ROW()-1)-HLOOKUP(lapchart!P12,totallaptimes!$1:$1048576,ROW()-1),"")</f>
        <v>1.6631944444445851E-5</v>
      </c>
      <c r="R12" s="2">
        <f>IFERROR(HLOOKUP(lapchart!R12,totallaptimes!$1:$1048576,ROW()-1)-HLOOKUP(lapchart!Q12,totallaptimes!$1:$1048576,ROW()-1),"")</f>
        <v>7.7245370370371616E-5</v>
      </c>
      <c r="S12" s="2">
        <f>IFERROR(HLOOKUP(lapchart!S12,totallaptimes!$1:$1048576,ROW()-1)-HLOOKUP(lapchart!R12,totallaptimes!$1:$1048576,ROW()-1),"")</f>
        <v>8.4814814814815342E-5</v>
      </c>
      <c r="T12" s="2">
        <f>IFERROR(HLOOKUP(lapchart!T12,totallaptimes!$1:$1048576,ROW()-1)-HLOOKUP(lapchart!S12,totallaptimes!$1:$1048576,ROW()-1),"")</f>
        <v>5.7442129629627775E-5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2.9212962962961789E-5</v>
      </c>
      <c r="D13" s="2">
        <f>IFERROR(HLOOKUP(lapchart!D13,totallaptimes!$1:$1048576,ROW()-1)-HLOOKUP(lapchart!C13,totallaptimes!$1:$1048576,ROW()-1),"")</f>
        <v>1.3136574074071664E-5</v>
      </c>
      <c r="E13" s="2">
        <f>IFERROR(HLOOKUP(lapchart!E13,totallaptimes!$1:$1048576,ROW()-1)-HLOOKUP(lapchart!D13,totallaptimes!$1:$1048576,ROW()-1),"")</f>
        <v>1.128587962962984E-4</v>
      </c>
      <c r="F13" s="2">
        <f>IFERROR(HLOOKUP(lapchart!F13,totallaptimes!$1:$1048576,ROW()-1)-HLOOKUP(lapchart!E13,totallaptimes!$1:$1048576,ROW()-1),"")</f>
        <v>9.1342592592592517E-5</v>
      </c>
      <c r="G13" s="2">
        <f>IFERROR(HLOOKUP(lapchart!G13,totallaptimes!$1:$1048576,ROW()-1)-HLOOKUP(lapchart!F13,totallaptimes!$1:$1048576,ROW()-1),"")</f>
        <v>2.3726851851851166E-5</v>
      </c>
      <c r="H13" s="2">
        <f>IFERROR(HLOOKUP(lapchart!H13,totallaptimes!$1:$1048576,ROW()-1)-HLOOKUP(lapchart!G13,totallaptimes!$1:$1048576,ROW()-1),"")</f>
        <v>4.3425925925925923E-5</v>
      </c>
      <c r="I13" s="2">
        <f>IFERROR(HLOOKUP(lapchart!I13,totallaptimes!$1:$1048576,ROW()-1)-HLOOKUP(lapchart!H13,totallaptimes!$1:$1048576,ROW()-1),"")</f>
        <v>1.5219907407406502E-5</v>
      </c>
      <c r="J13" s="2">
        <f>IFERROR(HLOOKUP(lapchart!J13,totallaptimes!$1:$1048576,ROW()-1)-HLOOKUP(lapchart!I13,totallaptimes!$1:$1048576,ROW()-1),"")</f>
        <v>4.0439814814816066E-5</v>
      </c>
      <c r="K13" s="2">
        <f>IFERROR(HLOOKUP(lapchart!K13,totallaptimes!$1:$1048576,ROW()-1)-HLOOKUP(lapchart!J13,totallaptimes!$1:$1048576,ROW()-1),"")</f>
        <v>1.6724537037037315E-5</v>
      </c>
      <c r="L13" s="2">
        <f>IFERROR(HLOOKUP(lapchart!L13,totallaptimes!$1:$1048576,ROW()-1)-HLOOKUP(lapchart!K13,totallaptimes!$1:$1048576,ROW()-1),"")</f>
        <v>2.1192129629629686E-5</v>
      </c>
      <c r="M13" s="2">
        <f>IFERROR(HLOOKUP(lapchart!M13,totallaptimes!$1:$1048576,ROW()-1)-HLOOKUP(lapchart!L13,totallaptimes!$1:$1048576,ROW()-1),"")</f>
        <v>3.8125000000001699E-5</v>
      </c>
      <c r="N13" s="2">
        <f>IFERROR(HLOOKUP(lapchart!N13,totallaptimes!$1:$1048576,ROW()-1)-HLOOKUP(lapchart!M13,totallaptimes!$1:$1048576,ROW()-1),"")</f>
        <v>1.2233796296296645E-5</v>
      </c>
      <c r="O13" s="2">
        <f>IFERROR(HLOOKUP(lapchart!O13,totallaptimes!$1:$1048576,ROW()-1)-HLOOKUP(lapchart!N13,totallaptimes!$1:$1048576,ROW()-1),"")</f>
        <v>1.8182870370366325E-5</v>
      </c>
      <c r="P13" s="2">
        <f>IFERROR(HLOOKUP(lapchart!P13,totallaptimes!$1:$1048576,ROW()-1)-HLOOKUP(lapchart!O13,totallaptimes!$1:$1048576,ROW()-1),"")</f>
        <v>1.2395833333334744E-5</v>
      </c>
      <c r="Q13" s="2">
        <f>IFERROR(HLOOKUP(lapchart!Q13,totallaptimes!$1:$1048576,ROW()-1)-HLOOKUP(lapchart!P13,totallaptimes!$1:$1048576,ROW()-1),"")</f>
        <v>6.6087962962962238E-6</v>
      </c>
      <c r="R13" s="2">
        <f>IFERROR(HLOOKUP(lapchart!R13,totallaptimes!$1:$1048576,ROW()-1)-HLOOKUP(lapchart!Q13,totallaptimes!$1:$1048576,ROW()-1),"")</f>
        <v>8.4918981481482692E-5</v>
      </c>
      <c r="S13" s="2">
        <f>IFERROR(HLOOKUP(lapchart!S13,totallaptimes!$1:$1048576,ROW()-1)-HLOOKUP(lapchart!R13,totallaptimes!$1:$1048576,ROW()-1),"")</f>
        <v>1.0500000000000093E-4</v>
      </c>
      <c r="T13" s="2">
        <f>IFERROR(HLOOKUP(lapchart!T13,totallaptimes!$1:$1048576,ROW()-1)-HLOOKUP(lapchart!S13,totallaptimes!$1:$1048576,ROW()-1),"")</f>
        <v>2.1168981481479651E-5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3.5289351851850587E-5</v>
      </c>
      <c r="D14" s="2">
        <f>IFERROR(HLOOKUP(lapchart!D14,totallaptimes!$1:$1048576,ROW()-1)-HLOOKUP(lapchart!C14,totallaptimes!$1:$1048576,ROW()-1),"")</f>
        <v>9.6527777777750956E-6</v>
      </c>
      <c r="E14" s="2">
        <f>IFERROR(HLOOKUP(lapchart!E14,totallaptimes!$1:$1048576,ROW()-1)-HLOOKUP(lapchart!D14,totallaptimes!$1:$1048576,ROW()-1),"")</f>
        <v>1.2460648148148422E-4</v>
      </c>
      <c r="F14" s="2">
        <f>IFERROR(HLOOKUP(lapchart!F14,totallaptimes!$1:$1048576,ROW()-1)-HLOOKUP(lapchart!E14,totallaptimes!$1:$1048576,ROW()-1),"")</f>
        <v>9.421296296296261E-5</v>
      </c>
      <c r="G14" s="2">
        <f>IFERROR(HLOOKUP(lapchart!G14,totallaptimes!$1:$1048576,ROW()-1)-HLOOKUP(lapchart!F14,totallaptimes!$1:$1048576,ROW()-1),"")</f>
        <v>2.7430555555554847E-5</v>
      </c>
      <c r="H14" s="2">
        <f>IFERROR(HLOOKUP(lapchart!H14,totallaptimes!$1:$1048576,ROW()-1)-HLOOKUP(lapchart!G14,totallaptimes!$1:$1048576,ROW()-1),"")</f>
        <v>4.576388888888859E-5</v>
      </c>
      <c r="I14" s="2">
        <f>IFERROR(HLOOKUP(lapchart!I14,totallaptimes!$1:$1048576,ROW()-1)-HLOOKUP(lapchart!H14,totallaptimes!$1:$1048576,ROW()-1),"")</f>
        <v>1.7430555555555255E-5</v>
      </c>
      <c r="J14" s="2">
        <f>IFERROR(HLOOKUP(lapchart!J14,totallaptimes!$1:$1048576,ROW()-1)-HLOOKUP(lapchart!I14,totallaptimes!$1:$1048576,ROW()-1),"")</f>
        <v>3.609953703703761E-5</v>
      </c>
      <c r="K14" s="2">
        <f>IFERROR(HLOOKUP(lapchart!K14,totallaptimes!$1:$1048576,ROW()-1)-HLOOKUP(lapchart!J14,totallaptimes!$1:$1048576,ROW()-1),"")</f>
        <v>1.7048611111111778E-5</v>
      </c>
      <c r="L14" s="2">
        <f>IFERROR(HLOOKUP(lapchart!L14,totallaptimes!$1:$1048576,ROW()-1)-HLOOKUP(lapchart!K14,totallaptimes!$1:$1048576,ROW()-1),"")</f>
        <v>2.0729166666667159E-5</v>
      </c>
      <c r="M14" s="2">
        <f>IFERROR(HLOOKUP(lapchart!M14,totallaptimes!$1:$1048576,ROW()-1)-HLOOKUP(lapchart!L14,totallaptimes!$1:$1048576,ROW()-1),"")</f>
        <v>4.8252314814815206E-5</v>
      </c>
      <c r="N14" s="2">
        <f>IFERROR(HLOOKUP(lapchart!N14,totallaptimes!$1:$1048576,ROW()-1)-HLOOKUP(lapchart!M14,totallaptimes!$1:$1048576,ROW()-1),"")</f>
        <v>9.3055555555558028E-6</v>
      </c>
      <c r="O14" s="2">
        <f>IFERROR(HLOOKUP(lapchart!O14,totallaptimes!$1:$1048576,ROW()-1)-HLOOKUP(lapchart!N14,totallaptimes!$1:$1048576,ROW()-1),"")</f>
        <v>1.1574074074070101E-5</v>
      </c>
      <c r="P14" s="2">
        <f>IFERROR(HLOOKUP(lapchart!P14,totallaptimes!$1:$1048576,ROW()-1)-HLOOKUP(lapchart!O14,totallaptimes!$1:$1048576,ROW()-1),"")</f>
        <v>1.1863425925927318E-5</v>
      </c>
      <c r="Q14" s="2">
        <f>IFERROR(HLOOKUP(lapchart!Q14,totallaptimes!$1:$1048576,ROW()-1)-HLOOKUP(lapchart!P14,totallaptimes!$1:$1048576,ROW()-1),"")</f>
        <v>1.928240740740883E-5</v>
      </c>
      <c r="R14" s="2">
        <f>IFERROR(HLOOKUP(lapchart!R14,totallaptimes!$1:$1048576,ROW()-1)-HLOOKUP(lapchart!Q14,totallaptimes!$1:$1048576,ROW()-1),"")</f>
        <v>8.7523148148149071E-5</v>
      </c>
      <c r="S14" s="2">
        <f>IFERROR(HLOOKUP(lapchart!S14,totallaptimes!$1:$1048576,ROW()-1)-HLOOKUP(lapchart!R14,totallaptimes!$1:$1048576,ROW()-1),"")</f>
        <v>1.021296296296291E-4</v>
      </c>
      <c r="T14" s="2">
        <f>IFERROR(HLOOKUP(lapchart!T14,totallaptimes!$1:$1048576,ROW()-1)-HLOOKUP(lapchart!S14,totallaptimes!$1:$1048576,ROW()-1),"")</f>
        <v>2.4912037037037177E-4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4.3749999999998651E-5</v>
      </c>
      <c r="D15" s="2">
        <f>IFERROR(HLOOKUP(lapchart!D15,totallaptimes!$1:$1048576,ROW()-1)-HLOOKUP(lapchart!C15,totallaptimes!$1:$1048576,ROW()-1),"")</f>
        <v>5.3009259259242242E-6</v>
      </c>
      <c r="E15" s="2">
        <f>IFERROR(HLOOKUP(lapchart!E15,totallaptimes!$1:$1048576,ROW()-1)-HLOOKUP(lapchart!D15,totallaptimes!$1:$1048576,ROW()-1),"")</f>
        <v>1.3506944444444634E-4</v>
      </c>
      <c r="F15" s="2">
        <f>IFERROR(HLOOKUP(lapchart!F15,totallaptimes!$1:$1048576,ROW()-1)-HLOOKUP(lapchart!E15,totallaptimes!$1:$1048576,ROW()-1),"")</f>
        <v>9.9560185185185168E-5</v>
      </c>
      <c r="G15" s="2">
        <f>IFERROR(HLOOKUP(lapchart!G15,totallaptimes!$1:$1048576,ROW()-1)-HLOOKUP(lapchart!F15,totallaptimes!$1:$1048576,ROW()-1),"")</f>
        <v>2.8090277777777922E-5</v>
      </c>
      <c r="H15" s="2">
        <f>IFERROR(HLOOKUP(lapchart!H15,totallaptimes!$1:$1048576,ROW()-1)-HLOOKUP(lapchart!G15,totallaptimes!$1:$1048576,ROW()-1),"")</f>
        <v>4.8020833333332208E-5</v>
      </c>
      <c r="I15" s="2">
        <f>IFERROR(HLOOKUP(lapchart!I15,totallaptimes!$1:$1048576,ROW()-1)-HLOOKUP(lapchart!H15,totallaptimes!$1:$1048576,ROW()-1),"")</f>
        <v>2.0995370370370872E-5</v>
      </c>
      <c r="J15" s="2">
        <f>IFERROR(HLOOKUP(lapchart!J15,totallaptimes!$1:$1048576,ROW()-1)-HLOOKUP(lapchart!I15,totallaptimes!$1:$1048576,ROW()-1),"")</f>
        <v>3.2013888888890452E-5</v>
      </c>
      <c r="K15" s="2">
        <f>IFERROR(HLOOKUP(lapchart!K15,totallaptimes!$1:$1048576,ROW()-1)-HLOOKUP(lapchart!J15,totallaptimes!$1:$1048576,ROW()-1),"")</f>
        <v>2.063657407407396E-5</v>
      </c>
      <c r="L15" s="2">
        <f>IFERROR(HLOOKUP(lapchart!L15,totallaptimes!$1:$1048576,ROW()-1)-HLOOKUP(lapchart!K15,totallaptimes!$1:$1048576,ROW()-1),"")</f>
        <v>1.9918981481480136E-5</v>
      </c>
      <c r="M15" s="2">
        <f>IFERROR(HLOOKUP(lapchart!M15,totallaptimes!$1:$1048576,ROW()-1)-HLOOKUP(lapchart!L15,totallaptimes!$1:$1048576,ROW()-1),"")</f>
        <v>5.6365740740742243E-5</v>
      </c>
      <c r="N15" s="2">
        <f>IFERROR(HLOOKUP(lapchart!N15,totallaptimes!$1:$1048576,ROW()-1)-HLOOKUP(lapchart!M15,totallaptimes!$1:$1048576,ROW()-1),"")</f>
        <v>9.0393518518486204E-6</v>
      </c>
      <c r="O15" s="2">
        <f>IFERROR(HLOOKUP(lapchart!O15,totallaptimes!$1:$1048576,ROW()-1)-HLOOKUP(lapchart!N15,totallaptimes!$1:$1048576,ROW()-1),"")</f>
        <v>1.280092592592999E-5</v>
      </c>
      <c r="P15" s="2">
        <f>IFERROR(HLOOKUP(lapchart!P15,totallaptimes!$1:$1048576,ROW()-1)-HLOOKUP(lapchart!O15,totallaptimes!$1:$1048576,ROW()-1),"")</f>
        <v>6.4351851851822406E-6</v>
      </c>
      <c r="Q15" s="2">
        <f>IFERROR(HLOOKUP(lapchart!Q15,totallaptimes!$1:$1048576,ROW()-1)-HLOOKUP(lapchart!P15,totallaptimes!$1:$1048576,ROW()-1),"")</f>
        <v>3.2002314814816302E-5</v>
      </c>
      <c r="R15" s="2">
        <f>IFERROR(HLOOKUP(lapchart!R15,totallaptimes!$1:$1048576,ROW()-1)-HLOOKUP(lapchart!Q15,totallaptimes!$1:$1048576,ROW()-1),"")</f>
        <v>8.261574074074074E-5</v>
      </c>
      <c r="S15" s="2">
        <f>IFERROR(HLOOKUP(lapchart!S15,totallaptimes!$1:$1048576,ROW()-1)-HLOOKUP(lapchart!R15,totallaptimes!$1:$1048576,ROW()-1),"")</f>
        <v>8.1446759259258539E-5</v>
      </c>
      <c r="T15" s="2">
        <f>IFERROR(HLOOKUP(lapchart!T15,totallaptimes!$1:$1048576,ROW()-1)-HLOOKUP(lapchart!S15,totallaptimes!$1:$1048576,ROW()-1),"")</f>
        <v>2.6637731481481824E-4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4.0902777777775123E-5</v>
      </c>
      <c r="D16" s="2">
        <f>IFERROR(HLOOKUP(lapchart!D16,totallaptimes!$1:$1048576,ROW()-1)-HLOOKUP(lapchart!C16,totallaptimes!$1:$1048576,ROW()-1),"")</f>
        <v>1.5261574074074136E-4</v>
      </c>
      <c r="E16" s="2">
        <f>IFERROR(HLOOKUP(lapchart!E16,totallaptimes!$1:$1048576,ROW()-1)-HLOOKUP(lapchart!D16,totallaptimes!$1:$1048576,ROW()-1),"")</f>
        <v>5.5208333333334192E-5</v>
      </c>
      <c r="F16" s="2">
        <f>IFERROR(HLOOKUP(lapchart!F16,totallaptimes!$1:$1048576,ROW()-1)-HLOOKUP(lapchart!E16,totallaptimes!$1:$1048576,ROW()-1),"")</f>
        <v>5.6319444444445643E-5</v>
      </c>
      <c r="G16" s="2">
        <f>IFERROR(HLOOKUP(lapchart!G16,totallaptimes!$1:$1048576,ROW()-1)-HLOOKUP(lapchart!F16,totallaptimes!$1:$1048576,ROW()-1),"")</f>
        <v>2.6030092592593118E-5</v>
      </c>
      <c r="H16" s="2">
        <f>IFERROR(HLOOKUP(lapchart!H16,totallaptimes!$1:$1048576,ROW()-1)-HLOOKUP(lapchart!G16,totallaptimes!$1:$1048576,ROW()-1),"")</f>
        <v>5.0752314814810767E-5</v>
      </c>
      <c r="I16" s="2">
        <f>IFERROR(HLOOKUP(lapchart!I16,totallaptimes!$1:$1048576,ROW()-1)-HLOOKUP(lapchart!H16,totallaptimes!$1:$1048576,ROW()-1),"")</f>
        <v>2.0740740740741309E-5</v>
      </c>
      <c r="J16" s="2">
        <f>IFERROR(HLOOKUP(lapchart!J16,totallaptimes!$1:$1048576,ROW()-1)-HLOOKUP(lapchart!I16,totallaptimes!$1:$1048576,ROW()-1),"")</f>
        <v>3.3807870370373277E-5</v>
      </c>
      <c r="K16" s="2">
        <f>IFERROR(HLOOKUP(lapchart!K16,totallaptimes!$1:$1048576,ROW()-1)-HLOOKUP(lapchart!J16,totallaptimes!$1:$1048576,ROW()-1),"")</f>
        <v>1.9039351851851682E-5</v>
      </c>
      <c r="L16" s="2">
        <f>IFERROR(HLOOKUP(lapchart!L16,totallaptimes!$1:$1048576,ROW()-1)-HLOOKUP(lapchart!K16,totallaptimes!$1:$1048576,ROW()-1),"")</f>
        <v>2.1122685185184786E-5</v>
      </c>
      <c r="M16" s="2">
        <f>IFERROR(HLOOKUP(lapchart!M16,totallaptimes!$1:$1048576,ROW()-1)-HLOOKUP(lapchart!L16,totallaptimes!$1:$1048576,ROW()-1),"")</f>
        <v>5.8692129629625556E-5</v>
      </c>
      <c r="N16" s="2">
        <f>IFERROR(HLOOKUP(lapchart!N16,totallaptimes!$1:$1048576,ROW()-1)-HLOOKUP(lapchart!M16,totallaptimes!$1:$1048576,ROW()-1),"")</f>
        <v>2.3750000000002935E-5</v>
      </c>
      <c r="O16" s="2">
        <f>IFERROR(HLOOKUP(lapchart!O16,totallaptimes!$1:$1048576,ROW()-1)-HLOOKUP(lapchart!N16,totallaptimes!$1:$1048576,ROW()-1),"")</f>
        <v>4.6759259259253338E-6</v>
      </c>
      <c r="P16" s="2">
        <f>IFERROR(HLOOKUP(lapchart!P16,totallaptimes!$1:$1048576,ROW()-1)-HLOOKUP(lapchart!O16,totallaptimes!$1:$1048576,ROW()-1),"")</f>
        <v>1.6446759259262922E-5</v>
      </c>
      <c r="Q16" s="2">
        <f>IFERROR(HLOOKUP(lapchart!Q16,totallaptimes!$1:$1048576,ROW()-1)-HLOOKUP(lapchart!P16,totallaptimes!$1:$1048576,ROW()-1),"")</f>
        <v>2.8946759259258076E-5</v>
      </c>
      <c r="R16" s="2">
        <f>IFERROR(HLOOKUP(lapchart!R16,totallaptimes!$1:$1048576,ROW()-1)-HLOOKUP(lapchart!Q16,totallaptimes!$1:$1048576,ROW()-1),"")</f>
        <v>7.8402777777777932E-5</v>
      </c>
      <c r="S16" s="2">
        <f>IFERROR(HLOOKUP(lapchart!S16,totallaptimes!$1:$1048576,ROW()-1)-HLOOKUP(lapchart!R16,totallaptimes!$1:$1048576,ROW()-1),"")</f>
        <v>6.1724537037035482E-5</v>
      </c>
      <c r="T16" s="2">
        <f>IFERROR(HLOOKUP(lapchart!T16,totallaptimes!$1:$1048576,ROW()-1)-HLOOKUP(lapchart!S16,totallaptimes!$1:$1048576,ROW()-1),"")</f>
        <v>2.968287037037054E-4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1.7039351851852111E-4</v>
      </c>
      <c r="D17" s="2">
        <f>IFERROR(HLOOKUP(lapchart!D17,totallaptimes!$1:$1048576,ROW()-1)-HLOOKUP(lapchart!C17,totallaptimes!$1:$1048576,ROW()-1),"")</f>
        <v>3.8773148148159298E-6</v>
      </c>
      <c r="E17" s="2">
        <f>IFERROR(HLOOKUP(lapchart!E17,totallaptimes!$1:$1048576,ROW()-1)-HLOOKUP(lapchart!D17,totallaptimes!$1:$1048576,ROW()-1),"")</f>
        <v>2.1481481481479964E-5</v>
      </c>
      <c r="F17" s="2">
        <f>IFERROR(HLOOKUP(lapchart!F17,totallaptimes!$1:$1048576,ROW()-1)-HLOOKUP(lapchart!E17,totallaptimes!$1:$1048576,ROW()-1),"")</f>
        <v>9.155092592592895E-5</v>
      </c>
      <c r="G17" s="2">
        <f>IFERROR(HLOOKUP(lapchart!G17,totallaptimes!$1:$1048576,ROW()-1)-HLOOKUP(lapchart!F17,totallaptimes!$1:$1048576,ROW()-1),"")</f>
        <v>2.8159722222222822E-5</v>
      </c>
      <c r="H17" s="2">
        <f>IFERROR(HLOOKUP(lapchart!H17,totallaptimes!$1:$1048576,ROW()-1)-HLOOKUP(lapchart!G17,totallaptimes!$1:$1048576,ROW()-1),"")</f>
        <v>5.29745370370302E-5</v>
      </c>
      <c r="I17" s="2">
        <f>IFERROR(HLOOKUP(lapchart!I17,totallaptimes!$1:$1048576,ROW()-1)-HLOOKUP(lapchart!H17,totallaptimes!$1:$1048576,ROW()-1),"")</f>
        <v>2.5243055555557864E-5</v>
      </c>
      <c r="J17" s="2">
        <f>IFERROR(HLOOKUP(lapchart!J17,totallaptimes!$1:$1048576,ROW()-1)-HLOOKUP(lapchart!I17,totallaptimes!$1:$1048576,ROW()-1),"")</f>
        <v>3.217592592592855E-5</v>
      </c>
      <c r="K17" s="2">
        <f>IFERROR(HLOOKUP(lapchart!K17,totallaptimes!$1:$1048576,ROW()-1)-HLOOKUP(lapchart!J17,totallaptimes!$1:$1048576,ROW()-1),"")</f>
        <v>1.5335648148148001E-5</v>
      </c>
      <c r="L17" s="2">
        <f>IFERROR(HLOOKUP(lapchart!L17,totallaptimes!$1:$1048576,ROW()-1)-HLOOKUP(lapchart!K17,totallaptimes!$1:$1048576,ROW()-1),"")</f>
        <v>2.3368055555555989E-5</v>
      </c>
      <c r="M17" s="2">
        <f>IFERROR(HLOOKUP(lapchart!M17,totallaptimes!$1:$1048576,ROW()-1)-HLOOKUP(lapchart!L17,totallaptimes!$1:$1048576,ROW()-1),"")</f>
        <v>5.3182870370364899E-5</v>
      </c>
      <c r="N17" s="2">
        <f>IFERROR(HLOOKUP(lapchart!N17,totallaptimes!$1:$1048576,ROW()-1)-HLOOKUP(lapchart!M17,totallaptimes!$1:$1048576,ROW()-1),"")</f>
        <v>1.7951388888892E-5</v>
      </c>
      <c r="O17" s="2">
        <f>IFERROR(HLOOKUP(lapchart!O17,totallaptimes!$1:$1048576,ROW()-1)-HLOOKUP(lapchart!N17,totallaptimes!$1:$1048576,ROW()-1),"")</f>
        <v>3.2361111111111479E-5</v>
      </c>
      <c r="P17" s="2">
        <f>IFERROR(HLOOKUP(lapchart!P17,totallaptimes!$1:$1048576,ROW()-1)-HLOOKUP(lapchart!O17,totallaptimes!$1:$1048576,ROW()-1),"")</f>
        <v>1.3842592592596542E-5</v>
      </c>
      <c r="Q17" s="2">
        <f>IFERROR(HLOOKUP(lapchart!Q17,totallaptimes!$1:$1048576,ROW()-1)-HLOOKUP(lapchart!P17,totallaptimes!$1:$1048576,ROW()-1),"")</f>
        <v>3.1435185185182957E-5</v>
      </c>
      <c r="R17" s="2">
        <f>IFERROR(HLOOKUP(lapchart!R17,totallaptimes!$1:$1048576,ROW()-1)-HLOOKUP(lapchart!Q17,totallaptimes!$1:$1048576,ROW()-1),"")</f>
        <v>7.7719907407406558E-5</v>
      </c>
      <c r="S17" s="2">
        <f>IFERROR(HLOOKUP(lapchart!S17,totallaptimes!$1:$1048576,ROW()-1)-HLOOKUP(lapchart!R17,totallaptimes!$1:$1048576,ROW()-1),"")</f>
        <v>4.1655092592591397E-5</v>
      </c>
      <c r="T17" s="2">
        <f>IFERROR(HLOOKUP(lapchart!T17,totallaptimes!$1:$1048576,ROW()-1)-HLOOKUP(lapchart!S17,totallaptimes!$1:$1048576,ROW()-1),"")</f>
        <v>3.2711805555555792E-4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1.512152777777831E-4</v>
      </c>
      <c r="D18" s="2">
        <f>IFERROR(HLOOKUP(lapchart!D18,totallaptimes!$1:$1048576,ROW()-1)-HLOOKUP(lapchart!C18,totallaptimes!$1:$1048576,ROW()-1),"")</f>
        <v>3.3391203703700412E-5</v>
      </c>
      <c r="E18" s="2">
        <f>IFERROR(HLOOKUP(lapchart!E18,totallaptimes!$1:$1048576,ROW()-1)-HLOOKUP(lapchart!D18,totallaptimes!$1:$1048576,ROW()-1),"")</f>
        <v>1.8391203703706227E-5</v>
      </c>
      <c r="F18" s="2">
        <f>IFERROR(HLOOKUP(lapchart!F18,totallaptimes!$1:$1048576,ROW()-1)-HLOOKUP(lapchart!E18,totallaptimes!$1:$1048576,ROW()-1),"")</f>
        <v>1.0211805555555842E-4</v>
      </c>
      <c r="G18" s="2">
        <f>IFERROR(HLOOKUP(lapchart!G18,totallaptimes!$1:$1048576,ROW()-1)-HLOOKUP(lapchart!F18,totallaptimes!$1:$1048576,ROW()-1),"")</f>
        <v>3.2175925925925081E-5</v>
      </c>
      <c r="H18" s="2">
        <f>IFERROR(HLOOKUP(lapchart!H18,totallaptimes!$1:$1048576,ROW()-1)-HLOOKUP(lapchart!G18,totallaptimes!$1:$1048576,ROW()-1),"")</f>
        <v>5.2766203703698972E-5</v>
      </c>
      <c r="I18" s="2">
        <f>IFERROR(HLOOKUP(lapchart!I18,totallaptimes!$1:$1048576,ROW()-1)-HLOOKUP(lapchart!H18,totallaptimes!$1:$1048576,ROW()-1),"")</f>
        <v>2.835648148148337E-5</v>
      </c>
      <c r="J18" s="2">
        <f>IFERROR(HLOOKUP(lapchart!J18,totallaptimes!$1:$1048576,ROW()-1)-HLOOKUP(lapchart!I18,totallaptimes!$1:$1048576,ROW()-1),"")</f>
        <v>2.8055555555555473E-5</v>
      </c>
      <c r="K18" s="2">
        <f>IFERROR(HLOOKUP(lapchart!K18,totallaptimes!$1:$1048576,ROW()-1)-HLOOKUP(lapchart!J18,totallaptimes!$1:$1048576,ROW()-1),"")</f>
        <v>1.8784722222223854E-5</v>
      </c>
      <c r="L18" s="2">
        <f>IFERROR(HLOOKUP(lapchart!L18,totallaptimes!$1:$1048576,ROW()-1)-HLOOKUP(lapchart!K18,totallaptimes!$1:$1048576,ROW()-1),"")</f>
        <v>1.8981481481480933E-5</v>
      </c>
      <c r="M18" s="2">
        <f>IFERROR(HLOOKUP(lapchart!M18,totallaptimes!$1:$1048576,ROW()-1)-HLOOKUP(lapchart!L18,totallaptimes!$1:$1048576,ROW()-1),"")</f>
        <v>4.6840277777772388E-5</v>
      </c>
      <c r="N18" s="2">
        <f>IFERROR(HLOOKUP(lapchart!N18,totallaptimes!$1:$1048576,ROW()-1)-HLOOKUP(lapchart!M18,totallaptimes!$1:$1048576,ROW()-1),"")</f>
        <v>1.662037037037517E-5</v>
      </c>
      <c r="O18" s="2">
        <f>IFERROR(HLOOKUP(lapchart!O18,totallaptimes!$1:$1048576,ROW()-1)-HLOOKUP(lapchart!N18,totallaptimes!$1:$1048576,ROW()-1),"")</f>
        <v>5.1874999999999838E-5</v>
      </c>
      <c r="P18" s="2">
        <f>IFERROR(HLOOKUP(lapchart!P18,totallaptimes!$1:$1048576,ROW()-1)-HLOOKUP(lapchart!O18,totallaptimes!$1:$1048576,ROW()-1),"")</f>
        <v>1.3726851851855043E-5</v>
      </c>
      <c r="Q18" s="2">
        <f>IFERROR(HLOOKUP(lapchart!Q18,totallaptimes!$1:$1048576,ROW()-1)-HLOOKUP(lapchart!P18,totallaptimes!$1:$1048576,ROW()-1),"")</f>
        <v>3.5937499999999512E-5</v>
      </c>
      <c r="R18" s="2">
        <f>IFERROR(HLOOKUP(lapchart!R18,totallaptimes!$1:$1048576,ROW()-1)-HLOOKUP(lapchart!Q18,totallaptimes!$1:$1048576,ROW()-1),"")</f>
        <v>7.9583333333330813E-5</v>
      </c>
      <c r="S18" s="2">
        <f>IFERROR(HLOOKUP(lapchart!S18,totallaptimes!$1:$1048576,ROW()-1)-HLOOKUP(lapchart!R18,totallaptimes!$1:$1048576,ROW()-1),"")</f>
        <v>1.9293981481479511E-5</v>
      </c>
      <c r="T18" s="2">
        <f>IFERROR(HLOOKUP(lapchart!T18,totallaptimes!$1:$1048576,ROW()-1)-HLOOKUP(lapchart!S18,totallaptimes!$1:$1048576,ROW()-1),"")</f>
        <v>3.5665509259259764E-4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1.2528935185185733E-4</v>
      </c>
      <c r="D19" s="2">
        <f>IFERROR(HLOOKUP(lapchart!D19,totallaptimes!$1:$1048576,ROW()-1)-HLOOKUP(lapchart!C19,totallaptimes!$1:$1048576,ROW()-1),"")</f>
        <v>4.3287037037032655E-5</v>
      </c>
      <c r="E19" s="2">
        <f>IFERROR(HLOOKUP(lapchart!E19,totallaptimes!$1:$1048576,ROW()-1)-HLOOKUP(lapchart!D19,totallaptimes!$1:$1048576,ROW()-1),"")</f>
        <v>5.3680555555556814E-5</v>
      </c>
      <c r="F19" s="2">
        <f>IFERROR(HLOOKUP(lapchart!F19,totallaptimes!$1:$1048576,ROW()-1)-HLOOKUP(lapchart!E19,totallaptimes!$1:$1048576,ROW()-1),"")</f>
        <v>9.9953703703706265E-5</v>
      </c>
      <c r="G19" s="2">
        <f>IFERROR(HLOOKUP(lapchart!G19,totallaptimes!$1:$1048576,ROW()-1)-HLOOKUP(lapchart!F19,totallaptimes!$1:$1048576,ROW()-1),"")</f>
        <v>3.3877314814814707E-5</v>
      </c>
      <c r="H19" s="2">
        <f>IFERROR(HLOOKUP(lapchart!H19,totallaptimes!$1:$1048576,ROW()-1)-HLOOKUP(lapchart!G19,totallaptimes!$1:$1048576,ROW()-1),"")</f>
        <v>5.7465277777772605E-5</v>
      </c>
      <c r="I19" s="2">
        <f>IFERROR(HLOOKUP(lapchart!I19,totallaptimes!$1:$1048576,ROW()-1)-HLOOKUP(lapchart!H19,totallaptimes!$1:$1048576,ROW()-1),"")</f>
        <v>3.0613425925928722E-5</v>
      </c>
      <c r="J19" s="2">
        <f>IFERROR(HLOOKUP(lapchart!J19,totallaptimes!$1:$1048576,ROW()-1)-HLOOKUP(lapchart!I19,totallaptimes!$1:$1048576,ROW()-1),"")</f>
        <v>2.7569444444444646E-5</v>
      </c>
      <c r="K19" s="2">
        <f>IFERROR(HLOOKUP(lapchart!K19,totallaptimes!$1:$1048576,ROW()-1)-HLOOKUP(lapchart!J19,totallaptimes!$1:$1048576,ROW()-1),"")</f>
        <v>1.5601851851853449E-5</v>
      </c>
      <c r="L19" s="2">
        <f>IFERROR(HLOOKUP(lapchart!L19,totallaptimes!$1:$1048576,ROW()-1)-HLOOKUP(lapchart!K19,totallaptimes!$1:$1048576,ROW()-1),"")</f>
        <v>2.1099537037036487E-5</v>
      </c>
      <c r="M19" s="2">
        <f>IFERROR(HLOOKUP(lapchart!M19,totallaptimes!$1:$1048576,ROW()-1)-HLOOKUP(lapchart!L19,totallaptimes!$1:$1048576,ROW()-1),"")</f>
        <v>3.7905092592587647E-5</v>
      </c>
      <c r="N19" s="2">
        <f>IFERROR(HLOOKUP(lapchart!N19,totallaptimes!$1:$1048576,ROW()-1)-HLOOKUP(lapchart!M19,totallaptimes!$1:$1048576,ROW()-1),"")</f>
        <v>1.5254629629632421E-5</v>
      </c>
      <c r="O19" s="2">
        <f>IFERROR(HLOOKUP(lapchart!O19,totallaptimes!$1:$1048576,ROW()-1)-HLOOKUP(lapchart!N19,totallaptimes!$1:$1048576,ROW()-1),"")</f>
        <v>6.7789351851851865E-5</v>
      </c>
      <c r="P19" s="2">
        <f>IFERROR(HLOOKUP(lapchart!P19,totallaptimes!$1:$1048576,ROW()-1)-HLOOKUP(lapchart!O19,totallaptimes!$1:$1048576,ROW()-1),"")</f>
        <v>1.0949074074079884E-5</v>
      </c>
      <c r="Q19" s="2">
        <f>IFERROR(HLOOKUP(lapchart!Q19,totallaptimes!$1:$1048576,ROW()-1)-HLOOKUP(lapchart!P19,totallaptimes!$1:$1048576,ROW()-1),"")</f>
        <v>5.5196759259256573E-5</v>
      </c>
      <c r="R19" s="2">
        <f>IFERROR(HLOOKUP(lapchart!R19,totallaptimes!$1:$1048576,ROW()-1)-HLOOKUP(lapchart!Q19,totallaptimes!$1:$1048576,ROW()-1),"")</f>
        <v>7.0115740740738647E-5</v>
      </c>
      <c r="S19" s="2">
        <f>IFERROR(HLOOKUP(lapchart!S19,totallaptimes!$1:$1048576,ROW()-1)-HLOOKUP(lapchart!R19,totallaptimes!$1:$1048576,ROW()-1),"")</f>
        <v>7.4537037037004927E-6</v>
      </c>
      <c r="T19" s="2">
        <f>IFERROR(HLOOKUP(lapchart!T19,totallaptimes!$1:$1048576,ROW()-1)-HLOOKUP(lapchart!S19,totallaptimes!$1:$1048576,ROW()-1),"")</f>
        <v>3.7292824074074832E-4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1.0336805555555967E-4</v>
      </c>
      <c r="D20" s="2">
        <f>IFERROR(HLOOKUP(lapchart!D20,totallaptimes!$1:$1048576,ROW()-1)-HLOOKUP(lapchart!C20,totallaptimes!$1:$1048576,ROW()-1),"")</f>
        <v>5.4837962962957926E-5</v>
      </c>
      <c r="E20" s="2">
        <f>IFERROR(HLOOKUP(lapchart!E20,totallaptimes!$1:$1048576,ROW()-1)-HLOOKUP(lapchart!D20,totallaptimes!$1:$1048576,ROW()-1),"")</f>
        <v>8.2418981481483661E-5</v>
      </c>
      <c r="F20" s="2">
        <f>IFERROR(HLOOKUP(lapchart!F20,totallaptimes!$1:$1048576,ROW()-1)-HLOOKUP(lapchart!E20,totallaptimes!$1:$1048576,ROW()-1),"")</f>
        <v>1.0332175925926307E-4</v>
      </c>
      <c r="G20" s="2">
        <f>IFERROR(HLOOKUP(lapchart!G20,totallaptimes!$1:$1048576,ROW()-1)-HLOOKUP(lapchart!F20,totallaptimes!$1:$1048576,ROW()-1),"")</f>
        <v>4.1817129629629496E-5</v>
      </c>
      <c r="H20" s="2">
        <f>IFERROR(HLOOKUP(lapchart!H20,totallaptimes!$1:$1048576,ROW()-1)-HLOOKUP(lapchart!G20,totallaptimes!$1:$1048576,ROW()-1),"")</f>
        <v>5.9074074074069033E-5</v>
      </c>
      <c r="I20" s="2">
        <f>IFERROR(HLOOKUP(lapchart!I20,totallaptimes!$1:$1048576,ROW()-1)-HLOOKUP(lapchart!H20,totallaptimes!$1:$1048576,ROW()-1),"")</f>
        <v>3.2314814814814879E-5</v>
      </c>
      <c r="J20" s="2">
        <f>IFERROR(HLOOKUP(lapchart!J20,totallaptimes!$1:$1048576,ROW()-1)-HLOOKUP(lapchart!I20,totallaptimes!$1:$1048576,ROW()-1),"")</f>
        <v>2.9050925925928894E-5</v>
      </c>
      <c r="K20" s="2">
        <f>IFERROR(HLOOKUP(lapchart!K20,totallaptimes!$1:$1048576,ROW()-1)-HLOOKUP(lapchart!J20,totallaptimes!$1:$1048576,ROW()-1),"")</f>
        <v>7.3032407407400135E-6</v>
      </c>
      <c r="L20" s="2">
        <f>IFERROR(HLOOKUP(lapchart!L20,totallaptimes!$1:$1048576,ROW()-1)-HLOOKUP(lapchart!K20,totallaptimes!$1:$1048576,ROW()-1),"")</f>
        <v>2.324074074074034E-5</v>
      </c>
      <c r="M20" s="2">
        <f>IFERROR(HLOOKUP(lapchart!M20,totallaptimes!$1:$1048576,ROW()-1)-HLOOKUP(lapchart!L20,totallaptimes!$1:$1048576,ROW()-1),"")</f>
        <v>2.70949074074045E-5</v>
      </c>
      <c r="N20" s="2">
        <f>IFERROR(HLOOKUP(lapchart!N20,totallaptimes!$1:$1048576,ROW()-1)-HLOOKUP(lapchart!M20,totallaptimes!$1:$1048576,ROW()-1),"")</f>
        <v>1.5208333333335822E-5</v>
      </c>
      <c r="O20" s="2">
        <f>IFERROR(HLOOKUP(lapchart!O20,totallaptimes!$1:$1048576,ROW()-1)-HLOOKUP(lapchart!N20,totallaptimes!$1:$1048576,ROW()-1),"")</f>
        <v>8.2256944444442093E-5</v>
      </c>
      <c r="P20" s="2">
        <f>IFERROR(HLOOKUP(lapchart!P20,totallaptimes!$1:$1048576,ROW()-1)-HLOOKUP(lapchart!O20,totallaptimes!$1:$1048576,ROW()-1),"")</f>
        <v>7.6620370370455992E-6</v>
      </c>
      <c r="Q20" s="2">
        <f>IFERROR(HLOOKUP(lapchart!Q20,totallaptimes!$1:$1048576,ROW()-1)-HLOOKUP(lapchart!P20,totallaptimes!$1:$1048576,ROW()-1),"")</f>
        <v>1.230092592592498E-4</v>
      </c>
      <c r="R20" s="2">
        <f>IFERROR(HLOOKUP(lapchart!R20,totallaptimes!$1:$1048576,ROW()-1)-HLOOKUP(lapchart!Q20,totallaptimes!$1:$1048576,ROW()-1),"")</f>
        <v>4.1446759259263638E-5</v>
      </c>
      <c r="S20" s="2">
        <f>IFERROR(HLOOKUP(lapchart!S20,totallaptimes!$1:$1048576,ROW()-1)-HLOOKUP(lapchart!R20,totallaptimes!$1:$1048576,ROW()-1),"")</f>
        <v>1.1599537037037047E-4</v>
      </c>
      <c r="T20" s="2">
        <f>IFERROR(HLOOKUP(lapchart!T20,totallaptimes!$1:$1048576,ROW()-1)-HLOOKUP(lapchart!S20,totallaptimes!$1:$1048576,ROW()-1),"")</f>
        <v>2.5723379629629881E-4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7.9409722222225504E-5</v>
      </c>
      <c r="D21" s="2">
        <f>IFERROR(HLOOKUP(lapchart!D21,totallaptimes!$1:$1048576,ROW()-1)-HLOOKUP(lapchart!C21,totallaptimes!$1:$1048576,ROW()-1),"")</f>
        <v>6.5474537037032293E-5</v>
      </c>
      <c r="E21" s="2">
        <f>IFERROR(HLOOKUP(lapchart!E21,totallaptimes!$1:$1048576,ROW()-1)-HLOOKUP(lapchart!D21,totallaptimes!$1:$1048576,ROW()-1),"")</f>
        <v>1.1587962962963244E-4</v>
      </c>
      <c r="F21" s="2">
        <f>IFERROR(HLOOKUP(lapchart!F21,totallaptimes!$1:$1048576,ROW()-1)-HLOOKUP(lapchart!E21,totallaptimes!$1:$1048576,ROW()-1),"")</f>
        <v>1.0329861111111477E-4</v>
      </c>
      <c r="G21" s="2">
        <f>IFERROR(HLOOKUP(lapchart!G21,totallaptimes!$1:$1048576,ROW()-1)-HLOOKUP(lapchart!F21,totallaptimes!$1:$1048576,ROW()-1),"")</f>
        <v>5.5798611111112367E-5</v>
      </c>
      <c r="H21" s="2">
        <f>IFERROR(HLOOKUP(lapchart!H21,totallaptimes!$1:$1048576,ROW()-1)-HLOOKUP(lapchart!G21,totallaptimes!$1:$1048576,ROW()-1),"")</f>
        <v>5.9143518518510463E-5</v>
      </c>
      <c r="I21" s="2">
        <f>IFERROR(HLOOKUP(lapchart!I21,totallaptimes!$1:$1048576,ROW()-1)-HLOOKUP(lapchart!H21,totallaptimes!$1:$1048576,ROW()-1),"")</f>
        <v>5.1747685185187658E-5</v>
      </c>
      <c r="J21" s="2">
        <f>IFERROR(HLOOKUP(lapchart!J21,totallaptimes!$1:$1048576,ROW()-1)-HLOOKUP(lapchart!I21,totallaptimes!$1:$1048576,ROW()-1),"")</f>
        <v>3.21412037037061E-5</v>
      </c>
      <c r="K21" s="2">
        <f>IFERROR(HLOOKUP(lapchart!K21,totallaptimes!$1:$1048576,ROW()-1)-HLOOKUP(lapchart!J21,totallaptimes!$1:$1048576,ROW()-1),"")</f>
        <v>1.9363425925920941E-5</v>
      </c>
      <c r="L21" s="2">
        <f>IFERROR(HLOOKUP(lapchart!L21,totallaptimes!$1:$1048576,ROW()-1)-HLOOKUP(lapchart!K21,totallaptimes!$1:$1048576,ROW()-1),"")</f>
        <v>1.7812500000002202E-5</v>
      </c>
      <c r="M21" s="2">
        <f>IFERROR(HLOOKUP(lapchart!M21,totallaptimes!$1:$1048576,ROW()-1)-HLOOKUP(lapchart!L21,totallaptimes!$1:$1048576,ROW()-1),"")</f>
        <v>1.066435185185198E-4</v>
      </c>
      <c r="N21" s="2">
        <f>IFERROR(HLOOKUP(lapchart!N21,totallaptimes!$1:$1048576,ROW()-1)-HLOOKUP(lapchart!M21,totallaptimes!$1:$1048576,ROW()-1),"")</f>
        <v>6.0185185185232526E-6</v>
      </c>
      <c r="O21" s="2">
        <f>IFERROR(HLOOKUP(lapchart!O21,totallaptimes!$1:$1048576,ROW()-1)-HLOOKUP(lapchart!N21,totallaptimes!$1:$1048576,ROW()-1),"")</f>
        <v>2.4687499999995199E-5</v>
      </c>
      <c r="P21" s="2">
        <f>IFERROR(HLOOKUP(lapchart!P21,totallaptimes!$1:$1048576,ROW()-1)-HLOOKUP(lapchart!O21,totallaptimes!$1:$1048576,ROW()-1),"")</f>
        <v>7.098379629629295E-5</v>
      </c>
      <c r="Q21" s="2">
        <f>IFERROR(HLOOKUP(lapchart!Q21,totallaptimes!$1:$1048576,ROW()-1)-HLOOKUP(lapchart!P21,totallaptimes!$1:$1048576,ROW()-1),"")</f>
        <v>7.0706018518523761E-5</v>
      </c>
      <c r="R21" s="2">
        <f>IFERROR(HLOOKUP(lapchart!R21,totallaptimes!$1:$1048576,ROW()-1)-HLOOKUP(lapchart!Q21,totallaptimes!$1:$1048576,ROW()-1),"")</f>
        <v>3.5775462962957943E-5</v>
      </c>
      <c r="S21" s="2">
        <f>IFERROR(HLOOKUP(lapchart!S21,totallaptimes!$1:$1048576,ROW()-1)-HLOOKUP(lapchart!R21,totallaptimes!$1:$1048576,ROW()-1),"")</f>
        <v>3.6585648148151906E-5</v>
      </c>
      <c r="T21" s="2">
        <f>IFERROR(HLOOKUP(lapchart!T21,totallaptimes!$1:$1048576,ROW()-1)-HLOOKUP(lapchart!S21,totallaptimes!$1:$1048576,ROW()-1),"")</f>
        <v>3.1803240740740923E-4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5.8993055555560392E-5</v>
      </c>
      <c r="D22" s="2">
        <f>IFERROR(HLOOKUP(lapchart!D22,totallaptimes!$1:$1048576,ROW()-1)-HLOOKUP(lapchart!C22,totallaptimes!$1:$1048576,ROW()-1),"")</f>
        <v>6.6122685185177749E-5</v>
      </c>
      <c r="E22" s="2">
        <f>IFERROR(HLOOKUP(lapchart!E22,totallaptimes!$1:$1048576,ROW()-1)-HLOOKUP(lapchart!D22,totallaptimes!$1:$1048576,ROW()-1),"")</f>
        <v>1.5790509259259664E-4</v>
      </c>
      <c r="F22" s="2">
        <f>IFERROR(HLOOKUP(lapchart!F22,totallaptimes!$1:$1048576,ROW()-1)-HLOOKUP(lapchart!E22,totallaptimes!$1:$1048576,ROW()-1),"")</f>
        <v>9.7106481481486207E-5</v>
      </c>
      <c r="G22" s="2">
        <f>IFERROR(HLOOKUP(lapchart!G22,totallaptimes!$1:$1048576,ROW()-1)-HLOOKUP(lapchart!F22,totallaptimes!$1:$1048576,ROW()-1),"")</f>
        <v>1.6280092592592041E-4</v>
      </c>
      <c r="H22" s="2">
        <f>IFERROR(HLOOKUP(lapchart!H22,totallaptimes!$1:$1048576,ROW()-1)-HLOOKUP(lapchart!G22,totallaptimes!$1:$1048576,ROW()-1),"")</f>
        <v>4.3750000000002121E-5</v>
      </c>
      <c r="I22" s="2">
        <f>IFERROR(HLOOKUP(lapchart!I22,totallaptimes!$1:$1048576,ROW()-1)-HLOOKUP(lapchart!H22,totallaptimes!$1:$1048576,ROW()-1),"")</f>
        <v>8.6111111111050742E-6</v>
      </c>
      <c r="J22" s="2">
        <f>IFERROR(HLOOKUP(lapchart!J22,totallaptimes!$1:$1048576,ROW()-1)-HLOOKUP(lapchart!I22,totallaptimes!$1:$1048576,ROW()-1),"")</f>
        <v>2.2962962962967681E-5</v>
      </c>
      <c r="K22" s="2">
        <f>IFERROR(HLOOKUP(lapchart!K22,totallaptimes!$1:$1048576,ROW()-1)-HLOOKUP(lapchart!J22,totallaptimes!$1:$1048576,ROW()-1),"")</f>
        <v>4.0601851851857634E-5</v>
      </c>
      <c r="L22" s="2">
        <f>IFERROR(HLOOKUP(lapchart!L22,totallaptimes!$1:$1048576,ROW()-1)-HLOOKUP(lapchart!K22,totallaptimes!$1:$1048576,ROW()-1),"")</f>
        <v>4.6284722222216662E-5</v>
      </c>
      <c r="M22" s="2">
        <f>IFERROR(HLOOKUP(lapchart!M22,totallaptimes!$1:$1048576,ROW()-1)-HLOOKUP(lapchart!L22,totallaptimes!$1:$1048576,ROW()-1),"")</f>
        <v>2.0231481481478714E-5</v>
      </c>
      <c r="N22" s="2">
        <f>IFERROR(HLOOKUP(lapchart!N22,totallaptimes!$1:$1048576,ROW()-1)-HLOOKUP(lapchart!M22,totallaptimes!$1:$1048576,ROW()-1),"")</f>
        <v>2.0196759259263203E-5</v>
      </c>
      <c r="O22" s="2">
        <f>IFERROR(HLOOKUP(lapchart!O22,totallaptimes!$1:$1048576,ROW()-1)-HLOOKUP(lapchart!N22,totallaptimes!$1:$1048576,ROW()-1),"")</f>
        <v>2.440972222222601E-5</v>
      </c>
      <c r="P22" s="2">
        <f>IFERROR(HLOOKUP(lapchart!P22,totallaptimes!$1:$1048576,ROW()-1)-HLOOKUP(lapchart!O22,totallaptimes!$1:$1048576,ROW()-1),"")</f>
        <v>4.0081018518510481E-5</v>
      </c>
      <c r="Q22" s="2">
        <f>IFERROR(HLOOKUP(lapchart!Q22,totallaptimes!$1:$1048576,ROW()-1)-HLOOKUP(lapchart!P22,totallaptimes!$1:$1048576,ROW()-1),"")</f>
        <v>1.0898148148148767E-4</v>
      </c>
      <c r="R22" s="2">
        <f>IFERROR(HLOOKUP(lapchart!R22,totallaptimes!$1:$1048576,ROW()-1)-HLOOKUP(lapchart!Q22,totallaptimes!$1:$1048576,ROW()-1),"")</f>
        <v>5.9953703703645445E-6</v>
      </c>
      <c r="S22" s="2">
        <f>IFERROR(HLOOKUP(lapchart!S22,totallaptimes!$1:$1048576,ROW()-1)-HLOOKUP(lapchart!R22,totallaptimes!$1:$1048576,ROW()-1),"")</f>
        <v>2.9895833333334898E-5</v>
      </c>
      <c r="T22" s="2">
        <f>IFERROR(HLOOKUP(lapchart!T22,totallaptimes!$1:$1048576,ROW()-1)-HLOOKUP(lapchart!S22,totallaptimes!$1:$1048576,ROW()-1),"")</f>
        <v>3.6800925925926237E-4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4.1412037037041188E-5</v>
      </c>
      <c r="D23" s="2">
        <f>IFERROR(HLOOKUP(lapchart!D23,totallaptimes!$1:$1048576,ROW()-1)-HLOOKUP(lapchart!C23,totallaptimes!$1:$1048576,ROW()-1),"")</f>
        <v>7.5601851851844065E-5</v>
      </c>
      <c r="E23" s="2">
        <f>IFERROR(HLOOKUP(lapchart!E23,totallaptimes!$1:$1048576,ROW()-1)-HLOOKUP(lapchart!D23,totallaptimes!$1:$1048576,ROW()-1),"")</f>
        <v>2.9209490740741625E-4</v>
      </c>
      <c r="F23" s="2">
        <f>IFERROR(HLOOKUP(lapchart!F23,totallaptimes!$1:$1048576,ROW()-1)-HLOOKUP(lapchart!E23,totallaptimes!$1:$1048576,ROW()-1),"")</f>
        <v>1.4945601851851231E-4</v>
      </c>
      <c r="G23" s="2">
        <f>IFERROR(HLOOKUP(lapchart!G23,totallaptimes!$1:$1048576,ROW()-1)-HLOOKUP(lapchart!F23,totallaptimes!$1:$1048576,ROW()-1),"")</f>
        <v>1.8437500000002827E-5</v>
      </c>
      <c r="H23" s="2">
        <f>IFERROR(HLOOKUP(lapchart!H23,totallaptimes!$1:$1048576,ROW()-1)-HLOOKUP(lapchart!G23,totallaptimes!$1:$1048576,ROW()-1),"")</f>
        <v>3.6377314814810269E-5</v>
      </c>
      <c r="I23" s="2">
        <f>IFERROR(HLOOKUP(lapchart!I23,totallaptimes!$1:$1048576,ROW()-1)-HLOOKUP(lapchart!H23,totallaptimes!$1:$1048576,ROW()-1),"")</f>
        <v>2.2777777777781283E-5</v>
      </c>
      <c r="J23" s="2">
        <f>IFERROR(HLOOKUP(lapchart!J23,totallaptimes!$1:$1048576,ROW()-1)-HLOOKUP(lapchart!I23,totallaptimes!$1:$1048576,ROW()-1),"")</f>
        <v>1.0335648148153409E-5</v>
      </c>
      <c r="K23" s="2">
        <f>IFERROR(HLOOKUP(lapchart!K23,totallaptimes!$1:$1048576,ROW()-1)-HLOOKUP(lapchart!J23,totallaptimes!$1:$1048576,ROW()-1),"")</f>
        <v>5.4571759259255948E-5</v>
      </c>
      <c r="L23" s="2">
        <f>IFERROR(HLOOKUP(lapchart!L23,totallaptimes!$1:$1048576,ROW()-1)-HLOOKUP(lapchart!K23,totallaptimes!$1:$1048576,ROW()-1),"")</f>
        <v>2.5729166666661751E-5</v>
      </c>
      <c r="M23" s="2">
        <f>IFERROR(HLOOKUP(lapchart!M23,totallaptimes!$1:$1048576,ROW()-1)-HLOOKUP(lapchart!L23,totallaptimes!$1:$1048576,ROW()-1),"")</f>
        <v>2.5844907407413659E-5</v>
      </c>
      <c r="N23" s="2">
        <f>IFERROR(HLOOKUP(lapchart!N23,totallaptimes!$1:$1048576,ROW()-1)-HLOOKUP(lapchart!M23,totallaptimes!$1:$1048576,ROW()-1),"")</f>
        <v>5.5694444444448488E-5</v>
      </c>
      <c r="O23" s="2">
        <f>IFERROR(HLOOKUP(lapchart!O23,totallaptimes!$1:$1048576,ROW()-1)-HLOOKUP(lapchart!N23,totallaptimes!$1:$1048576,ROW()-1),"")</f>
        <v>1.1400462962954383E-5</v>
      </c>
      <c r="P23" s="2">
        <f>IFERROR(HLOOKUP(lapchart!P23,totallaptimes!$1:$1048576,ROW()-1)-HLOOKUP(lapchart!O23,totallaptimes!$1:$1048576,ROW()-1),"")</f>
        <v>1.3865740740741372E-5</v>
      </c>
      <c r="Q23" s="2">
        <f>IFERROR(HLOOKUP(lapchart!Q23,totallaptimes!$1:$1048576,ROW()-1)-HLOOKUP(lapchart!P23,totallaptimes!$1:$1048576,ROW()-1),"")</f>
        <v>9.7129629629627567E-5</v>
      </c>
      <c r="R23" s="2">
        <f>IFERROR(HLOOKUP(lapchart!R23,totallaptimes!$1:$1048576,ROW()-1)-HLOOKUP(lapchart!Q23,totallaptimes!$1:$1048576,ROW()-1),"")</f>
        <v>4.7986111111116697E-5</v>
      </c>
      <c r="S23" s="2">
        <f>IFERROR(HLOOKUP(lapchart!S23,totallaptimes!$1:$1048576,ROW()-1)-HLOOKUP(lapchart!R23,totallaptimes!$1:$1048576,ROW()-1),"")</f>
        <v>5.8796296296265149E-6</v>
      </c>
      <c r="T23" s="2">
        <f>IFERROR(HLOOKUP(lapchart!T23,totallaptimes!$1:$1048576,ROW()-1)-HLOOKUP(lapchart!S23,totallaptimes!$1:$1048576,ROW()-1),"")</f>
        <v>3.7246527777777885E-4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2.2731481481484683E-5</v>
      </c>
      <c r="D24" s="2">
        <f>IFERROR(HLOOKUP(lapchart!D24,totallaptimes!$1:$1048576,ROW()-1)-HLOOKUP(lapchart!C24,totallaptimes!$1:$1048576,ROW()-1),"")</f>
        <v>7.1782407407402354E-5</v>
      </c>
      <c r="E24" s="2">
        <f>IFERROR(HLOOKUP(lapchart!E24,totallaptimes!$1:$1048576,ROW()-1)-HLOOKUP(lapchart!D24,totallaptimes!$1:$1048576,ROW()-1),"")</f>
        <v>4.6206018518519035E-4</v>
      </c>
      <c r="F24" s="2">
        <f>IFERROR(HLOOKUP(lapchart!F24,totallaptimes!$1:$1048576,ROW()-1)-HLOOKUP(lapchart!E24,totallaptimes!$1:$1048576,ROW()-1),"")</f>
        <v>2.5787037037032501E-5</v>
      </c>
      <c r="G24" s="2">
        <f>IFERROR(HLOOKUP(lapchart!G24,totallaptimes!$1:$1048576,ROW()-1)-HLOOKUP(lapchart!F24,totallaptimes!$1:$1048576,ROW()-1),"")</f>
        <v>3.5567129629626715E-5</v>
      </c>
      <c r="H24" s="2">
        <f>IFERROR(HLOOKUP(lapchart!H24,totallaptimes!$1:$1048576,ROW()-1)-HLOOKUP(lapchart!G24,totallaptimes!$1:$1048576,ROW()-1),"")</f>
        <v>6.4004629629736687E-6</v>
      </c>
      <c r="I24" s="2">
        <f>IFERROR(HLOOKUP(lapchart!I24,totallaptimes!$1:$1048576,ROW()-1)-HLOOKUP(lapchart!H24,totallaptimes!$1:$1048576,ROW()-1),"")</f>
        <v>1.0208333333334291E-5</v>
      </c>
      <c r="J24" s="2">
        <f>IFERROR(HLOOKUP(lapchart!J24,totallaptimes!$1:$1048576,ROW()-1)-HLOOKUP(lapchart!I24,totallaptimes!$1:$1048576,ROW()-1),"")</f>
        <v>6.1377314814810985E-5</v>
      </c>
      <c r="K24" s="2">
        <f>IFERROR(HLOOKUP(lapchart!K24,totallaptimes!$1:$1048576,ROW()-1)-HLOOKUP(lapchart!J24,totallaptimes!$1:$1048576,ROW()-1),"")</f>
        <v>2.58796296296257E-5</v>
      </c>
      <c r="L24" s="2">
        <f>IFERROR(HLOOKUP(lapchart!L24,totallaptimes!$1:$1048576,ROW()-1)-HLOOKUP(lapchart!K24,totallaptimes!$1:$1048576,ROW()-1),"")</f>
        <v>2.8912037037042565E-5</v>
      </c>
      <c r="M24" s="2">
        <f>IFERROR(HLOOKUP(lapchart!M24,totallaptimes!$1:$1048576,ROW()-1)-HLOOKUP(lapchart!L24,totallaptimes!$1:$1048576,ROW()-1),"")</f>
        <v>6.5983796296291419E-5</v>
      </c>
      <c r="N24" s="2">
        <f>IFERROR(HLOOKUP(lapchart!N24,totallaptimes!$1:$1048576,ROW()-1)-HLOOKUP(lapchart!M24,totallaptimes!$1:$1048576,ROW()-1),"")</f>
        <v>1.7314814814813756E-5</v>
      </c>
      <c r="O24" s="2">
        <f>IFERROR(HLOOKUP(lapchart!O24,totallaptimes!$1:$1048576,ROW()-1)-HLOOKUP(lapchart!N24,totallaptimes!$1:$1048576,ROW()-1),"")</f>
        <v>1.8333333333342416E-5</v>
      </c>
      <c r="P24" s="2">
        <f>IFERROR(HLOOKUP(lapchart!P24,totallaptimes!$1:$1048576,ROW()-1)-HLOOKUP(lapchart!O24,totallaptimes!$1:$1048576,ROW()-1),"")</f>
        <v>4.8692129629622494E-5</v>
      </c>
      <c r="Q24" s="2">
        <f>IFERROR(HLOOKUP(lapchart!Q24,totallaptimes!$1:$1048576,ROW()-1)-HLOOKUP(lapchart!P24,totallaptimes!$1:$1048576,ROW()-1),"")</f>
        <v>3.2430555555552909E-5</v>
      </c>
      <c r="R24" s="2">
        <f>IFERROR(HLOOKUP(lapchart!R24,totallaptimes!$1:$1048576,ROW()-1)-HLOOKUP(lapchart!Q24,totallaptimes!$1:$1048576,ROW()-1),"")</f>
        <v>4.7511574074076551E-5</v>
      </c>
      <c r="S24" s="2">
        <f>IFERROR(HLOOKUP(lapchart!S24,totallaptimes!$1:$1048576,ROW()-1)-HLOOKUP(lapchart!R24,totallaptimes!$1:$1048576,ROW()-1),"")</f>
        <v>4.5671296296300595E-5</v>
      </c>
      <c r="T24" s="2">
        <f>IFERROR(HLOOKUP(lapchart!T24,totallaptimes!$1:$1048576,ROW()-1)-HLOOKUP(lapchart!S24,totallaptimes!$1:$1048576,ROW()-1),"")</f>
        <v>3.5277777777777478E-4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8.668981481486232E-6</v>
      </c>
      <c r="D25" s="2">
        <f>IFERROR(HLOOKUP(lapchart!D25,totallaptimes!$1:$1048576,ROW()-1)-HLOOKUP(lapchart!C25,totallaptimes!$1:$1048576,ROW()-1),"")</f>
        <v>6.3854166666661716E-5</v>
      </c>
      <c r="E25" s="2">
        <f>IFERROR(HLOOKUP(lapchart!E25,totallaptimes!$1:$1048576,ROW()-1)-HLOOKUP(lapchart!D25,totallaptimes!$1:$1048576,ROW()-1),"")</f>
        <v>4.6997685185185684E-4</v>
      </c>
      <c r="F25" s="2">
        <f>IFERROR(HLOOKUP(lapchart!F25,totallaptimes!$1:$1048576,ROW()-1)-HLOOKUP(lapchart!E25,totallaptimes!$1:$1048576,ROW()-1),"")</f>
        <v>5.7824074074067783E-5</v>
      </c>
      <c r="G25" s="2">
        <f>IFERROR(HLOOKUP(lapchart!G25,totallaptimes!$1:$1048576,ROW()-1)-HLOOKUP(lapchart!F25,totallaptimes!$1:$1048576,ROW()-1),"")</f>
        <v>1.8958333333343041E-5</v>
      </c>
      <c r="H25" s="2">
        <f>IFERROR(HLOOKUP(lapchart!H25,totallaptimes!$1:$1048576,ROW()-1)-HLOOKUP(lapchart!G25,totallaptimes!$1:$1048576,ROW()-1),"")</f>
        <v>1.7766203703702133E-5</v>
      </c>
      <c r="I25" s="2">
        <f>IFERROR(HLOOKUP(lapchart!I25,totallaptimes!$1:$1048576,ROW()-1)-HLOOKUP(lapchart!H25,totallaptimes!$1:$1048576,ROW()-1),"")</f>
        <v>2.1087962962951928E-5</v>
      </c>
      <c r="J25" s="2">
        <f>IFERROR(HLOOKUP(lapchart!J25,totallaptimes!$1:$1048576,ROW()-1)-HLOOKUP(lapchart!I25,totallaptimes!$1:$1048576,ROW()-1),"")</f>
        <v>3.344907407408157E-5</v>
      </c>
      <c r="K25" s="2">
        <f>IFERROR(HLOOKUP(lapchart!K25,totallaptimes!$1:$1048576,ROW()-1)-HLOOKUP(lapchart!J25,totallaptimes!$1:$1048576,ROW()-1),"")</f>
        <v>2.8171296296293502E-5</v>
      </c>
      <c r="L25" s="2">
        <f>IFERROR(HLOOKUP(lapchart!L25,totallaptimes!$1:$1048576,ROW()-1)-HLOOKUP(lapchart!K25,totallaptimes!$1:$1048576,ROW()-1),"")</f>
        <v>3.3668981481486948E-5</v>
      </c>
      <c r="M25" s="2">
        <f>IFERROR(HLOOKUP(lapchart!M25,totallaptimes!$1:$1048576,ROW()-1)-HLOOKUP(lapchart!L25,totallaptimes!$1:$1048576,ROW()-1),"")</f>
        <v>3.9849537037030952E-5</v>
      </c>
      <c r="N25" s="2">
        <f>IFERROR(HLOOKUP(lapchart!N25,totallaptimes!$1:$1048576,ROW()-1)-HLOOKUP(lapchart!M25,totallaptimes!$1:$1048576,ROW()-1),"")</f>
        <v>4.3946759259259199E-5</v>
      </c>
      <c r="O25" s="2">
        <f>IFERROR(HLOOKUP(lapchart!O25,totallaptimes!$1:$1048576,ROW()-1)-HLOOKUP(lapchart!N25,totallaptimes!$1:$1048576,ROW()-1),"")</f>
        <v>6.0706018518527638E-5</v>
      </c>
      <c r="P25" s="2">
        <f>IFERROR(HLOOKUP(lapchart!P25,totallaptimes!$1:$1048576,ROW()-1)-HLOOKUP(lapchart!O25,totallaptimes!$1:$1048576,ROW()-1),"")</f>
        <v>2.9282407407356381E-6</v>
      </c>
      <c r="Q25" s="2">
        <f>IFERROR(HLOOKUP(lapchart!Q25,totallaptimes!$1:$1048576,ROW()-1)-HLOOKUP(lapchart!P25,totallaptimes!$1:$1048576,ROW()-1),"")</f>
        <v>3.7430555555550971E-5</v>
      </c>
      <c r="R25" s="2">
        <f>IFERROR(HLOOKUP(lapchart!R25,totallaptimes!$1:$1048576,ROW()-1)-HLOOKUP(lapchart!Q25,totallaptimes!$1:$1048576,ROW()-1),"")</f>
        <v>4.4791666666668672E-5</v>
      </c>
      <c r="S25" s="2">
        <f>IFERROR(HLOOKUP(lapchart!S25,totallaptimes!$1:$1048576,ROW()-1)-HLOOKUP(lapchart!R25,totallaptimes!$1:$1048576,ROW()-1),"")</f>
        <v>9.2002314814820796E-5</v>
      </c>
      <c r="T25" s="2">
        <f>IFERROR(HLOOKUP(lapchart!T25,totallaptimes!$1:$1048576,ROW()-1)-HLOOKUP(lapchart!S25,totallaptimes!$1:$1048576,ROW()-1),"")</f>
        <v>3.3275462962962382E-4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2.5231481481476775E-5</v>
      </c>
      <c r="D26" s="2">
        <f>IFERROR(HLOOKUP(lapchart!D26,totallaptimes!$1:$1048576,ROW()-1)-HLOOKUP(lapchart!C26,totallaptimes!$1:$1048576,ROW()-1),"")</f>
        <v>3.8483796296295142E-5</v>
      </c>
      <c r="E26" s="2">
        <f>IFERROR(HLOOKUP(lapchart!E26,totallaptimes!$1:$1048576,ROW()-1)-HLOOKUP(lapchart!D26,totallaptimes!$1:$1048576,ROW()-1),"")</f>
        <v>4.6185185185185565E-4</v>
      </c>
      <c r="F26" s="2">
        <f>IFERROR(HLOOKUP(lapchart!F26,totallaptimes!$1:$1048576,ROW()-1)-HLOOKUP(lapchart!E26,totallaptimes!$1:$1048576,ROW()-1),"")</f>
        <v>9.283564814815265E-5</v>
      </c>
      <c r="G26" s="2">
        <f>IFERROR(HLOOKUP(lapchart!G26,totallaptimes!$1:$1048576,ROW()-1)-HLOOKUP(lapchart!F26,totallaptimes!$1:$1048576,ROW()-1),"")</f>
        <v>2.0636574074063552E-5</v>
      </c>
      <c r="H26" s="2">
        <f>IFERROR(HLOOKUP(lapchart!H26,totallaptimes!$1:$1048576,ROW()-1)-HLOOKUP(lapchart!G26,totallaptimes!$1:$1048576,ROW()-1),"")</f>
        <v>5.1851851851948683E-6</v>
      </c>
      <c r="I26" s="2">
        <f>IFERROR(HLOOKUP(lapchart!I26,totallaptimes!$1:$1048576,ROW()-1)-HLOOKUP(lapchart!H26,totallaptimes!$1:$1048576,ROW()-1),"")</f>
        <v>3.8553240740729633E-5</v>
      </c>
      <c r="J26" s="2">
        <f>IFERROR(HLOOKUP(lapchart!J26,totallaptimes!$1:$1048576,ROW()-1)-HLOOKUP(lapchart!I26,totallaptimes!$1:$1048576,ROW()-1),"")</f>
        <v>1.2650462962969511E-5</v>
      </c>
      <c r="K26" s="2">
        <f>IFERROR(HLOOKUP(lapchart!K26,totallaptimes!$1:$1048576,ROW()-1)-HLOOKUP(lapchart!J26,totallaptimes!$1:$1048576,ROW()-1),"")</f>
        <v>3.0335648148145655E-5</v>
      </c>
      <c r="L26" s="2">
        <f>IFERROR(HLOOKUP(lapchart!L26,totallaptimes!$1:$1048576,ROW()-1)-HLOOKUP(lapchart!K26,totallaptimes!$1:$1048576,ROW()-1),"")</f>
        <v>3.6956018518524703E-5</v>
      </c>
      <c r="M26" s="2">
        <f>IFERROR(HLOOKUP(lapchart!M26,totallaptimes!$1:$1048576,ROW()-1)-HLOOKUP(lapchart!L26,totallaptimes!$1:$1048576,ROW()-1),"")</f>
        <v>1.9236111111105292E-5</v>
      </c>
      <c r="N26" s="2">
        <f>IFERROR(HLOOKUP(lapchart!N26,totallaptimes!$1:$1048576,ROW()-1)-HLOOKUP(lapchart!M26,totallaptimes!$1:$1048576,ROW()-1),"")</f>
        <v>6.8576388888887119E-5</v>
      </c>
      <c r="O26" s="2">
        <f>IFERROR(HLOOKUP(lapchart!O26,totallaptimes!$1:$1048576,ROW()-1)-HLOOKUP(lapchart!N26,totallaptimes!$1:$1048576,ROW()-1),"")</f>
        <v>4.5486111111114197E-5</v>
      </c>
      <c r="P26" s="2">
        <f>IFERROR(HLOOKUP(lapchart!P26,totallaptimes!$1:$1048576,ROW()-1)-HLOOKUP(lapchart!O26,totallaptimes!$1:$1048576,ROW()-1),"")</f>
        <v>5.0057870370368712E-5</v>
      </c>
      <c r="Q26" s="2">
        <f>IFERROR(HLOOKUP(lapchart!Q26,totallaptimes!$1:$1048576,ROW()-1)-HLOOKUP(lapchart!P26,totallaptimes!$1:$1048576,ROW()-1),"")</f>
        <v>2.8726851851859636E-5</v>
      </c>
      <c r="R26" s="2">
        <f>IFERROR(HLOOKUP(lapchart!R26,totallaptimes!$1:$1048576,ROW()-1)-HLOOKUP(lapchart!Q26,totallaptimes!$1:$1048576,ROW()-1),"")</f>
        <v>1.2974537037028361E-5</v>
      </c>
      <c r="S26" s="2">
        <f>IFERROR(HLOOKUP(lapchart!S26,totallaptimes!$1:$1048576,ROW()-1)-HLOOKUP(lapchart!R26,totallaptimes!$1:$1048576,ROW()-1),"")</f>
        <v>3.2662037037037642E-4</v>
      </c>
      <c r="T26" s="2">
        <f>IFERROR(HLOOKUP(lapchart!T26,totallaptimes!$1:$1048576,ROW()-1)-HLOOKUP(lapchart!S26,totallaptimes!$1:$1048576,ROW()-1),"")</f>
        <v>1.3673611111110484E-4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6.5682870370366991E-5</v>
      </c>
      <c r="D27" s="2">
        <f>IFERROR(HLOOKUP(lapchart!D27,totallaptimes!$1:$1048576,ROW()-1)-HLOOKUP(lapchart!C27,totallaptimes!$1:$1048576,ROW()-1),"")</f>
        <v>1.8170138888888923E-4</v>
      </c>
      <c r="E27" s="2">
        <f>IFERROR(HLOOKUP(lapchart!E27,totallaptimes!$1:$1048576,ROW()-1)-HLOOKUP(lapchart!D27,totallaptimes!$1:$1048576,ROW()-1),"")</f>
        <v>2.7384259259259636E-4</v>
      </c>
      <c r="F27" s="2">
        <f>IFERROR(HLOOKUP(lapchart!F27,totallaptimes!$1:$1048576,ROW()-1)-HLOOKUP(lapchart!E27,totallaptimes!$1:$1048576,ROW()-1),"")</f>
        <v>1.1596064814815149E-4</v>
      </c>
      <c r="G27" s="2">
        <f>IFERROR(HLOOKUP(lapchart!G27,totallaptimes!$1:$1048576,ROW()-1)-HLOOKUP(lapchart!F27,totallaptimes!$1:$1048576,ROW()-1),"")</f>
        <v>1.6608796296294082E-5</v>
      </c>
      <c r="H27" s="2">
        <f>IFERROR(HLOOKUP(lapchart!H27,totallaptimes!$1:$1048576,ROW()-1)-HLOOKUP(lapchart!G27,totallaptimes!$1:$1048576,ROW()-1),"")</f>
        <v>3.7094907407400624E-5</v>
      </c>
      <c r="I27" s="2">
        <f>IFERROR(HLOOKUP(lapchart!I27,totallaptimes!$1:$1048576,ROW()-1)-HLOOKUP(lapchart!H27,totallaptimes!$1:$1048576,ROW()-1),"")</f>
        <v>1.7719907407412472E-5</v>
      </c>
      <c r="J27" s="2">
        <f>IFERROR(HLOOKUP(lapchart!J27,totallaptimes!$1:$1048576,ROW()-1)-HLOOKUP(lapchart!I27,totallaptimes!$1:$1048576,ROW()-1),"")</f>
        <v>2.9120370370366855E-5</v>
      </c>
      <c r="K27" s="2">
        <f>IFERROR(HLOOKUP(lapchart!K27,totallaptimes!$1:$1048576,ROW()-1)-HLOOKUP(lapchart!J27,totallaptimes!$1:$1048576,ROW()-1),"")</f>
        <v>3.3923611111111307E-5</v>
      </c>
      <c r="L27" s="2">
        <f>IFERROR(HLOOKUP(lapchart!L27,totallaptimes!$1:$1048576,ROW()-1)-HLOOKUP(lapchart!K27,totallaptimes!$1:$1048576,ROW()-1),"")</f>
        <v>1.8935185185191272E-5</v>
      </c>
      <c r="M27" s="2">
        <f>IFERROR(HLOOKUP(lapchart!M27,totallaptimes!$1:$1048576,ROW()-1)-HLOOKUP(lapchart!L27,totallaptimes!$1:$1048576,ROW()-1),"")</f>
        <v>7.9097222222213048E-5</v>
      </c>
      <c r="N27" s="2">
        <f>IFERROR(HLOOKUP(lapchart!N27,totallaptimes!$1:$1048576,ROW()-1)-HLOOKUP(lapchart!M27,totallaptimes!$1:$1048576,ROW()-1),"")</f>
        <v>3.1585648148153844E-5</v>
      </c>
      <c r="O27" s="2">
        <f>IFERROR(HLOOKUP(lapchart!O27,totallaptimes!$1:$1048576,ROW()-1)-HLOOKUP(lapchart!N27,totallaptimes!$1:$1048576,ROW()-1),"")</f>
        <v>1.4641203703695538E-5</v>
      </c>
      <c r="P27" s="2">
        <f>IFERROR(HLOOKUP(lapchart!P27,totallaptimes!$1:$1048576,ROW()-1)-HLOOKUP(lapchart!O27,totallaptimes!$1:$1048576,ROW()-1),"")</f>
        <v>5.3807870370375932E-5</v>
      </c>
      <c r="Q27" s="2">
        <f>IFERROR(HLOOKUP(lapchart!Q27,totallaptimes!$1:$1048576,ROW()-1)-HLOOKUP(lapchart!P27,totallaptimes!$1:$1048576,ROW()-1),"")</f>
        <v>3.6863425925924564E-5</v>
      </c>
      <c r="R27" s="2">
        <f>IFERROR(HLOOKUP(lapchart!R27,totallaptimes!$1:$1048576,ROW()-1)-HLOOKUP(lapchart!Q27,totallaptimes!$1:$1048576,ROW()-1),"")</f>
        <v>2.594444444444545E-4</v>
      </c>
      <c r="S27" s="2">
        <f>IFERROR(HLOOKUP(lapchart!S27,totallaptimes!$1:$1048576,ROW()-1)-HLOOKUP(lapchart!R27,totallaptimes!$1:$1048576,ROW()-1),"")</f>
        <v>6.6122685185181218E-5</v>
      </c>
      <c r="T27" s="2">
        <f>IFERROR(HLOOKUP(lapchart!T27,totallaptimes!$1:$1048576,ROW()-1)-HLOOKUP(lapchart!S27,totallaptimes!$1:$1048576,ROW()-1),"")</f>
        <v>1.7299768518517708E-4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6.8935185185178827E-5</v>
      </c>
      <c r="D28" s="2">
        <f>IFERROR(HLOOKUP(lapchart!D28,totallaptimes!$1:$1048576,ROW()-1)-HLOOKUP(lapchart!C28,totallaptimes!$1:$1048576,ROW()-1),"")</f>
        <v>1.5888888888888897E-4</v>
      </c>
      <c r="E28" s="2">
        <f>IFERROR(HLOOKUP(lapchart!E28,totallaptimes!$1:$1048576,ROW()-1)-HLOOKUP(lapchart!D28,totallaptimes!$1:$1048576,ROW()-1),"")</f>
        <v>2.8443287037037412E-4</v>
      </c>
      <c r="F28" s="2">
        <f>IFERROR(HLOOKUP(lapchart!F28,totallaptimes!$1:$1048576,ROW()-1)-HLOOKUP(lapchart!E28,totallaptimes!$1:$1048576,ROW()-1),"")</f>
        <v>1.3744212962963492E-4</v>
      </c>
      <c r="G28" s="2">
        <f>IFERROR(HLOOKUP(lapchart!G28,totallaptimes!$1:$1048576,ROW()-1)-HLOOKUP(lapchart!F28,totallaptimes!$1:$1048576,ROW()-1),"")</f>
        <v>1.4861111111107855E-5</v>
      </c>
      <c r="H28" s="2">
        <f>IFERROR(HLOOKUP(lapchart!H28,totallaptimes!$1:$1048576,ROW()-1)-HLOOKUP(lapchart!G28,totallaptimes!$1:$1048576,ROW()-1),"")</f>
        <v>5.2835648148147341E-5</v>
      </c>
      <c r="I28" s="2">
        <f>IFERROR(HLOOKUP(lapchart!I28,totallaptimes!$1:$1048576,ROW()-1)-HLOOKUP(lapchart!H28,totallaptimes!$1:$1048576,ROW()-1),"")</f>
        <v>2.0416666666661643E-5</v>
      </c>
      <c r="J28" s="2">
        <f>IFERROR(HLOOKUP(lapchart!J28,totallaptimes!$1:$1048576,ROW()-1)-HLOOKUP(lapchart!I28,totallaptimes!$1:$1048576,ROW()-1),"")</f>
        <v>1.67361111111132E-5</v>
      </c>
      <c r="K28" s="2">
        <f>IFERROR(HLOOKUP(lapchart!K28,totallaptimes!$1:$1048576,ROW()-1)-HLOOKUP(lapchart!J28,totallaptimes!$1:$1048576,ROW()-1),"")</f>
        <v>1.2291666666667395E-5</v>
      </c>
      <c r="L28" s="2">
        <f>IFERROR(HLOOKUP(lapchart!L28,totallaptimes!$1:$1048576,ROW()-1)-HLOOKUP(lapchart!K28,totallaptimes!$1:$1048576,ROW()-1),"")</f>
        <v>4.2951388888896186E-5</v>
      </c>
      <c r="M28" s="2">
        <f>IFERROR(HLOOKUP(lapchart!M28,totallaptimes!$1:$1048576,ROW()-1)-HLOOKUP(lapchart!L28,totallaptimes!$1:$1048576,ROW()-1),"")</f>
        <v>8.1018518518508054E-5</v>
      </c>
      <c r="N28" s="2">
        <f>IFERROR(HLOOKUP(lapchart!N28,totallaptimes!$1:$1048576,ROW()-1)-HLOOKUP(lapchart!M28,totallaptimes!$1:$1048576,ROW()-1),"")</f>
        <v>1.9884259259264625E-5</v>
      </c>
      <c r="O28" s="2">
        <f>IFERROR(HLOOKUP(lapchart!O28,totallaptimes!$1:$1048576,ROW()-1)-HLOOKUP(lapchart!N28,totallaptimes!$1:$1048576,ROW()-1),"")</f>
        <v>8.0902777777683288E-6</v>
      </c>
      <c r="P28" s="2">
        <f>IFERROR(HLOOKUP(lapchart!P28,totallaptimes!$1:$1048576,ROW()-1)-HLOOKUP(lapchart!O28,totallaptimes!$1:$1048576,ROW()-1),"")</f>
        <v>7.3101851851858912E-5</v>
      </c>
      <c r="Q28" s="2">
        <f>IFERROR(HLOOKUP(lapchart!Q28,totallaptimes!$1:$1048576,ROW()-1)-HLOOKUP(lapchart!P28,totallaptimes!$1:$1048576,ROW()-1),"")</f>
        <v>3.6412037037032718E-5</v>
      </c>
      <c r="R28" s="2">
        <f>IFERROR(HLOOKUP(lapchart!R28,totallaptimes!$1:$1048576,ROW()-1)-HLOOKUP(lapchart!Q28,totallaptimes!$1:$1048576,ROW()-1),"")</f>
        <v>2.5664351851852757E-4</v>
      </c>
      <c r="S28" s="2">
        <f>IFERROR(HLOOKUP(lapchart!S28,totallaptimes!$1:$1048576,ROW()-1)-HLOOKUP(lapchart!R28,totallaptimes!$1:$1048576,ROW()-1),"")</f>
        <v>6.0787037037032809E-5</v>
      </c>
      <c r="T28" s="2">
        <f>IFERROR(HLOOKUP(lapchart!T28,totallaptimes!$1:$1048576,ROW()-1)-HLOOKUP(lapchart!S28,totallaptimes!$1:$1048576,ROW()-1),"")</f>
        <v>2.0435185185184446E-4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7.3101851851845034E-5</v>
      </c>
      <c r="D29" s="2">
        <f>IFERROR(HLOOKUP(lapchart!D29,totallaptimes!$1:$1048576,ROW()-1)-HLOOKUP(lapchart!C29,totallaptimes!$1:$1048576,ROW()-1),"")</f>
        <v>1.4578703703703455E-4</v>
      </c>
      <c r="E29" s="2">
        <f>IFERROR(HLOOKUP(lapchart!E29,totallaptimes!$1:$1048576,ROW()-1)-HLOOKUP(lapchart!D29,totallaptimes!$1:$1048576,ROW()-1),"")</f>
        <v>2.9114583333333943E-4</v>
      </c>
      <c r="F29" s="2">
        <f>IFERROR(HLOOKUP(lapchart!F29,totallaptimes!$1:$1048576,ROW()-1)-HLOOKUP(lapchart!E29,totallaptimes!$1:$1048576,ROW()-1),"")</f>
        <v>1.5501157407407651E-4</v>
      </c>
      <c r="G29" s="2">
        <f>IFERROR(HLOOKUP(lapchart!G29,totallaptimes!$1:$1048576,ROW()-1)-HLOOKUP(lapchart!F29,totallaptimes!$1:$1048576,ROW()-1),"")</f>
        <v>1.1527777777776971E-5</v>
      </c>
      <c r="H29" s="2">
        <f>IFERROR(HLOOKUP(lapchart!H29,totallaptimes!$1:$1048576,ROW()-1)-HLOOKUP(lapchart!G29,totallaptimes!$1:$1048576,ROW()-1),"")</f>
        <v>6.0937499999996758E-5</v>
      </c>
      <c r="I29" s="2">
        <f>IFERROR(HLOOKUP(lapchart!I29,totallaptimes!$1:$1048576,ROW()-1)-HLOOKUP(lapchart!H29,totallaptimes!$1:$1048576,ROW()-1),"")</f>
        <v>3.6909722222221164E-5</v>
      </c>
      <c r="J29" s="2">
        <f>IFERROR(HLOOKUP(lapchart!J29,totallaptimes!$1:$1048576,ROW()-1)-HLOOKUP(lapchart!I29,totallaptimes!$1:$1048576,ROW()-1),"")</f>
        <v>7.9745370370407076E-6</v>
      </c>
      <c r="K29" s="2">
        <f>IFERROR(HLOOKUP(lapchart!K29,totallaptimes!$1:$1048576,ROW()-1)-HLOOKUP(lapchart!J29,totallaptimes!$1:$1048576,ROW()-1),"")</f>
        <v>2.8414351851843711E-5</v>
      </c>
      <c r="L29" s="2">
        <f>IFERROR(HLOOKUP(lapchart!L29,totallaptimes!$1:$1048576,ROW()-1)-HLOOKUP(lapchart!K29,totallaptimes!$1:$1048576,ROW()-1),"")</f>
        <v>2.3043981481493669E-5</v>
      </c>
      <c r="M29" s="2">
        <f>IFERROR(HLOOKUP(lapchart!M29,totallaptimes!$1:$1048576,ROW()-1)-HLOOKUP(lapchart!L29,totallaptimes!$1:$1048576,ROW()-1),"")</f>
        <v>8.3414351851843205E-5</v>
      </c>
      <c r="N29" s="2">
        <f>IFERROR(HLOOKUP(lapchart!N29,totallaptimes!$1:$1048576,ROW()-1)-HLOOKUP(lapchart!M29,totallaptimes!$1:$1048576,ROW()-1),"")</f>
        <v>1.1238425925930162E-5</v>
      </c>
      <c r="O29" s="2">
        <f>IFERROR(HLOOKUP(lapchart!O29,totallaptimes!$1:$1048576,ROW()-1)-HLOOKUP(lapchart!N29,totallaptimes!$1:$1048576,ROW()-1),"")</f>
        <v>8.3680555555479263E-6</v>
      </c>
      <c r="P29" s="2">
        <f>IFERROR(HLOOKUP(lapchart!P29,totallaptimes!$1:$1048576,ROW()-1)-HLOOKUP(lapchart!O29,totallaptimes!$1:$1048576,ROW()-1),"")</f>
        <v>8.9675925925930544E-5</v>
      </c>
      <c r="Q29" s="2">
        <f>IFERROR(HLOOKUP(lapchart!Q29,totallaptimes!$1:$1048576,ROW()-1)-HLOOKUP(lapchart!P29,totallaptimes!$1:$1048576,ROW()-1),"")</f>
        <v>2.8009259259255403E-5</v>
      </c>
      <c r="R29" s="2">
        <f>IFERROR(HLOOKUP(lapchart!R29,totallaptimes!$1:$1048576,ROW()-1)-HLOOKUP(lapchart!Q29,totallaptimes!$1:$1048576,ROW()-1),"")</f>
        <v>2.5758101851852677E-4</v>
      </c>
      <c r="S29" s="2">
        <f>IFERROR(HLOOKUP(lapchart!S29,totallaptimes!$1:$1048576,ROW()-1)-HLOOKUP(lapchart!R29,totallaptimes!$1:$1048576,ROW()-1),"")</f>
        <v>7.7731481481477238E-5</v>
      </c>
      <c r="T29" s="2">
        <f>IFERROR(HLOOKUP(lapchart!T29,totallaptimes!$1:$1048576,ROW()-1)-HLOOKUP(lapchart!S29,totallaptimes!$1:$1048576,ROW()-1),"")</f>
        <v>2.1413194444443867E-4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7.4722222222212142E-5</v>
      </c>
      <c r="D30" s="2">
        <f>IFERROR(HLOOKUP(lapchart!D30,totallaptimes!$1:$1048576,ROW()-1)-HLOOKUP(lapchart!C30,totallaptimes!$1:$1048576,ROW()-1),"")</f>
        <v>1.3710648148147764E-4</v>
      </c>
      <c r="E30" s="2">
        <f>IFERROR(HLOOKUP(lapchart!E30,totallaptimes!$1:$1048576,ROW()-1)-HLOOKUP(lapchart!D30,totallaptimes!$1:$1048576,ROW()-1),"")</f>
        <v>2.9449074074074794E-4</v>
      </c>
      <c r="F30" s="2">
        <f>IFERROR(HLOOKUP(lapchart!F30,totallaptimes!$1:$1048576,ROW()-1)-HLOOKUP(lapchart!E30,totallaptimes!$1:$1048576,ROW()-1),"")</f>
        <v>1.6575231481481822E-4</v>
      </c>
      <c r="G30" s="2">
        <f>IFERROR(HLOOKUP(lapchart!G30,totallaptimes!$1:$1048576,ROW()-1)-HLOOKUP(lapchart!F30,totallaptimes!$1:$1048576,ROW()-1),"")</f>
        <v>1.158564814814772E-5</v>
      </c>
      <c r="H30" s="2">
        <f>IFERROR(HLOOKUP(lapchart!H30,totallaptimes!$1:$1048576,ROW()-1)-HLOOKUP(lapchart!G30,totallaptimes!$1:$1048576,ROW()-1),"")</f>
        <v>6.7858796296296764E-5</v>
      </c>
      <c r="I30" s="2">
        <f>IFERROR(HLOOKUP(lapchart!I30,totallaptimes!$1:$1048576,ROW()-1)-HLOOKUP(lapchart!H30,totallaptimes!$1:$1048576,ROW()-1),"")</f>
        <v>3.3692129629628309E-5</v>
      </c>
      <c r="J30" s="2">
        <f>IFERROR(HLOOKUP(lapchart!J30,totallaptimes!$1:$1048576,ROW()-1)-HLOOKUP(lapchart!I30,totallaptimes!$1:$1048576,ROW()-1),"")</f>
        <v>1.9062499999999982E-5</v>
      </c>
      <c r="K30" s="2">
        <f>IFERROR(HLOOKUP(lapchart!K30,totallaptimes!$1:$1048576,ROW()-1)-HLOOKUP(lapchart!J30,totallaptimes!$1:$1048576,ROW()-1),"")</f>
        <v>4.4733796296297923E-5</v>
      </c>
      <c r="L30" s="2">
        <f>IFERROR(HLOOKUP(lapchart!L30,totallaptimes!$1:$1048576,ROW()-1)-HLOOKUP(lapchart!K30,totallaptimes!$1:$1048576,ROW()-1),"")</f>
        <v>9.2511574074069514E-5</v>
      </c>
      <c r="M30" s="2">
        <f>IFERROR(HLOOKUP(lapchart!M30,totallaptimes!$1:$1048576,ROW()-1)-HLOOKUP(lapchart!L30,totallaptimes!$1:$1048576,ROW()-1),"")</f>
        <v>8.7731481481501117E-6</v>
      </c>
      <c r="N30" s="2">
        <f>IFERROR(HLOOKUP(lapchart!N30,totallaptimes!$1:$1048576,ROW()-1)-HLOOKUP(lapchart!M30,totallaptimes!$1:$1048576,ROW()-1),"")</f>
        <v>6.8402777777740176E-6</v>
      </c>
      <c r="O30" s="2">
        <f>IFERROR(HLOOKUP(lapchart!O30,totallaptimes!$1:$1048576,ROW()-1)-HLOOKUP(lapchart!N30,totallaptimes!$1:$1048576,ROW()-1),"")</f>
        <v>9.3032407407406259E-5</v>
      </c>
      <c r="P30" s="2">
        <f>IFERROR(HLOOKUP(lapchart!P30,totallaptimes!$1:$1048576,ROW()-1)-HLOOKUP(lapchart!O30,totallaptimes!$1:$1048576,ROW()-1),"")</f>
        <v>7.8703703703664196E-6</v>
      </c>
      <c r="Q30" s="2">
        <f>IFERROR(HLOOKUP(lapchart!Q30,totallaptimes!$1:$1048576,ROW()-1)-HLOOKUP(lapchart!P30,totallaptimes!$1:$1048576,ROW()-1),"")</f>
        <v>2.449074074074159E-5</v>
      </c>
      <c r="R30" s="2">
        <f>IFERROR(HLOOKUP(lapchart!R30,totallaptimes!$1:$1048576,ROW()-1)-HLOOKUP(lapchart!Q30,totallaptimes!$1:$1048576,ROW()-1),"")</f>
        <v>2.4668981481482805E-4</v>
      </c>
      <c r="S30" s="2">
        <f>IFERROR(HLOOKUP(lapchart!S30,totallaptimes!$1:$1048576,ROW()-1)-HLOOKUP(lapchart!R30,totallaptimes!$1:$1048576,ROW()-1),"")</f>
        <v>8.0902777777773494E-5</v>
      </c>
      <c r="T30" s="2">
        <f>IFERROR(HLOOKUP(lapchart!T30,totallaptimes!$1:$1048576,ROW()-1)-HLOOKUP(lapchart!S30,totallaptimes!$1:$1048576,ROW()-1),"")</f>
        <v>2.4263888888888252E-4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7.6053240740732442E-5</v>
      </c>
      <c r="D31" s="2">
        <f>IFERROR(HLOOKUP(lapchart!D31,totallaptimes!$1:$1048576,ROW()-1)-HLOOKUP(lapchart!C31,totallaptimes!$1:$1048576,ROW()-1),"")</f>
        <v>1.3380787037036573E-4</v>
      </c>
      <c r="E31" s="2">
        <f>IFERROR(HLOOKUP(lapchart!E31,totallaptimes!$1:$1048576,ROW()-1)-HLOOKUP(lapchart!D31,totallaptimes!$1:$1048576,ROW()-1),"")</f>
        <v>2.9813657407408434E-4</v>
      </c>
      <c r="F31" s="2">
        <f>IFERROR(HLOOKUP(lapchart!F31,totallaptimes!$1:$1048576,ROW()-1)-HLOOKUP(lapchart!E31,totallaptimes!$1:$1048576,ROW()-1),"")</f>
        <v>1.7520833333333624E-4</v>
      </c>
      <c r="G31" s="2">
        <f>IFERROR(HLOOKUP(lapchart!G31,totallaptimes!$1:$1048576,ROW()-1)-HLOOKUP(lapchart!F31,totallaptimes!$1:$1048576,ROW()-1),"")</f>
        <v>1.5381944444441131E-5</v>
      </c>
      <c r="H31" s="2">
        <f>IFERROR(HLOOKUP(lapchart!H31,totallaptimes!$1:$1048576,ROW()-1)-HLOOKUP(lapchart!G31,totallaptimes!$1:$1048576,ROW()-1),"")</f>
        <v>6.8842592592592566E-5</v>
      </c>
      <c r="I31" s="2">
        <f>IFERROR(HLOOKUP(lapchart!I31,totallaptimes!$1:$1048576,ROW()-1)-HLOOKUP(lapchart!H31,totallaptimes!$1:$1048576,ROW()-1),"")</f>
        <v>1.9768518518523126E-5</v>
      </c>
      <c r="J31" s="2">
        <f>IFERROR(HLOOKUP(lapchart!J31,totallaptimes!$1:$1048576,ROW()-1)-HLOOKUP(lapchart!I31,totallaptimes!$1:$1048576,ROW()-1),"")</f>
        <v>3.4618055555553362E-5</v>
      </c>
      <c r="K31" s="2">
        <f>IFERROR(HLOOKUP(lapchart!K31,totallaptimes!$1:$1048576,ROW()-1)-HLOOKUP(lapchart!J31,totallaptimes!$1:$1048576,ROW()-1),"")</f>
        <v>5.1238425925928532E-5</v>
      </c>
      <c r="L31" s="2">
        <f>IFERROR(HLOOKUP(lapchart!L31,totallaptimes!$1:$1048576,ROW()-1)-HLOOKUP(lapchart!K31,totallaptimes!$1:$1048576,ROW()-1),"")</f>
        <v>1.0049768518517743E-4</v>
      </c>
      <c r="M31" s="2">
        <f>IFERROR(HLOOKUP(lapchart!M31,totallaptimes!$1:$1048576,ROW()-1)-HLOOKUP(lapchart!L31,totallaptimes!$1:$1048576,ROW()-1),"")</f>
        <v>3.2754629629636045E-6</v>
      </c>
      <c r="N31" s="2">
        <f>IFERROR(HLOOKUP(lapchart!N31,totallaptimes!$1:$1048576,ROW()-1)-HLOOKUP(lapchart!M31,totallaptimes!$1:$1048576,ROW()-1),"")</f>
        <v>9.2013888888936579E-6</v>
      </c>
      <c r="O31" s="2">
        <f>IFERROR(HLOOKUP(lapchart!O31,totallaptimes!$1:$1048576,ROW()-1)-HLOOKUP(lapchart!N31,totallaptimes!$1:$1048576,ROW()-1),"")</f>
        <v>8.6388888888878912E-5</v>
      </c>
      <c r="P31" s="2">
        <f>IFERROR(HLOOKUP(lapchart!P31,totallaptimes!$1:$1048576,ROW()-1)-HLOOKUP(lapchart!O31,totallaptimes!$1:$1048576,ROW()-1),"")</f>
        <v>1.6041666666667675E-5</v>
      </c>
      <c r="Q31" s="2">
        <f>IFERROR(HLOOKUP(lapchart!Q31,totallaptimes!$1:$1048576,ROW()-1)-HLOOKUP(lapchart!P31,totallaptimes!$1:$1048576,ROW()-1),"")</f>
        <v>2.0995370370369137E-5</v>
      </c>
      <c r="R31" s="2">
        <f>IFERROR(HLOOKUP(lapchart!R31,totallaptimes!$1:$1048576,ROW()-1)-HLOOKUP(lapchart!Q31,totallaptimes!$1:$1048576,ROW()-1),"")</f>
        <v>2.6980324074075274E-4</v>
      </c>
      <c r="S31" s="2">
        <f>IFERROR(HLOOKUP(lapchart!S31,totallaptimes!$1:$1048576,ROW()-1)-HLOOKUP(lapchart!R31,totallaptimes!$1:$1048576,ROW()-1),"")</f>
        <v>6.2650462962957065E-5</v>
      </c>
      <c r="T31" s="2">
        <f>IFERROR(HLOOKUP(lapchart!T31,totallaptimes!$1:$1048576,ROW()-1)-HLOOKUP(lapchart!S31,totallaptimes!$1:$1048576,ROW()-1),"")</f>
        <v>2.893287037036979E-4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7.9178240740732098E-5</v>
      </c>
      <c r="D32" s="2">
        <f>IFERROR(HLOOKUP(lapchart!D32,totallaptimes!$1:$1048576,ROW()-1)-HLOOKUP(lapchart!C32,totallaptimes!$1:$1048576,ROW()-1),"")</f>
        <v>1.193865740740721E-4</v>
      </c>
      <c r="E32" s="2">
        <f>IFERROR(HLOOKUP(lapchart!E32,totallaptimes!$1:$1048576,ROW()-1)-HLOOKUP(lapchart!D32,totallaptimes!$1:$1048576,ROW()-1),"")</f>
        <v>3.0396990740741425E-4</v>
      </c>
      <c r="F32" s="2">
        <f>IFERROR(HLOOKUP(lapchart!F32,totallaptimes!$1:$1048576,ROW()-1)-HLOOKUP(lapchart!E32,totallaptimes!$1:$1048576,ROW()-1),"")</f>
        <v>1.9975694444444858E-4</v>
      </c>
      <c r="G32" s="2">
        <f>IFERROR(HLOOKUP(lapchart!G32,totallaptimes!$1:$1048576,ROW()-1)-HLOOKUP(lapchart!F32,totallaptimes!$1:$1048576,ROW()-1),"")</f>
        <v>2.068287037036709E-5</v>
      </c>
      <c r="H32" s="2">
        <f>IFERROR(HLOOKUP(lapchart!H32,totallaptimes!$1:$1048576,ROW()-1)-HLOOKUP(lapchart!G32,totallaptimes!$1:$1048576,ROW()-1),"")</f>
        <v>5.7789351851848803E-5</v>
      </c>
      <c r="I32" s="2">
        <f>IFERROR(HLOOKUP(lapchart!I32,totallaptimes!$1:$1048576,ROW()-1)-HLOOKUP(lapchart!H32,totallaptimes!$1:$1048576,ROW()-1),"")</f>
        <v>8.275462962968605E-6</v>
      </c>
      <c r="J32" s="2">
        <f>IFERROR(HLOOKUP(lapchart!J32,totallaptimes!$1:$1048576,ROW()-1)-HLOOKUP(lapchart!I32,totallaptimes!$1:$1048576,ROW()-1),"")</f>
        <v>4.3645833333334771E-5</v>
      </c>
      <c r="K32" s="2">
        <f>IFERROR(HLOOKUP(lapchart!K32,totallaptimes!$1:$1048576,ROW()-1)-HLOOKUP(lapchart!J32,totallaptimes!$1:$1048576,ROW()-1),"")</f>
        <v>5.5023148148147794E-5</v>
      </c>
      <c r="L32" s="2">
        <f>IFERROR(HLOOKUP(lapchart!L32,totallaptimes!$1:$1048576,ROW()-1)-HLOOKUP(lapchart!K32,totallaptimes!$1:$1048576,ROW()-1),"")</f>
        <v>9.4189814814807371E-5</v>
      </c>
      <c r="M32" s="2">
        <f>IFERROR(HLOOKUP(lapchart!M32,totallaptimes!$1:$1048576,ROW()-1)-HLOOKUP(lapchart!L32,totallaptimes!$1:$1048576,ROW()-1),"")</f>
        <v>1.4386574074078118E-5</v>
      </c>
      <c r="N32" s="2">
        <f>IFERROR(HLOOKUP(lapchart!N32,totallaptimes!$1:$1048576,ROW()-1)-HLOOKUP(lapchart!M32,totallaptimes!$1:$1048576,ROW()-1),"")</f>
        <v>8.7523148148138663E-5</v>
      </c>
      <c r="O32" s="2">
        <f>IFERROR(HLOOKUP(lapchart!O32,totallaptimes!$1:$1048576,ROW()-1)-HLOOKUP(lapchart!N32,totallaptimes!$1:$1048576,ROW()-1),"")</f>
        <v>2.8136574074077991E-5</v>
      </c>
      <c r="P32" s="2">
        <f>IFERROR(HLOOKUP(lapchart!P32,totallaptimes!$1:$1048576,ROW()-1)-HLOOKUP(lapchart!O32,totallaptimes!$1:$1048576,ROW()-1),"")</f>
        <v>1.4467592592590228E-5</v>
      </c>
      <c r="Q32" s="2">
        <f>IFERROR(HLOOKUP(lapchart!Q32,totallaptimes!$1:$1048576,ROW()-1)-HLOOKUP(lapchart!P32,totallaptimes!$1:$1048576,ROW()-1),"")</f>
        <v>9.5324074074081E-5</v>
      </c>
      <c r="R32" s="2">
        <f>IFERROR(HLOOKUP(lapchart!R32,totallaptimes!$1:$1048576,ROW()-1)-HLOOKUP(lapchart!Q32,totallaptimes!$1:$1048576,ROW()-1),"")</f>
        <v>1.759722222222232E-4</v>
      </c>
      <c r="S32" s="2">
        <f>IFERROR(HLOOKUP(lapchart!S32,totallaptimes!$1:$1048576,ROW()-1)-HLOOKUP(lapchart!R32,totallaptimes!$1:$1048576,ROW()-1),"")</f>
        <v>6.5671296296296311E-5</v>
      </c>
      <c r="T32" s="2">
        <f>IFERROR(HLOOKUP(lapchart!T32,totallaptimes!$1:$1048576,ROW()-1)-HLOOKUP(lapchart!S32,totallaptimes!$1:$1048576,ROW()-1),"")</f>
        <v>3.1898148148147565E-4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8.276620370369081E-5</v>
      </c>
      <c r="D33" s="2">
        <f>IFERROR(HLOOKUP(lapchart!D33,totallaptimes!$1:$1048576,ROW()-1)-HLOOKUP(lapchart!C33,totallaptimes!$1:$1048576,ROW()-1),"")</f>
        <v>1.0545138888889277E-4</v>
      </c>
      <c r="E33" s="2">
        <f>IFERROR(HLOOKUP(lapchart!E33,totallaptimes!$1:$1048576,ROW()-1)-HLOOKUP(lapchart!D33,totallaptimes!$1:$1048576,ROW()-1),"")</f>
        <v>3.0482638888889441E-4</v>
      </c>
      <c r="F33" s="2">
        <f>IFERROR(HLOOKUP(lapchart!F33,totallaptimes!$1:$1048576,ROW()-1)-HLOOKUP(lapchart!E33,totallaptimes!$1:$1048576,ROW()-1),"")</f>
        <v>2.2298611111111477E-4</v>
      </c>
      <c r="G33" s="2">
        <f>IFERROR(HLOOKUP(lapchart!G33,totallaptimes!$1:$1048576,ROW()-1)-HLOOKUP(lapchart!F33,totallaptimes!$1:$1048576,ROW()-1),"")</f>
        <v>2.2372685185179098E-5</v>
      </c>
      <c r="H33" s="2">
        <f>IFERROR(HLOOKUP(lapchart!H33,totallaptimes!$1:$1048576,ROW()-1)-HLOOKUP(lapchart!G33,totallaptimes!$1:$1048576,ROW()-1),"")</f>
        <v>5.0532407407412328E-5</v>
      </c>
      <c r="I33" s="2">
        <f>IFERROR(HLOOKUP(lapchart!I33,totallaptimes!$1:$1048576,ROW()-1)-HLOOKUP(lapchart!H33,totallaptimes!$1:$1048576,ROW()-1),"")</f>
        <v>2.0115740740733745E-5</v>
      </c>
      <c r="J33" s="2">
        <f>IFERROR(HLOOKUP(lapchart!J33,totallaptimes!$1:$1048576,ROW()-1)-HLOOKUP(lapchart!I33,totallaptimes!$1:$1048576,ROW()-1),"")</f>
        <v>2.9861111111119387E-5</v>
      </c>
      <c r="K33" s="2">
        <f>IFERROR(HLOOKUP(lapchart!K33,totallaptimes!$1:$1048576,ROW()-1)-HLOOKUP(lapchart!J33,totallaptimes!$1:$1048576,ROW()-1),"")</f>
        <v>5.9560185185186798E-5</v>
      </c>
      <c r="L33" s="2">
        <f>IFERROR(HLOOKUP(lapchart!L33,totallaptimes!$1:$1048576,ROW()-1)-HLOOKUP(lapchart!K33,totallaptimes!$1:$1048576,ROW()-1),"")</f>
        <v>8.8530092592582765E-5</v>
      </c>
      <c r="M33" s="2">
        <f>IFERROR(HLOOKUP(lapchart!M33,totallaptimes!$1:$1048576,ROW()-1)-HLOOKUP(lapchart!L33,totallaptimes!$1:$1048576,ROW()-1),"")</f>
        <v>1.6331018518521423E-5</v>
      </c>
      <c r="N33" s="2">
        <f>IFERROR(HLOOKUP(lapchart!N33,totallaptimes!$1:$1048576,ROW()-1)-HLOOKUP(lapchart!M33,totallaptimes!$1:$1048576,ROW()-1),"")</f>
        <v>8.2118055555545355E-5</v>
      </c>
      <c r="O33" s="2">
        <f>IFERROR(HLOOKUP(lapchart!O33,totallaptimes!$1:$1048576,ROW()-1)-HLOOKUP(lapchart!N33,totallaptimes!$1:$1048576,ROW()-1),"")</f>
        <v>4.6886574074082865E-5</v>
      </c>
      <c r="P33" s="2">
        <f>IFERROR(HLOOKUP(lapchart!P33,totallaptimes!$1:$1048576,ROW()-1)-HLOOKUP(lapchart!O33,totallaptimes!$1:$1048576,ROW()-1),"")</f>
        <v>1.0891203703698726E-5</v>
      </c>
      <c r="Q33" s="2">
        <f>IFERROR(HLOOKUP(lapchart!Q33,totallaptimes!$1:$1048576,ROW()-1)-HLOOKUP(lapchart!P33,totallaptimes!$1:$1048576,ROW()-1),"")</f>
        <v>8.4780092592599832E-5</v>
      </c>
      <c r="R33" s="2">
        <f>IFERROR(HLOOKUP(lapchart!R33,totallaptimes!$1:$1048576,ROW()-1)-HLOOKUP(lapchart!Q33,totallaptimes!$1:$1048576,ROW()-1),"")</f>
        <v>1.8880787037037217E-4</v>
      </c>
      <c r="S33" s="2">
        <f>IFERROR(HLOOKUP(lapchart!S33,totallaptimes!$1:$1048576,ROW()-1)-HLOOKUP(lapchart!R33,totallaptimes!$1:$1048576,ROW()-1),"")</f>
        <v>6.2384259259258557E-5</v>
      </c>
      <c r="T33" s="2">
        <f>IFERROR(HLOOKUP(lapchart!T33,totallaptimes!$1:$1048576,ROW()-1)-HLOOKUP(lapchart!S33,totallaptimes!$1:$1048576,ROW()-1),"")</f>
        <v>4.1439814814814291E-4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8.7546296296280024E-5</v>
      </c>
      <c r="D34" s="2">
        <f>IFERROR(HLOOKUP(lapchart!D34,totallaptimes!$1:$1048576,ROW()-1)-HLOOKUP(lapchart!C34,totallaptimes!$1:$1048576,ROW()-1),"")</f>
        <v>8.7523148148152541E-5</v>
      </c>
      <c r="E34" s="2">
        <f>IFERROR(HLOOKUP(lapchart!E34,totallaptimes!$1:$1048576,ROW()-1)-HLOOKUP(lapchart!D34,totallaptimes!$1:$1048576,ROW()-1),"")</f>
        <v>3.1194444444444802E-4</v>
      </c>
      <c r="F34" s="2">
        <f>IFERROR(HLOOKUP(lapchart!F34,totallaptimes!$1:$1048576,ROW()-1)-HLOOKUP(lapchart!E34,totallaptimes!$1:$1048576,ROW()-1),"")</f>
        <v>2.3939814814815524E-4</v>
      </c>
      <c r="G34" s="2">
        <f>IFERROR(HLOOKUP(lapchart!G34,totallaptimes!$1:$1048576,ROW()-1)-HLOOKUP(lapchart!F34,totallaptimes!$1:$1048576,ROW()-1),"")</f>
        <v>2.8217592592583163E-5</v>
      </c>
      <c r="H34" s="2">
        <f>IFERROR(HLOOKUP(lapchart!H34,totallaptimes!$1:$1048576,ROW()-1)-HLOOKUP(lapchart!G34,totallaptimes!$1:$1048576,ROW()-1),"")</f>
        <v>2.7673611111118934E-5</v>
      </c>
      <c r="I34" s="2">
        <f>IFERROR(HLOOKUP(lapchart!I34,totallaptimes!$1:$1048576,ROW()-1)-HLOOKUP(lapchart!H34,totallaptimes!$1:$1048576,ROW()-1),"")</f>
        <v>3.9837962962953333E-5</v>
      </c>
      <c r="J34" s="2">
        <f>IFERROR(HLOOKUP(lapchart!J34,totallaptimes!$1:$1048576,ROW()-1)-HLOOKUP(lapchart!I34,totallaptimes!$1:$1048576,ROW()-1),"")</f>
        <v>3.3009259259267343E-5</v>
      </c>
      <c r="K34" s="2">
        <f>IFERROR(HLOOKUP(lapchart!K34,totallaptimes!$1:$1048576,ROW()-1)-HLOOKUP(lapchart!J34,totallaptimes!$1:$1048576,ROW()-1),"")</f>
        <v>5.6469907407409592E-5</v>
      </c>
      <c r="L34" s="2">
        <f>IFERROR(HLOOKUP(lapchart!L34,totallaptimes!$1:$1048576,ROW()-1)-HLOOKUP(lapchart!K34,totallaptimes!$1:$1048576,ROW()-1),"")</f>
        <v>7.504629629628834E-5</v>
      </c>
      <c r="M34" s="2">
        <f>IFERROR(HLOOKUP(lapchart!M34,totallaptimes!$1:$1048576,ROW()-1)-HLOOKUP(lapchart!L34,totallaptimes!$1:$1048576,ROW()-1),"")</f>
        <v>2.1967592592597729E-5</v>
      </c>
      <c r="N34" s="2">
        <f>IFERROR(HLOOKUP(lapchart!N34,totallaptimes!$1:$1048576,ROW()-1)-HLOOKUP(lapchart!M34,totallaptimes!$1:$1048576,ROW()-1),"")</f>
        <v>7.246527777776679E-5</v>
      </c>
      <c r="O34" s="2">
        <f>IFERROR(HLOOKUP(lapchart!O34,totallaptimes!$1:$1048576,ROW()-1)-HLOOKUP(lapchart!N34,totallaptimes!$1:$1048576,ROW()-1),"")</f>
        <v>7.2418981481491007E-5</v>
      </c>
      <c r="P34" s="2">
        <f>IFERROR(HLOOKUP(lapchart!P34,totallaptimes!$1:$1048576,ROW()-1)-HLOOKUP(lapchart!O34,totallaptimes!$1:$1048576,ROW()-1),"")</f>
        <v>9.8611111111063243E-6</v>
      </c>
      <c r="Q34" s="2">
        <f>IFERROR(HLOOKUP(lapchart!Q34,totallaptimes!$1:$1048576,ROW()-1)-HLOOKUP(lapchart!P34,totallaptimes!$1:$1048576,ROW()-1),"")</f>
        <v>6.9490740740744961E-5</v>
      </c>
      <c r="R34" s="2">
        <f>IFERROR(HLOOKUP(lapchart!R34,totallaptimes!$1:$1048576,ROW()-1)-HLOOKUP(lapchart!Q34,totallaptimes!$1:$1048576,ROW()-1),"")</f>
        <v>2.0597222222222544E-4</v>
      </c>
      <c r="S34" s="2">
        <f>IFERROR(HLOOKUP(lapchart!S34,totallaptimes!$1:$1048576,ROW()-1)-HLOOKUP(lapchart!R34,totallaptimes!$1:$1048576,ROW()-1),"")</f>
        <v>6.2743055555557203E-5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8.167824074072072E-5</v>
      </c>
      <c r="D35" s="2">
        <f>IFERROR(HLOOKUP(lapchart!D35,totallaptimes!$1:$1048576,ROW()-1)-HLOOKUP(lapchart!C35,totallaptimes!$1:$1048576,ROW()-1),"")</f>
        <v>6.8912037037044405E-5</v>
      </c>
      <c r="E35" s="2">
        <f>IFERROR(HLOOKUP(lapchart!E35,totallaptimes!$1:$1048576,ROW()-1)-HLOOKUP(lapchart!D35,totallaptimes!$1:$1048576,ROW()-1),"")</f>
        <v>3.1702546296296513E-4</v>
      </c>
      <c r="F35" s="2">
        <f>IFERROR(HLOOKUP(lapchart!F35,totallaptimes!$1:$1048576,ROW()-1)-HLOOKUP(lapchart!E35,totallaptimes!$1:$1048576,ROW()-1),"")</f>
        <v>2.6292824074074933E-4</v>
      </c>
      <c r="G35" s="2">
        <f>IFERROR(HLOOKUP(lapchart!G35,totallaptimes!$1:$1048576,ROW()-1)-HLOOKUP(lapchart!F35,totallaptimes!$1:$1048576,ROW()-1),"")</f>
        <v>2.3217592592585101E-5</v>
      </c>
      <c r="H35" s="2">
        <f>IFERROR(HLOOKUP(lapchart!H35,totallaptimes!$1:$1048576,ROW()-1)-HLOOKUP(lapchart!G35,totallaptimes!$1:$1048576,ROW()-1),"")</f>
        <v>1.3738425925932662E-5</v>
      </c>
      <c r="I35" s="2">
        <f>IFERROR(HLOOKUP(lapchart!I35,totallaptimes!$1:$1048576,ROW()-1)-HLOOKUP(lapchart!H35,totallaptimes!$1:$1048576,ROW()-1),"")</f>
        <v>5.2789351851843802E-5</v>
      </c>
      <c r="J35" s="2">
        <f>IFERROR(HLOOKUP(lapchart!J35,totallaptimes!$1:$1048576,ROW()-1)-HLOOKUP(lapchart!I35,totallaptimes!$1:$1048576,ROW()-1),"")</f>
        <v>3.1273148148151797E-5</v>
      </c>
      <c r="K35" s="2">
        <f>IFERROR(HLOOKUP(lapchart!K35,totallaptimes!$1:$1048576,ROW()-1)-HLOOKUP(lapchart!J35,totallaptimes!$1:$1048576,ROW()-1),"")</f>
        <v>6.062500000000165E-5</v>
      </c>
      <c r="L35" s="2">
        <f>IFERROR(HLOOKUP(lapchart!L35,totallaptimes!$1:$1048576,ROW()-1)-HLOOKUP(lapchart!K35,totallaptimes!$1:$1048576,ROW()-1),"")</f>
        <v>6.4004629629625664E-5</v>
      </c>
      <c r="M35" s="2">
        <f>IFERROR(HLOOKUP(lapchart!M35,totallaptimes!$1:$1048576,ROW()-1)-HLOOKUP(lapchart!L35,totallaptimes!$1:$1048576,ROW()-1),"")</f>
        <v>2.3750000000002935E-5</v>
      </c>
      <c r="N35" s="2">
        <f>IFERROR(HLOOKUP(lapchart!N35,totallaptimes!$1:$1048576,ROW()-1)-HLOOKUP(lapchart!M35,totallaptimes!$1:$1048576,ROW()-1),"")</f>
        <v>6.2719907407395026E-5</v>
      </c>
      <c r="O35" s="2">
        <f>IFERROR(HLOOKUP(lapchart!O35,totallaptimes!$1:$1048576,ROW()-1)-HLOOKUP(lapchart!N35,totallaptimes!$1:$1048576,ROW()-1),"")</f>
        <v>1.2462962962964119E-4</v>
      </c>
      <c r="P35" s="2">
        <f>IFERROR(HLOOKUP(lapchart!P35,totallaptimes!$1:$1048576,ROW()-1)-HLOOKUP(lapchart!O35,totallaptimes!$1:$1048576,ROW()-1),"")</f>
        <v>9.675925925919926E-6</v>
      </c>
      <c r="Q35" s="2">
        <f>IFERROR(HLOOKUP(lapchart!Q35,totallaptimes!$1:$1048576,ROW()-1)-HLOOKUP(lapchart!P35,totallaptimes!$1:$1048576,ROW()-1),"")</f>
        <v>3.6747685185190004E-5</v>
      </c>
      <c r="R35" s="2">
        <f>IFERROR(HLOOKUP(lapchart!R35,totallaptimes!$1:$1048576,ROW()-1)-HLOOKUP(lapchart!Q35,totallaptimes!$1:$1048576,ROW()-1),"")</f>
        <v>2.1310185185185321E-4</v>
      </c>
      <c r="S35" s="2">
        <f>IFERROR(HLOOKUP(lapchart!S35,totallaptimes!$1:$1048576,ROW()-1)-HLOOKUP(lapchart!R35,totallaptimes!$1:$1048576,ROW()-1),"")</f>
        <v>6.8136574074076361E-5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8.5289351851834672E-5</v>
      </c>
      <c r="D36" s="2">
        <f>IFERROR(HLOOKUP(lapchart!D36,totallaptimes!$1:$1048576,ROW()-1)-HLOOKUP(lapchart!C36,totallaptimes!$1:$1048576,ROW()-1),"")</f>
        <v>4.5833333333342163E-5</v>
      </c>
      <c r="E36" s="2">
        <f>IFERROR(HLOOKUP(lapchart!E36,totallaptimes!$1:$1048576,ROW()-1)-HLOOKUP(lapchart!D36,totallaptimes!$1:$1048576,ROW()-1),"")</f>
        <v>3.206018518518497E-4</v>
      </c>
      <c r="F36" s="2">
        <f>IFERROR(HLOOKUP(lapchart!F36,totallaptimes!$1:$1048576,ROW()-1)-HLOOKUP(lapchart!E36,totallaptimes!$1:$1048576,ROW()-1),"")</f>
        <v>2.8322916666667641E-4</v>
      </c>
      <c r="G36" s="2">
        <f>IFERROR(HLOOKUP(lapchart!G36,totallaptimes!$1:$1048576,ROW()-1)-HLOOKUP(lapchart!F36,totallaptimes!$1:$1048576,ROW()-1),"")</f>
        <v>1.8831018518510045E-5</v>
      </c>
      <c r="H36" s="2">
        <f>IFERROR(HLOOKUP(lapchart!H36,totallaptimes!$1:$1048576,ROW()-1)-HLOOKUP(lapchart!G36,totallaptimes!$1:$1048576,ROW()-1),"")</f>
        <v>6.990740740751844E-6</v>
      </c>
      <c r="I36" s="2">
        <f>IFERROR(HLOOKUP(lapchart!I36,totallaptimes!$1:$1048576,ROW()-1)-HLOOKUP(lapchart!H36,totallaptimes!$1:$1048576,ROW()-1),"")</f>
        <v>5.9479166666653871E-5</v>
      </c>
      <c r="J36" s="2">
        <f>IFERROR(HLOOKUP(lapchart!J36,totallaptimes!$1:$1048576,ROW()-1)-HLOOKUP(lapchart!I36,totallaptimes!$1:$1048576,ROW()-1),"")</f>
        <v>2.9085648148151344E-5</v>
      </c>
      <c r="K36" s="2">
        <f>IFERROR(HLOOKUP(lapchart!K36,totallaptimes!$1:$1048576,ROW()-1)-HLOOKUP(lapchart!J36,totallaptimes!$1:$1048576,ROW()-1),"")</f>
        <v>6.8483796296300858E-5</v>
      </c>
      <c r="L36" s="2">
        <f>IFERROR(HLOOKUP(lapchart!L36,totallaptimes!$1:$1048576,ROW()-1)-HLOOKUP(lapchart!K36,totallaptimes!$1:$1048576,ROW()-1),"")</f>
        <v>4.663194444443769E-5</v>
      </c>
      <c r="M36" s="2">
        <f>IFERROR(HLOOKUP(lapchart!M36,totallaptimes!$1:$1048576,ROW()-1)-HLOOKUP(lapchart!L36,totallaptimes!$1:$1048576,ROW()-1),"")</f>
        <v>2.8981481481490934E-5</v>
      </c>
      <c r="N36" s="2">
        <f>IFERROR(HLOOKUP(lapchart!N36,totallaptimes!$1:$1048576,ROW()-1)-HLOOKUP(lapchart!M36,totallaptimes!$1:$1048576,ROW()-1),"")</f>
        <v>5.5740740740724271E-5</v>
      </c>
      <c r="O36" s="2">
        <f>IFERROR(HLOOKUP(lapchart!O36,totallaptimes!$1:$1048576,ROW()-1)-HLOOKUP(lapchart!N36,totallaptimes!$1:$1048576,ROW()-1),"")</f>
        <v>1.4538194444446012E-4</v>
      </c>
      <c r="P36" s="2">
        <f>IFERROR(HLOOKUP(lapchart!P36,totallaptimes!$1:$1048576,ROW()-1)-HLOOKUP(lapchart!O36,totallaptimes!$1:$1048576,ROW()-1),"")</f>
        <v>1.1018518518507436E-5</v>
      </c>
      <c r="Q36" s="2">
        <f>IFERROR(HLOOKUP(lapchart!Q36,totallaptimes!$1:$1048576,ROW()-1)-HLOOKUP(lapchart!P36,totallaptimes!$1:$1048576,ROW()-1),"")</f>
        <v>2.7870370370379483E-5</v>
      </c>
      <c r="R36" s="2">
        <f>IFERROR(HLOOKUP(lapchart!R36,totallaptimes!$1:$1048576,ROW()-1)-HLOOKUP(lapchart!Q36,totallaptimes!$1:$1048576,ROW()-1),"")</f>
        <v>2.4521990740740407E-4</v>
      </c>
      <c r="S36" s="2">
        <f>IFERROR(HLOOKUP(lapchart!S36,totallaptimes!$1:$1048576,ROW()-1)-HLOOKUP(lapchart!R36,totallaptimes!$1:$1048576,ROW()-1),"")</f>
        <v>5.5694444444448488E-5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1.2003472222221062E-4</v>
      </c>
      <c r="D37" s="2">
        <f>IFERROR(HLOOKUP(lapchart!D37,totallaptimes!$1:$1048576,ROW()-1)-HLOOKUP(lapchart!C37,totallaptimes!$1:$1048576,ROW()-1),"")</f>
        <v>1.7476851851851161E-4</v>
      </c>
      <c r="E37" s="2">
        <f>IFERROR(HLOOKUP(lapchart!E37,totallaptimes!$1:$1048576,ROW()-1)-HLOOKUP(lapchart!D37,totallaptimes!$1:$1048576,ROW()-1),"")</f>
        <v>1.591898148148238E-4</v>
      </c>
      <c r="F37" s="2">
        <f>IFERROR(HLOOKUP(lapchart!F37,totallaptimes!$1:$1048576,ROW()-1)-HLOOKUP(lapchart!E37,totallaptimes!$1:$1048576,ROW()-1),"")</f>
        <v>2.982754629629672E-4</v>
      </c>
      <c r="G37" s="2">
        <f>IFERROR(HLOOKUP(lapchart!G37,totallaptimes!$1:$1048576,ROW()-1)-HLOOKUP(lapchart!F37,totallaptimes!$1:$1048576,ROW()-1),"")</f>
        <v>9.5254629629698551E-6</v>
      </c>
      <c r="H37" s="2">
        <f>IFERROR(HLOOKUP(lapchart!H37,totallaptimes!$1:$1048576,ROW()-1)-HLOOKUP(lapchart!G37,totallaptimes!$1:$1048576,ROW()-1),"")</f>
        <v>2.5949074074063661E-5</v>
      </c>
      <c r="I37" s="2">
        <f>IFERROR(HLOOKUP(lapchart!I37,totallaptimes!$1:$1048576,ROW()-1)-HLOOKUP(lapchart!H37,totallaptimes!$1:$1048576,ROW()-1),"")</f>
        <v>4.780092592591989E-5</v>
      </c>
      <c r="J37" s="2">
        <f>IFERROR(HLOOKUP(lapchart!J37,totallaptimes!$1:$1048576,ROW()-1)-HLOOKUP(lapchart!I37,totallaptimes!$1:$1048576,ROW()-1),"")</f>
        <v>2.6527777777785033E-5</v>
      </c>
      <c r="K37" s="2">
        <f>IFERROR(HLOOKUP(lapchart!K37,totallaptimes!$1:$1048576,ROW()-1)-HLOOKUP(lapchart!J37,totallaptimes!$1:$1048576,ROW()-1),"")</f>
        <v>6.7719907407406965E-5</v>
      </c>
      <c r="L37" s="2">
        <f>IFERROR(HLOOKUP(lapchart!L37,totallaptimes!$1:$1048576,ROW()-1)-HLOOKUP(lapchart!K37,totallaptimes!$1:$1048576,ROW()-1),"")</f>
        <v>3.5497685185181815E-5</v>
      </c>
      <c r="M37" s="2">
        <f>IFERROR(HLOOKUP(lapchart!M37,totallaptimes!$1:$1048576,ROW()-1)-HLOOKUP(lapchart!L37,totallaptimes!$1:$1048576,ROW()-1),"")</f>
        <v>3.2280092592602838E-5</v>
      </c>
      <c r="N37" s="2">
        <f>IFERROR(HLOOKUP(lapchart!N37,totallaptimes!$1:$1048576,ROW()-1)-HLOOKUP(lapchart!M37,totallaptimes!$1:$1048576,ROW()-1),"")</f>
        <v>5.1249999999981866E-5</v>
      </c>
      <c r="O37" s="2">
        <f>IFERROR(HLOOKUP(lapchart!O37,totallaptimes!$1:$1048576,ROW()-1)-HLOOKUP(lapchart!N37,totallaptimes!$1:$1048576,ROW()-1),"")</f>
        <v>1.6045138888890614E-4</v>
      </c>
      <c r="P37" s="2">
        <f>IFERROR(HLOOKUP(lapchart!P37,totallaptimes!$1:$1048576,ROW()-1)-HLOOKUP(lapchart!O37,totallaptimes!$1:$1048576,ROW()-1),"")</f>
        <v>1.437499999999009E-5</v>
      </c>
      <c r="Q37" s="2">
        <f>IFERROR(HLOOKUP(lapchart!Q37,totallaptimes!$1:$1048576,ROW()-1)-HLOOKUP(lapchart!P37,totallaptimes!$1:$1048576,ROW()-1),"")</f>
        <v>1.9456018518528018E-5</v>
      </c>
      <c r="R37" s="2">
        <f>IFERROR(HLOOKUP(lapchart!R37,totallaptimes!$1:$1048576,ROW()-1)-HLOOKUP(lapchart!Q37,totallaptimes!$1:$1048576,ROW()-1),"")</f>
        <v>2.572106481481401E-4</v>
      </c>
      <c r="S37" s="2">
        <f>IFERROR(HLOOKUP(lapchart!S37,totallaptimes!$1:$1048576,ROW()-1)-HLOOKUP(lapchart!R37,totallaptimes!$1:$1048576,ROW()-1),"")</f>
        <v>6.2442129629636245E-5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1.0571759259260516E-4</v>
      </c>
      <c r="D38" s="2">
        <f>IFERROR(HLOOKUP(lapchart!D38,totallaptimes!$1:$1048576,ROW()-1)-HLOOKUP(lapchart!C38,totallaptimes!$1:$1048576,ROW()-1),"")</f>
        <v>5.596064814812618E-5</v>
      </c>
      <c r="E38" s="2">
        <f>IFERROR(HLOOKUP(lapchart!E38,totallaptimes!$1:$1048576,ROW()-1)-HLOOKUP(lapchart!D38,totallaptimes!$1:$1048576,ROW()-1),"")</f>
        <v>1.8173611111112209E-4</v>
      </c>
      <c r="F38" s="2">
        <f>IFERROR(HLOOKUP(lapchart!F38,totallaptimes!$1:$1048576,ROW()-1)-HLOOKUP(lapchart!E38,totallaptimes!$1:$1048576,ROW()-1),"")</f>
        <v>3.0457175925926311E-4</v>
      </c>
      <c r="G38" s="2">
        <f>IFERROR(HLOOKUP(lapchart!G38,totallaptimes!$1:$1048576,ROW()-1)-HLOOKUP(lapchart!F38,totallaptimes!$1:$1048576,ROW()-1),"")</f>
        <v>1.0509259259265658E-5</v>
      </c>
      <c r="H38" s="2">
        <f>IFERROR(HLOOKUP(lapchart!H38,totallaptimes!$1:$1048576,ROW()-1)-HLOOKUP(lapchart!G38,totallaptimes!$1:$1048576,ROW()-1),"")</f>
        <v>3.5555555555545626E-5</v>
      </c>
      <c r="I38" s="2">
        <f>IFERROR(HLOOKUP(lapchart!I38,totallaptimes!$1:$1048576,ROW()-1)-HLOOKUP(lapchart!H38,totallaptimes!$1:$1048576,ROW()-1),"")</f>
        <v>4.135416666666003E-5</v>
      </c>
      <c r="J38" s="2">
        <f>IFERROR(HLOOKUP(lapchart!J38,totallaptimes!$1:$1048576,ROW()-1)-HLOOKUP(lapchart!I38,totallaptimes!$1:$1048576,ROW()-1),"")</f>
        <v>3.6145833333341149E-5</v>
      </c>
      <c r="K38" s="2">
        <f>IFERROR(HLOOKUP(lapchart!K38,totallaptimes!$1:$1048576,ROW()-1)-HLOOKUP(lapchart!J38,totallaptimes!$1:$1048576,ROW()-1),"")</f>
        <v>6.1898148148144261E-5</v>
      </c>
      <c r="L38" s="2">
        <f>IFERROR(HLOOKUP(lapchart!L38,totallaptimes!$1:$1048576,ROW()-1)-HLOOKUP(lapchart!K38,totallaptimes!$1:$1048576,ROW()-1),"")</f>
        <v>2.6319444444443396E-5</v>
      </c>
      <c r="M38" s="2">
        <f>IFERROR(HLOOKUP(lapchart!M38,totallaptimes!$1:$1048576,ROW()-1)-HLOOKUP(lapchart!L38,totallaptimes!$1:$1048576,ROW()-1),"")</f>
        <v>4.4131944444456006E-5</v>
      </c>
      <c r="N38" s="2">
        <f>IFERROR(HLOOKUP(lapchart!N38,totallaptimes!$1:$1048576,ROW()-1)-HLOOKUP(lapchart!M38,totallaptimes!$1:$1048576,ROW()-1),"")</f>
        <v>3.5381944444426439E-5</v>
      </c>
      <c r="O38" s="2">
        <f>IFERROR(HLOOKUP(lapchart!O38,totallaptimes!$1:$1048576,ROW()-1)-HLOOKUP(lapchart!N38,totallaptimes!$1:$1048576,ROW()-1),"")</f>
        <v>1.7581018518519897E-4</v>
      </c>
      <c r="P38" s="2">
        <f>IFERROR(HLOOKUP(lapchart!P38,totallaptimes!$1:$1048576,ROW()-1)-HLOOKUP(lapchart!O38,totallaptimes!$1:$1048576,ROW()-1),"")</f>
        <v>2.0925925925917299E-5</v>
      </c>
      <c r="Q38" s="2">
        <f>IFERROR(HLOOKUP(lapchart!Q38,totallaptimes!$1:$1048576,ROW()-1)-HLOOKUP(lapchart!P38,totallaptimes!$1:$1048576,ROW()-1),"")</f>
        <v>1.0798611111119405E-5</v>
      </c>
      <c r="R38" s="2">
        <f>IFERROR(HLOOKUP(lapchart!R38,totallaptimes!$1:$1048576,ROW()-1)-HLOOKUP(lapchart!Q38,totallaptimes!$1:$1048576,ROW()-1),"")</f>
        <v>2.6004629629629294E-4</v>
      </c>
      <c r="S38" s="2">
        <f>IFERROR(HLOOKUP(lapchart!S38,totallaptimes!$1:$1048576,ROW()-1)-HLOOKUP(lapchart!R38,totallaptimes!$1:$1048576,ROW()-1),"")</f>
        <v>6.8391203703707659E-5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6.9386574074091489E-5</v>
      </c>
      <c r="D39" s="2">
        <f>IFERROR(HLOOKUP(lapchart!D39,totallaptimes!$1:$1048576,ROW()-1)-HLOOKUP(lapchart!C39,totallaptimes!$1:$1048576,ROW()-1),"")</f>
        <v>7.6030092592570264E-5</v>
      </c>
      <c r="E39" s="2">
        <f>IFERROR(HLOOKUP(lapchart!E39,totallaptimes!$1:$1048576,ROW()-1)-HLOOKUP(lapchart!D39,totallaptimes!$1:$1048576,ROW()-1),"")</f>
        <v>2.0593750000000993E-4</v>
      </c>
      <c r="F39" s="2">
        <f>IFERROR(HLOOKUP(lapchart!F39,totallaptimes!$1:$1048576,ROW()-1)-HLOOKUP(lapchart!E39,totallaptimes!$1:$1048576,ROW()-1),"")</f>
        <v>3.0722222222222956E-4</v>
      </c>
      <c r="G39" s="2">
        <f>IFERROR(HLOOKUP(lapchart!G39,totallaptimes!$1:$1048576,ROW()-1)-HLOOKUP(lapchart!F39,totallaptimes!$1:$1048576,ROW()-1),"")</f>
        <v>1.3171296296292379E-5</v>
      </c>
      <c r="H39" s="2">
        <f>IFERROR(HLOOKUP(lapchart!H39,totallaptimes!$1:$1048576,ROW()-1)-HLOOKUP(lapchart!G39,totallaptimes!$1:$1048576,ROW()-1),"")</f>
        <v>3.5902777777770123E-5</v>
      </c>
      <c r="I39" s="2">
        <f>IFERROR(HLOOKUP(lapchart!I39,totallaptimes!$1:$1048576,ROW()-1)-HLOOKUP(lapchart!H39,totallaptimes!$1:$1048576,ROW()-1),"")</f>
        <v>4.1956018518515825E-5</v>
      </c>
      <c r="J39" s="2">
        <f>IFERROR(HLOOKUP(lapchart!J39,totallaptimes!$1:$1048576,ROW()-1)-HLOOKUP(lapchart!I39,totallaptimes!$1:$1048576,ROW()-1),"")</f>
        <v>3.3761574074080147E-5</v>
      </c>
      <c r="K39" s="2">
        <f>IFERROR(HLOOKUP(lapchart!K39,totallaptimes!$1:$1048576,ROW()-1)-HLOOKUP(lapchart!J39,totallaptimes!$1:$1048576,ROW()-1),"")</f>
        <v>6.1770833333328612E-5</v>
      </c>
      <c r="L39" s="2">
        <f>IFERROR(HLOOKUP(lapchart!L39,totallaptimes!$1:$1048576,ROW()-1)-HLOOKUP(lapchart!K39,totallaptimes!$1:$1048576,ROW()-1),"")</f>
        <v>2.0150462962963134E-5</v>
      </c>
      <c r="M39" s="2">
        <f>IFERROR(HLOOKUP(lapchart!M39,totallaptimes!$1:$1048576,ROW()-1)-HLOOKUP(lapchart!L39,totallaptimes!$1:$1048576,ROW()-1),"")</f>
        <v>5.1261574074083771E-5</v>
      </c>
      <c r="N39" s="2">
        <f>IFERROR(HLOOKUP(lapchart!N39,totallaptimes!$1:$1048576,ROW()-1)-HLOOKUP(lapchart!M39,totallaptimes!$1:$1048576,ROW()-1),"")</f>
        <v>2.2048611111095962E-5</v>
      </c>
      <c r="O39" s="2">
        <f>IFERROR(HLOOKUP(lapchart!O39,totallaptimes!$1:$1048576,ROW()-1)-HLOOKUP(lapchart!N39,totallaptimes!$1:$1048576,ROW()-1),"")</f>
        <v>1.9649305555556607E-4</v>
      </c>
      <c r="P39" s="2">
        <f>IFERROR(HLOOKUP(lapchart!P39,totallaptimes!$1:$1048576,ROW()-1)-HLOOKUP(lapchart!O39,totallaptimes!$1:$1048576,ROW()-1),"")</f>
        <v>3.6851851851843476E-5</v>
      </c>
      <c r="Q39" s="2">
        <f>IFERROR(HLOOKUP(lapchart!Q39,totallaptimes!$1:$1048576,ROW()-1)-HLOOKUP(lapchart!P39,totallaptimes!$1:$1048576,ROW()-1),"")</f>
        <v>1.2939814814823258E-5</v>
      </c>
      <c r="R39" s="2">
        <f>IFERROR(HLOOKUP(lapchart!R39,totallaptimes!$1:$1048576,ROW()-1)-HLOOKUP(lapchart!Q39,totallaptimes!$1:$1048576,ROW()-1),"")</f>
        <v>2.4456018518518446E-4</v>
      </c>
      <c r="S39" s="2">
        <f>IFERROR(HLOOKUP(lapchart!S39,totallaptimes!$1:$1048576,ROW()-1)-HLOOKUP(lapchart!R39,totallaptimes!$1:$1048576,ROW()-1),"")</f>
        <v>7.3043981481481224E-5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6.283564814816428E-5</v>
      </c>
      <c r="D40" s="2">
        <f>IFERROR(HLOOKUP(lapchart!D40,totallaptimes!$1:$1048576,ROW()-1)-HLOOKUP(lapchart!C40,totallaptimes!$1:$1048576,ROW()-1),"")</f>
        <v>7.2222222222195764E-5</v>
      </c>
      <c r="E40" s="2">
        <f>IFERROR(HLOOKUP(lapchart!E40,totallaptimes!$1:$1048576,ROW()-1)-HLOOKUP(lapchart!D40,totallaptimes!$1:$1048576,ROW()-1),"")</f>
        <v>2.3313657407408872E-4</v>
      </c>
      <c r="F40" s="2">
        <f>IFERROR(HLOOKUP(lapchart!F40,totallaptimes!$1:$1048576,ROW()-1)-HLOOKUP(lapchart!E40,totallaptimes!$1:$1048576,ROW()-1),"")</f>
        <v>3.0506944444445155E-4</v>
      </c>
      <c r="G40" s="2">
        <f>IFERROR(HLOOKUP(lapchart!G40,totallaptimes!$1:$1048576,ROW()-1)-HLOOKUP(lapchart!F40,totallaptimes!$1:$1048576,ROW()-1),"")</f>
        <v>2.2476851851846447E-5</v>
      </c>
      <c r="H40" s="2">
        <f>IFERROR(HLOOKUP(lapchart!H40,totallaptimes!$1:$1048576,ROW()-1)-HLOOKUP(lapchart!G40,totallaptimes!$1:$1048576,ROW()-1),"")</f>
        <v>3.7523148148137231E-5</v>
      </c>
      <c r="I40" s="2">
        <f>IFERROR(HLOOKUP(lapchart!I40,totallaptimes!$1:$1048576,ROW()-1)-HLOOKUP(lapchart!H40,totallaptimes!$1:$1048576,ROW()-1),"")</f>
        <v>3.7476851851854509E-5</v>
      </c>
      <c r="J40" s="2">
        <f>IFERROR(HLOOKUP(lapchart!J40,totallaptimes!$1:$1048576,ROW()-1)-HLOOKUP(lapchart!I40,totallaptimes!$1:$1048576,ROW()-1),"")</f>
        <v>3.4039351851852806E-5</v>
      </c>
      <c r="K40" s="2">
        <f>IFERROR(HLOOKUP(lapchart!K40,totallaptimes!$1:$1048576,ROW()-1)-HLOOKUP(lapchart!J40,totallaptimes!$1:$1048576,ROW()-1),"")</f>
        <v>6.454861111111071E-5</v>
      </c>
      <c r="L40" s="2">
        <f>IFERROR(HLOOKUP(lapchart!L40,totallaptimes!$1:$1048576,ROW()-1)-HLOOKUP(lapchart!K40,totallaptimes!$1:$1048576,ROW()-1),"")</f>
        <v>1.4837962962963025E-5</v>
      </c>
      <c r="M40" s="2">
        <f>IFERROR(HLOOKUP(lapchart!M40,totallaptimes!$1:$1048576,ROW()-1)-HLOOKUP(lapchart!L40,totallaptimes!$1:$1048576,ROW()-1),"")</f>
        <v>5.7361111111119134E-5</v>
      </c>
      <c r="N40" s="2">
        <f>IFERROR(HLOOKUP(lapchart!N40,totallaptimes!$1:$1048576,ROW()-1)-HLOOKUP(lapchart!M40,totallaptimes!$1:$1048576,ROW()-1),"")</f>
        <v>8.194444444428739E-6</v>
      </c>
      <c r="O40" s="2">
        <f>IFERROR(HLOOKUP(lapchart!O40,totallaptimes!$1:$1048576,ROW()-1)-HLOOKUP(lapchart!N40,totallaptimes!$1:$1048576,ROW()-1),"")</f>
        <v>2.4153935185186604E-4</v>
      </c>
      <c r="P40" s="2">
        <f>IFERROR(HLOOKUP(lapchart!P40,totallaptimes!$1:$1048576,ROW()-1)-HLOOKUP(lapchart!O40,totallaptimes!$1:$1048576,ROW()-1),"")</f>
        <v>1.7071759259253139E-5</v>
      </c>
      <c r="Q40" s="2">
        <f>IFERROR(HLOOKUP(lapchart!Q40,totallaptimes!$1:$1048576,ROW()-1)-HLOOKUP(lapchart!P40,totallaptimes!$1:$1048576,ROW()-1),"")</f>
        <v>2.2280092592585898E-5</v>
      </c>
      <c r="R40" s="2">
        <f>IFERROR(HLOOKUP(lapchart!R40,totallaptimes!$1:$1048576,ROW()-1)-HLOOKUP(lapchart!Q40,totallaptimes!$1:$1048576,ROW()-1),"")</f>
        <v>2.3034722222223247E-4</v>
      </c>
      <c r="S40" s="2">
        <f>IFERROR(HLOOKUP(lapchart!S40,totallaptimes!$1:$1048576,ROW()-1)-HLOOKUP(lapchart!R40,totallaptimes!$1:$1048576,ROW()-1),"")</f>
        <v>1.0042824074073947E-4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6.6956018518533889E-5</v>
      </c>
      <c r="D41" s="2">
        <f>IFERROR(HLOOKUP(lapchart!D41,totallaptimes!$1:$1048576,ROW()-1)-HLOOKUP(lapchart!C41,totallaptimes!$1:$1048576,ROW()-1),"")</f>
        <v>6.2199074074044403E-5</v>
      </c>
      <c r="E41" s="2">
        <f>IFERROR(HLOOKUP(lapchart!E41,totallaptimes!$1:$1048576,ROW()-1)-HLOOKUP(lapchart!D41,totallaptimes!$1:$1048576,ROW()-1),"")</f>
        <v>2.5368055555557295E-4</v>
      </c>
      <c r="F41" s="2">
        <f>IFERROR(HLOOKUP(lapchart!F41,totallaptimes!$1:$1048576,ROW()-1)-HLOOKUP(lapchart!E41,totallaptimes!$1:$1048576,ROW()-1),"")</f>
        <v>3.0653935185186165E-4</v>
      </c>
      <c r="G41" s="2">
        <f>IFERROR(HLOOKUP(lapchart!G41,totallaptimes!$1:$1048576,ROW()-1)-HLOOKUP(lapchart!F41,totallaptimes!$1:$1048576,ROW()-1),"")</f>
        <v>3.3124999999988025E-5</v>
      </c>
      <c r="H41" s="2">
        <f>IFERROR(HLOOKUP(lapchart!H41,totallaptimes!$1:$1048576,ROW()-1)-HLOOKUP(lapchart!G41,totallaptimes!$1:$1048576,ROW()-1),"")</f>
        <v>3.8425925925920923E-5</v>
      </c>
      <c r="I41" s="2">
        <f>IFERROR(HLOOKUP(lapchart!I41,totallaptimes!$1:$1048576,ROW()-1)-HLOOKUP(lapchart!H41,totallaptimes!$1:$1048576,ROW()-1),"")</f>
        <v>3.2488425925923659E-5</v>
      </c>
      <c r="J41" s="2">
        <f>IFERROR(HLOOKUP(lapchart!J41,totallaptimes!$1:$1048576,ROW()-1)-HLOOKUP(lapchart!I41,totallaptimes!$1:$1048576,ROW()-1),"")</f>
        <v>3.1979166666668002E-5</v>
      </c>
      <c r="K41" s="2">
        <f>IFERROR(HLOOKUP(lapchart!K41,totallaptimes!$1:$1048576,ROW()-1)-HLOOKUP(lapchart!J41,totallaptimes!$1:$1048576,ROW()-1),"")</f>
        <v>6.6134259259262307E-5</v>
      </c>
      <c r="L41" s="2">
        <f>IFERROR(HLOOKUP(lapchart!L41,totallaptimes!$1:$1048576,ROW()-1)-HLOOKUP(lapchart!K41,totallaptimes!$1:$1048576,ROW()-1),"")</f>
        <v>1.0439814814813819E-5</v>
      </c>
      <c r="M41" s="2">
        <f>IFERROR(HLOOKUP(lapchart!M41,totallaptimes!$1:$1048576,ROW()-1)-HLOOKUP(lapchart!L41,totallaptimes!$1:$1048576,ROW()-1),"")</f>
        <v>5.8344907407401059E-5</v>
      </c>
      <c r="N41" s="2">
        <f>IFERROR(HLOOKUP(lapchart!N41,totallaptimes!$1:$1048576,ROW()-1)-HLOOKUP(lapchart!M41,totallaptimes!$1:$1048576,ROW()-1),"")</f>
        <v>2.7384259259272126E-5</v>
      </c>
      <c r="O41" s="2">
        <f>IFERROR(HLOOKUP(lapchart!O41,totallaptimes!$1:$1048576,ROW()-1)-HLOOKUP(lapchart!N41,totallaptimes!$1:$1048576,ROW()-1),"")</f>
        <v>2.4640046296296042E-4</v>
      </c>
      <c r="P41" s="2">
        <f>IFERROR(HLOOKUP(lapchart!P41,totallaptimes!$1:$1048576,ROW()-1)-HLOOKUP(lapchart!O41,totallaptimes!$1:$1048576,ROW()-1),"")</f>
        <v>1.173611111110473E-5</v>
      </c>
      <c r="Q41" s="2">
        <f>IFERROR(HLOOKUP(lapchart!Q41,totallaptimes!$1:$1048576,ROW()-1)-HLOOKUP(lapchart!P41,totallaptimes!$1:$1048576,ROW()-1),"")</f>
        <v>3.232638888888556E-5</v>
      </c>
      <c r="R41" s="2">
        <f>IFERROR(HLOOKUP(lapchart!R41,totallaptimes!$1:$1048576,ROW()-1)-HLOOKUP(lapchart!Q41,totallaptimes!$1:$1048576,ROW()-1),"")</f>
        <v>2.1133101851852909E-4</v>
      </c>
      <c r="S41" s="2">
        <f>IFERROR(HLOOKUP(lapchart!S41,totallaptimes!$1:$1048576,ROW()-1)-HLOOKUP(lapchart!R41,totallaptimes!$1:$1048576,ROW()-1),"")</f>
        <v>1.0855324074073719E-4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5.4733796296314863E-5</v>
      </c>
      <c r="D42" s="2">
        <f>IFERROR(HLOOKUP(lapchart!D42,totallaptimes!$1:$1048576,ROW()-1)-HLOOKUP(lapchart!C42,totallaptimes!$1:$1048576,ROW()-1),"")</f>
        <v>7.2928240740711969E-5</v>
      </c>
      <c r="E42" s="2">
        <f>IFERROR(HLOOKUP(lapchart!E42,totallaptimes!$1:$1048576,ROW()-1)-HLOOKUP(lapchart!D42,totallaptimes!$1:$1048576,ROW()-1),"")</f>
        <v>2.7258101851853483E-4</v>
      </c>
      <c r="F42" s="2">
        <f>IFERROR(HLOOKUP(lapchart!F42,totallaptimes!$1:$1048576,ROW()-1)-HLOOKUP(lapchart!E42,totallaptimes!$1:$1048576,ROW()-1),"")</f>
        <v>3.062268518518596E-4</v>
      </c>
      <c r="G42" s="2">
        <f>IFERROR(HLOOKUP(lapchart!G42,totallaptimes!$1:$1048576,ROW()-1)-HLOOKUP(lapchart!F42,totallaptimes!$1:$1048576,ROW()-1),"")</f>
        <v>4.5462962962955489E-5</v>
      </c>
      <c r="H42" s="2">
        <f>IFERROR(HLOOKUP(lapchart!H42,totallaptimes!$1:$1048576,ROW()-1)-HLOOKUP(lapchart!G42,totallaptimes!$1:$1048576,ROW()-1),"")</f>
        <v>3.8530092592588272E-5</v>
      </c>
      <c r="I42" s="2">
        <f>IFERROR(HLOOKUP(lapchart!I42,totallaptimes!$1:$1048576,ROW()-1)-HLOOKUP(lapchart!H42,totallaptimes!$1:$1048576,ROW()-1),"")</f>
        <v>2.5763888888884201E-5</v>
      </c>
      <c r="J42" s="2">
        <f>IFERROR(HLOOKUP(lapchart!J42,totallaptimes!$1:$1048576,ROW()-1)-HLOOKUP(lapchart!I42,totallaptimes!$1:$1048576,ROW()-1),"")</f>
        <v>3.21643518518544E-5</v>
      </c>
      <c r="K42" s="2">
        <f>IFERROR(HLOOKUP(lapchart!K42,totallaptimes!$1:$1048576,ROW()-1)-HLOOKUP(lapchart!J42,totallaptimes!$1:$1048576,ROW()-1),"")</f>
        <v>7.5590277777780324E-5</v>
      </c>
      <c r="L42" s="2">
        <f>IFERROR(HLOOKUP(lapchart!L42,totallaptimes!$1:$1048576,ROW()-1)-HLOOKUP(lapchart!K42,totallaptimes!$1:$1048576,ROW()-1),"")</f>
        <v>1.7372685185181036E-5</v>
      </c>
      <c r="M42" s="2">
        <f>IFERROR(HLOOKUP(lapchart!M42,totallaptimes!$1:$1048576,ROW()-1)-HLOOKUP(lapchart!L42,totallaptimes!$1:$1048576,ROW()-1),"")</f>
        <v>2.3923611111110327E-4</v>
      </c>
      <c r="N42" s="2">
        <f>IFERROR(HLOOKUP(lapchart!N42,totallaptimes!$1:$1048576,ROW()-1)-HLOOKUP(lapchart!M42,totallaptimes!$1:$1048576,ROW()-1),"")</f>
        <v>3.9293981481496043E-5</v>
      </c>
      <c r="O42" s="2">
        <f>IFERROR(HLOOKUP(lapchart!O42,totallaptimes!$1:$1048576,ROW()-1)-HLOOKUP(lapchart!N42,totallaptimes!$1:$1048576,ROW()-1),"")</f>
        <v>4.910879629629189E-5</v>
      </c>
      <c r="P42" s="2">
        <f>IFERROR(HLOOKUP(lapchart!P42,totallaptimes!$1:$1048576,ROW()-1)-HLOOKUP(lapchart!O42,totallaptimes!$1:$1048576,ROW()-1),"")</f>
        <v>3.1817129629629903E-5</v>
      </c>
      <c r="Q42" s="2">
        <f>IFERROR(HLOOKUP(lapchart!Q42,totallaptimes!$1:$1048576,ROW()-1)-HLOOKUP(lapchart!P42,totallaptimes!$1:$1048576,ROW()-1),"")</f>
        <v>2.1129629629629276E-4</v>
      </c>
      <c r="R42" s="2">
        <f>IFERROR(HLOOKUP(lapchart!R42,totallaptimes!$1:$1048576,ROW()-1)-HLOOKUP(lapchart!Q42,totallaptimes!$1:$1048576,ROW()-1),"")</f>
        <v>1.3402777777782315E-5</v>
      </c>
      <c r="S42" s="2">
        <f>IFERROR(HLOOKUP(lapchart!S42,totallaptimes!$1:$1048576,ROW()-1)-HLOOKUP(lapchart!R42,totallaptimes!$1:$1048576,ROW()-1),"")</f>
        <v>1.0709490740740818E-4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5.1354166666683909E-5</v>
      </c>
      <c r="D43" s="2">
        <f>IFERROR(HLOOKUP(lapchart!D43,totallaptimes!$1:$1048576,ROW()-1)-HLOOKUP(lapchart!C43,totallaptimes!$1:$1048576,ROW()-1),"")</f>
        <v>7.6516203703677621E-5</v>
      </c>
      <c r="E43" s="2">
        <f>IFERROR(HLOOKUP(lapchart!E43,totallaptimes!$1:$1048576,ROW()-1)-HLOOKUP(lapchart!D43,totallaptimes!$1:$1048576,ROW()-1),"")</f>
        <v>2.9447916666668073E-4</v>
      </c>
      <c r="F43" s="2">
        <f>IFERROR(HLOOKUP(lapchart!F43,totallaptimes!$1:$1048576,ROW()-1)-HLOOKUP(lapchart!E43,totallaptimes!$1:$1048576,ROW()-1),"")</f>
        <v>3.5079861111111249E-4</v>
      </c>
      <c r="G43" s="2">
        <f>IFERROR(HLOOKUP(lapchart!G43,totallaptimes!$1:$1048576,ROW()-1)-HLOOKUP(lapchart!F43,totallaptimes!$1:$1048576,ROW()-1),"")</f>
        <v>4.3807870370365931E-5</v>
      </c>
      <c r="H43" s="2">
        <f>IFERROR(HLOOKUP(lapchart!H43,totallaptimes!$1:$1048576,ROW()-1)-HLOOKUP(lapchart!G43,totallaptimes!$1:$1048576,ROW()-1),"")</f>
        <v>2.4108796296294643E-5</v>
      </c>
      <c r="I43" s="2">
        <f>IFERROR(HLOOKUP(lapchart!I43,totallaptimes!$1:$1048576,ROW()-1)-HLOOKUP(lapchart!H43,totallaptimes!$1:$1048576,ROW()-1),"")</f>
        <v>3.2002314814816302E-5</v>
      </c>
      <c r="J43" s="2">
        <f>IFERROR(HLOOKUP(lapchart!J43,totallaptimes!$1:$1048576,ROW()-1)-HLOOKUP(lapchart!I43,totallaptimes!$1:$1048576,ROW()-1),"")</f>
        <v>6.2013888888899638E-5</v>
      </c>
      <c r="K43" s="2">
        <f>IFERROR(HLOOKUP(lapchart!K43,totallaptimes!$1:$1048576,ROW()-1)-HLOOKUP(lapchart!J43,totallaptimes!$1:$1048576,ROW()-1),"")</f>
        <v>2.1944444444435551E-5</v>
      </c>
      <c r="L43" s="2">
        <f>IFERROR(HLOOKUP(lapchart!L43,totallaptimes!$1:$1048576,ROW()-1)-HLOOKUP(lapchart!K43,totallaptimes!$1:$1048576,ROW()-1),"")</f>
        <v>2.2149305555554943E-4</v>
      </c>
      <c r="M43" s="2">
        <f>IFERROR(HLOOKUP(lapchart!M43,totallaptimes!$1:$1048576,ROW()-1)-HLOOKUP(lapchart!L43,totallaptimes!$1:$1048576,ROW()-1),"")</f>
        <v>2.9942129629624559E-5</v>
      </c>
      <c r="N43" s="2">
        <f>IFERROR(HLOOKUP(lapchart!N43,totallaptimes!$1:$1048576,ROW()-1)-HLOOKUP(lapchart!M43,totallaptimes!$1:$1048576,ROW()-1),"")</f>
        <v>9.8379629629788412E-6</v>
      </c>
      <c r="O43" s="2">
        <f>IFERROR(HLOOKUP(lapchart!O43,totallaptimes!$1:$1048576,ROW()-1)-HLOOKUP(lapchart!N43,totallaptimes!$1:$1048576,ROW()-1),"")</f>
        <v>8.7754629629621661E-5</v>
      </c>
      <c r="P43" s="2">
        <f>IFERROR(HLOOKUP(lapchart!P43,totallaptimes!$1:$1048576,ROW()-1)-HLOOKUP(lapchart!O43,totallaptimes!$1:$1048576,ROW()-1),"")</f>
        <v>2.1598379629629572E-4</v>
      </c>
      <c r="Q43" s="2">
        <f>IFERROR(HLOOKUP(lapchart!Q43,totallaptimes!$1:$1048576,ROW()-1)-HLOOKUP(lapchart!P43,totallaptimes!$1:$1048576,ROW()-1),"")</f>
        <v>3.34490740740781E-5</v>
      </c>
      <c r="R43" s="2">
        <f>IFERROR(HLOOKUP(lapchart!R43,totallaptimes!$1:$1048576,ROW()-1)-HLOOKUP(lapchart!Q43,totallaptimes!$1:$1048576,ROW()-1),"")</f>
        <v>9.5023148148146164E-6</v>
      </c>
      <c r="S43" s="2">
        <f>IFERROR(HLOOKUP(lapchart!S43,totallaptimes!$1:$1048576,ROW()-1)-HLOOKUP(lapchart!R43,totallaptimes!$1:$1048576,ROW()-1),"")</f>
        <v>1.1048611111111328E-4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5.1006944444459412E-5</v>
      </c>
      <c r="D44" s="2">
        <f>IFERROR(HLOOKUP(lapchart!D44,totallaptimes!$1:$1048576,ROW()-1)-HLOOKUP(lapchart!C44,totallaptimes!$1:$1048576,ROW()-1),"")</f>
        <v>6.5300925925902698E-5</v>
      </c>
      <c r="E44" s="2">
        <f>IFERROR(HLOOKUP(lapchart!E44,totallaptimes!$1:$1048576,ROW()-1)-HLOOKUP(lapchart!D44,totallaptimes!$1:$1048576,ROW()-1),"")</f>
        <v>3.3930555555556491E-4</v>
      </c>
      <c r="F44" s="2">
        <f>IFERROR(HLOOKUP(lapchart!F44,totallaptimes!$1:$1048576,ROW()-1)-HLOOKUP(lapchart!E44,totallaptimes!$1:$1048576,ROW()-1),"")</f>
        <v>3.3939814814815117E-4</v>
      </c>
      <c r="G44" s="2">
        <f>IFERROR(HLOOKUP(lapchart!G44,totallaptimes!$1:$1048576,ROW()-1)-HLOOKUP(lapchart!F44,totallaptimes!$1:$1048576,ROW()-1),"")</f>
        <v>5.0555555555553688E-5</v>
      </c>
      <c r="H44" s="2">
        <f>IFERROR(HLOOKUP(lapchart!H44,totallaptimes!$1:$1048576,ROW()-1)-HLOOKUP(lapchart!G44,totallaptimes!$1:$1048576,ROW()-1),"")</f>
        <v>1.8807870370368684E-5</v>
      </c>
      <c r="I44" s="2">
        <f>IFERROR(HLOOKUP(lapchart!I44,totallaptimes!$1:$1048576,ROW()-1)-HLOOKUP(lapchart!H44,totallaptimes!$1:$1048576,ROW()-1),"")</f>
        <v>3.4282407407409954E-5</v>
      </c>
      <c r="J44" s="2">
        <f>IFERROR(HLOOKUP(lapchart!J44,totallaptimes!$1:$1048576,ROW()-1)-HLOOKUP(lapchart!I44,totallaptimes!$1:$1048576,ROW()-1),"")</f>
        <v>2.2719907407417472E-5</v>
      </c>
      <c r="K44" s="2">
        <f>IFERROR(HLOOKUP(lapchart!K44,totallaptimes!$1:$1048576,ROW()-1)-HLOOKUP(lapchart!J44,totallaptimes!$1:$1048576,ROW()-1),"")</f>
        <v>5.7395833333320767E-5</v>
      </c>
      <c r="L44" s="2">
        <f>IFERROR(HLOOKUP(lapchart!L44,totallaptimes!$1:$1048576,ROW()-1)-HLOOKUP(lapchart!K44,totallaptimes!$1:$1048576,ROW()-1),"")</f>
        <v>2.2336805555555478E-4</v>
      </c>
      <c r="M44" s="2">
        <f>IFERROR(HLOOKUP(lapchart!M44,totallaptimes!$1:$1048576,ROW()-1)-HLOOKUP(lapchart!L44,totallaptimes!$1:$1048576,ROW()-1),"")</f>
        <v>7.8587962962853308E-6</v>
      </c>
      <c r="N44" s="2">
        <f>IFERROR(HLOOKUP(lapchart!N44,totallaptimes!$1:$1048576,ROW()-1)-HLOOKUP(lapchart!M44,totallaptimes!$1:$1048576,ROW()-1),"")</f>
        <v>1.4050925925941649E-5</v>
      </c>
      <c r="O44" s="2">
        <f>IFERROR(HLOOKUP(lapchart!O44,totallaptimes!$1:$1048576,ROW()-1)-HLOOKUP(lapchart!N44,totallaptimes!$1:$1048576,ROW()-1),"")</f>
        <v>9.5509259259253521E-5</v>
      </c>
      <c r="P44" s="2">
        <f>IFERROR(HLOOKUP(lapchart!P44,totallaptimes!$1:$1048576,ROW()-1)-HLOOKUP(lapchart!O44,totallaptimes!$1:$1048576,ROW()-1),"")</f>
        <v>2.1807870370370297E-4</v>
      </c>
      <c r="Q44" s="2">
        <f>IFERROR(HLOOKUP(lapchart!Q44,totallaptimes!$1:$1048576,ROW()-1)-HLOOKUP(lapchart!P44,totallaptimes!$1:$1048576,ROW()-1),"")</f>
        <v>4.0474537037038516E-5</v>
      </c>
      <c r="R44" s="2">
        <f>IFERROR(HLOOKUP(lapchart!R44,totallaptimes!$1:$1048576,ROW()-1)-HLOOKUP(lapchart!Q44,totallaptimes!$1:$1048576,ROW()-1),"")</f>
        <v>2.0104166666673473E-5</v>
      </c>
      <c r="S44" s="2">
        <f>IFERROR(HLOOKUP(lapchart!S44,totallaptimes!$1:$1048576,ROW()-1)-HLOOKUP(lapchart!R44,totallaptimes!$1:$1048576,ROW()-1),"")</f>
        <v>1.2077546296296315E-4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4.6018518518528562E-5</v>
      </c>
      <c r="D45" s="2">
        <f>IFERROR(HLOOKUP(lapchart!D45,totallaptimes!$1:$1048576,ROW()-1)-HLOOKUP(lapchart!C45,totallaptimes!$1:$1048576,ROW()-1),"")</f>
        <v>6.6643518518497147E-5</v>
      </c>
      <c r="E45" s="2">
        <f>IFERROR(HLOOKUP(lapchart!E45,totallaptimes!$1:$1048576,ROW()-1)-HLOOKUP(lapchart!D45,totallaptimes!$1:$1048576,ROW()-1),"")</f>
        <v>5.9942129629630969E-4</v>
      </c>
      <c r="F45" s="2">
        <f>IFERROR(HLOOKUP(lapchart!F45,totallaptimes!$1:$1048576,ROW()-1)-HLOOKUP(lapchart!E45,totallaptimes!$1:$1048576,ROW()-1),"")</f>
        <v>1.0709490740740818E-4</v>
      </c>
      <c r="G45" s="2">
        <f>IFERROR(HLOOKUP(lapchart!G45,totallaptimes!$1:$1048576,ROW()-1)-HLOOKUP(lapchart!F45,totallaptimes!$1:$1048576,ROW()-1),"")</f>
        <v>6.6886574074068172E-5</v>
      </c>
      <c r="H45" s="2">
        <f>IFERROR(HLOOKUP(lapchart!H45,totallaptimes!$1:$1048576,ROW()-1)-HLOOKUP(lapchart!G45,totallaptimes!$1:$1048576,ROW()-1),"")</f>
        <v>3.3865740740754435E-5</v>
      </c>
      <c r="I45" s="2">
        <f>IFERROR(HLOOKUP(lapchart!I45,totallaptimes!$1:$1048576,ROW()-1)-HLOOKUP(lapchart!H45,totallaptimes!$1:$1048576,ROW()-1),"")</f>
        <v>1.7349537037025797E-5</v>
      </c>
      <c r="J45" s="2">
        <f>IFERROR(HLOOKUP(lapchart!J45,totallaptimes!$1:$1048576,ROW()-1)-HLOOKUP(lapchart!I45,totallaptimes!$1:$1048576,ROW()-1),"")</f>
        <v>6.1030092592589957E-5</v>
      </c>
      <c r="K45" s="2">
        <f>IFERROR(HLOOKUP(lapchart!K45,totallaptimes!$1:$1048576,ROW()-1)-HLOOKUP(lapchart!J45,totallaptimes!$1:$1048576,ROW()-1),"")</f>
        <v>9.7488425925926214E-5</v>
      </c>
      <c r="L45" s="2">
        <f>IFERROR(HLOOKUP(lapchart!L45,totallaptimes!$1:$1048576,ROW()-1)-HLOOKUP(lapchart!K45,totallaptimes!$1:$1048576,ROW()-1),"")</f>
        <v>1.2105324074072887E-4</v>
      </c>
      <c r="M45" s="2">
        <f>IFERROR(HLOOKUP(lapchart!M45,totallaptimes!$1:$1048576,ROW()-1)-HLOOKUP(lapchart!L45,totallaptimes!$1:$1048576,ROW()-1),"")</f>
        <v>9.2476851851971964E-6</v>
      </c>
      <c r="N45" s="2">
        <f>IFERROR(HLOOKUP(lapchart!N45,totallaptimes!$1:$1048576,ROW()-1)-HLOOKUP(lapchart!M45,totallaptimes!$1:$1048576,ROW()-1),"")</f>
        <v>1.3032407407416458E-5</v>
      </c>
      <c r="O45" s="2">
        <f>IFERROR(HLOOKUP(lapchart!O45,totallaptimes!$1:$1048576,ROW()-1)-HLOOKUP(lapchart!N45,totallaptimes!$1:$1048576,ROW()-1),"")</f>
        <v>1.0328703703702674E-4</v>
      </c>
      <c r="P45" s="2">
        <f>IFERROR(HLOOKUP(lapchart!P45,totallaptimes!$1:$1048576,ROW()-1)-HLOOKUP(lapchart!O45,totallaptimes!$1:$1048576,ROW()-1),"")</f>
        <v>2.1622685185185286E-4</v>
      </c>
      <c r="Q45" s="2">
        <f>IFERROR(HLOOKUP(lapchart!Q45,totallaptimes!$1:$1048576,ROW()-1)-HLOOKUP(lapchart!P45,totallaptimes!$1:$1048576,ROW()-1),"")</f>
        <v>4.8796296296296782E-5</v>
      </c>
      <c r="R45" s="2">
        <f>IFERROR(HLOOKUP(lapchart!R45,totallaptimes!$1:$1048576,ROW()-1)-HLOOKUP(lapchart!Q45,totallaptimes!$1:$1048576,ROW()-1),"")</f>
        <v>2.3217592592598979E-5</v>
      </c>
      <c r="S45" s="2">
        <f>IFERROR(HLOOKUP(lapchart!S45,totallaptimes!$1:$1048576,ROW()-1)-HLOOKUP(lapchart!R45,totallaptimes!$1:$1048576,ROW()-1),"")</f>
        <v>1.3324074074073933E-4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3.9675925925936051E-5</v>
      </c>
      <c r="D46" s="2">
        <f>IFERROR(HLOOKUP(lapchart!D46,totallaptimes!$1:$1048576,ROW()-1)-HLOOKUP(lapchart!C46,totallaptimes!$1:$1048576,ROW()-1),"")</f>
        <v>6.9988425925898712E-5</v>
      </c>
      <c r="E46" s="2">
        <f>IFERROR(HLOOKUP(lapchart!E46,totallaptimes!$1:$1048576,ROW()-1)-HLOOKUP(lapchart!D46,totallaptimes!$1:$1048576,ROW()-1),"")</f>
        <v>5.6688657407408943E-4</v>
      </c>
      <c r="F46" s="2">
        <f>IFERROR(HLOOKUP(lapchart!F46,totallaptimes!$1:$1048576,ROW()-1)-HLOOKUP(lapchart!E46,totallaptimes!$1:$1048576,ROW()-1),"")</f>
        <v>1.6011574074074192E-4</v>
      </c>
      <c r="G46" s="2">
        <f>IFERROR(HLOOKUP(lapchart!G46,totallaptimes!$1:$1048576,ROW()-1)-HLOOKUP(lapchart!F46,totallaptimes!$1:$1048576,ROW()-1),"")</f>
        <v>6.7974537037031324E-5</v>
      </c>
      <c r="H46" s="2">
        <f>IFERROR(HLOOKUP(lapchart!H46,totallaptimes!$1:$1048576,ROW()-1)-HLOOKUP(lapchart!G46,totallaptimes!$1:$1048576,ROW()-1),"")</f>
        <v>8.2870370370496937E-6</v>
      </c>
      <c r="I46" s="2">
        <f>IFERROR(HLOOKUP(lapchart!I46,totallaptimes!$1:$1048576,ROW()-1)-HLOOKUP(lapchart!H46,totallaptimes!$1:$1048576,ROW()-1),"")</f>
        <v>5.0891203703697097E-5</v>
      </c>
      <c r="J46" s="2">
        <f>IFERROR(HLOOKUP(lapchart!J46,totallaptimes!$1:$1048576,ROW()-1)-HLOOKUP(lapchart!I46,totallaptimes!$1:$1048576,ROW()-1),"")</f>
        <v>5.3726851851843005E-5</v>
      </c>
      <c r="K46" s="2">
        <f>IFERROR(HLOOKUP(lapchart!K46,totallaptimes!$1:$1048576,ROW()-1)-HLOOKUP(lapchart!J46,totallaptimes!$1:$1048576,ROW()-1),"")</f>
        <v>6.4768518518519558E-5</v>
      </c>
      <c r="L46" s="2">
        <f>IFERROR(HLOOKUP(lapchart!L46,totallaptimes!$1:$1048576,ROW()-1)-HLOOKUP(lapchart!K46,totallaptimes!$1:$1048576,ROW()-1),"")</f>
        <v>1.517592592592612E-4</v>
      </c>
      <c r="M46" s="2">
        <f>IFERROR(HLOOKUP(lapchart!M46,totallaptimes!$1:$1048576,ROW()-1)-HLOOKUP(lapchart!L46,totallaptimes!$1:$1048576,ROW()-1),"")</f>
        <v>7.6736111110989325E-6</v>
      </c>
      <c r="N46" s="2">
        <f>IFERROR(HLOOKUP(lapchart!N46,totallaptimes!$1:$1048576,ROW()-1)-HLOOKUP(lapchart!M46,totallaptimes!$1:$1048576,ROW()-1),"")</f>
        <v>2.8599537037057865E-5</v>
      </c>
      <c r="O46" s="2">
        <f>IFERROR(HLOOKUP(lapchart!O46,totallaptimes!$1:$1048576,ROW()-1)-HLOOKUP(lapchart!N46,totallaptimes!$1:$1048576,ROW()-1),"")</f>
        <v>9.0451388888877771E-5</v>
      </c>
      <c r="P46" s="2">
        <f>IFERROR(HLOOKUP(lapchart!P46,totallaptimes!$1:$1048576,ROW()-1)-HLOOKUP(lapchart!O46,totallaptimes!$1:$1048576,ROW()-1),"")</f>
        <v>2.1380787037037635E-4</v>
      </c>
      <c r="Q46" s="2">
        <f>IFERROR(HLOOKUP(lapchart!Q46,totallaptimes!$1:$1048576,ROW()-1)-HLOOKUP(lapchart!P46,totallaptimes!$1:$1048576,ROW()-1),"")</f>
        <v>5.7800925925922952E-5</v>
      </c>
      <c r="R46" s="2">
        <f>IFERROR(HLOOKUP(lapchart!R46,totallaptimes!$1:$1048576,ROW()-1)-HLOOKUP(lapchart!Q46,totallaptimes!$1:$1048576,ROW()-1),"")</f>
        <v>2.7094907407411439E-5</v>
      </c>
      <c r="S46" s="2">
        <f>IFERROR(HLOOKUP(lapchart!S46,totallaptimes!$1:$1048576,ROW()-1)-HLOOKUP(lapchart!R46,totallaptimes!$1:$1048576,ROW()-1),"")</f>
        <v>1.6001157407407457E-4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3.6342592592601697E-5</v>
      </c>
      <c r="D47" s="2">
        <f>IFERROR(HLOOKUP(lapchart!D47,totallaptimes!$1:$1048576,ROW()-1)-HLOOKUP(lapchart!C47,totallaptimes!$1:$1048576,ROW()-1),"")</f>
        <v>7.1354166666634522E-5</v>
      </c>
      <c r="E47" s="2">
        <f>IFERROR(HLOOKUP(lapchart!E47,totallaptimes!$1:$1048576,ROW()-1)-HLOOKUP(lapchart!D47,totallaptimes!$1:$1048576,ROW()-1),"")</f>
        <v>5.8351851851853875E-4</v>
      </c>
      <c r="F47" s="2">
        <f>IFERROR(HLOOKUP(lapchart!F47,totallaptimes!$1:$1048576,ROW()-1)-HLOOKUP(lapchart!E47,totallaptimes!$1:$1048576,ROW()-1),"")</f>
        <v>1.7383101851851934E-4</v>
      </c>
      <c r="G47" s="2">
        <f>IFERROR(HLOOKUP(lapchart!G47,totallaptimes!$1:$1048576,ROW()-1)-HLOOKUP(lapchart!F47,totallaptimes!$1:$1048576,ROW()-1),"")</f>
        <v>5.1793981481487728E-5</v>
      </c>
      <c r="H47" s="2">
        <f>IFERROR(HLOOKUP(lapchart!H47,totallaptimes!$1:$1048576,ROW()-1)-HLOOKUP(lapchart!G47,totallaptimes!$1:$1048576,ROW()-1),"")</f>
        <v>2.8425925925910922E-5</v>
      </c>
      <c r="I47" s="2">
        <f>IFERROR(HLOOKUP(lapchart!I47,totallaptimes!$1:$1048576,ROW()-1)-HLOOKUP(lapchart!H47,totallaptimes!$1:$1048576,ROW()-1),"")</f>
        <v>5.3668981481486133E-5</v>
      </c>
      <c r="J47" s="2">
        <f>IFERROR(HLOOKUP(lapchart!J47,totallaptimes!$1:$1048576,ROW()-1)-HLOOKUP(lapchart!I47,totallaptimes!$1:$1048576,ROW()-1),"")</f>
        <v>4.1782407407403577E-5</v>
      </c>
      <c r="K47" s="2">
        <f>IFERROR(HLOOKUP(lapchart!K47,totallaptimes!$1:$1048576,ROW()-1)-HLOOKUP(lapchart!J47,totallaptimes!$1:$1048576,ROW()-1),"")</f>
        <v>4.3460648148148373E-5</v>
      </c>
      <c r="L47" s="2">
        <f>IFERROR(HLOOKUP(lapchart!L47,totallaptimes!$1:$1048576,ROW()-1)-HLOOKUP(lapchart!K47,totallaptimes!$1:$1048576,ROW()-1),"")</f>
        <v>1.8262731481481775E-4</v>
      </c>
      <c r="M47" s="2">
        <f>IFERROR(HLOOKUP(lapchart!M47,totallaptimes!$1:$1048576,ROW()-1)-HLOOKUP(lapchart!L47,totallaptimes!$1:$1048576,ROW()-1),"")</f>
        <v>9.6064814814680877E-6</v>
      </c>
      <c r="N47" s="2">
        <f>IFERROR(HLOOKUP(lapchart!N47,totallaptimes!$1:$1048576,ROW()-1)-HLOOKUP(lapchart!M47,totallaptimes!$1:$1048576,ROW()-1),"")</f>
        <v>1.381944444446559E-5</v>
      </c>
      <c r="O47" s="2">
        <f>IFERROR(HLOOKUP(lapchart!O47,totallaptimes!$1:$1048576,ROW()-1)-HLOOKUP(lapchart!N47,totallaptimes!$1:$1048576,ROW()-1),"")</f>
        <v>9.8877314814803385E-5</v>
      </c>
      <c r="P47" s="2">
        <f>IFERROR(HLOOKUP(lapchart!P47,totallaptimes!$1:$1048576,ROW()-1)-HLOOKUP(lapchart!O47,totallaptimes!$1:$1048576,ROW()-1),"")</f>
        <v>2.1206018518518666E-4</v>
      </c>
      <c r="Q47" s="2">
        <f>IFERROR(HLOOKUP(lapchart!Q47,totallaptimes!$1:$1048576,ROW()-1)-HLOOKUP(lapchart!P47,totallaptimes!$1:$1048576,ROW()-1),"")</f>
        <v>5.5138888888889293E-5</v>
      </c>
      <c r="R47" s="2">
        <f>IFERROR(HLOOKUP(lapchart!R47,totallaptimes!$1:$1048576,ROW()-1)-HLOOKUP(lapchart!Q47,totallaptimes!$1:$1048576,ROW()-1),"")</f>
        <v>3.5150462962964257E-5</v>
      </c>
      <c r="S47" s="2">
        <f>IFERROR(HLOOKUP(lapchart!S47,totallaptimes!$1:$1048576,ROW()-1)-HLOOKUP(lapchart!R47,totallaptimes!$1:$1048576,ROW()-1),"")</f>
        <v>2.0126157407407419E-4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2.949074074074659E-5</v>
      </c>
      <c r="D48" s="2">
        <f>IFERROR(HLOOKUP(lapchart!D48,totallaptimes!$1:$1048576,ROW()-1)-HLOOKUP(lapchart!C48,totallaptimes!$1:$1048576,ROW()-1),"")</f>
        <v>6.9780092592564014E-5</v>
      </c>
      <c r="E48" s="2">
        <f>IFERROR(HLOOKUP(lapchart!E48,totallaptimes!$1:$1048576,ROW()-1)-HLOOKUP(lapchart!D48,totallaptimes!$1:$1048576,ROW()-1),"")</f>
        <v>5.8427083333335156E-4</v>
      </c>
      <c r="F48" s="2">
        <f>IFERROR(HLOOKUP(lapchart!F48,totallaptimes!$1:$1048576,ROW()-1)-HLOOKUP(lapchart!E48,totallaptimes!$1:$1048576,ROW()-1),"")</f>
        <v>1.9509259259259393E-4</v>
      </c>
      <c r="G48" s="2">
        <f>IFERROR(HLOOKUP(lapchart!G48,totallaptimes!$1:$1048576,ROW()-1)-HLOOKUP(lapchart!F48,totallaptimes!$1:$1048576,ROW()-1),"")</f>
        <v>2.5300925925932083E-5</v>
      </c>
      <c r="H48" s="2">
        <f>IFERROR(HLOOKUP(lapchart!H48,totallaptimes!$1:$1048576,ROW()-1)-HLOOKUP(lapchart!G48,totallaptimes!$1:$1048576,ROW()-1),"")</f>
        <v>6.1423611111097176E-5</v>
      </c>
      <c r="I48" s="2">
        <f>IFERROR(HLOOKUP(lapchart!I48,totallaptimes!$1:$1048576,ROW()-1)-HLOOKUP(lapchart!H48,totallaptimes!$1:$1048576,ROW()-1),"")</f>
        <v>5.5671296296300188E-5</v>
      </c>
      <c r="J48" s="2">
        <f>IFERROR(HLOOKUP(lapchart!J48,totallaptimes!$1:$1048576,ROW()-1)-HLOOKUP(lapchart!I48,totallaptimes!$1:$1048576,ROW()-1),"")</f>
        <v>2.8414351851843711E-5</v>
      </c>
      <c r="K48" s="2">
        <f>IFERROR(HLOOKUP(lapchart!K48,totallaptimes!$1:$1048576,ROW()-1)-HLOOKUP(lapchart!J48,totallaptimes!$1:$1048576,ROW()-1),"")</f>
        <v>2.8657407407407798E-5</v>
      </c>
      <c r="L48" s="2">
        <f>IFERROR(HLOOKUP(lapchart!L48,totallaptimes!$1:$1048576,ROW()-1)-HLOOKUP(lapchart!K48,totallaptimes!$1:$1048576,ROW()-1),"")</f>
        <v>1.8776620370371255E-4</v>
      </c>
      <c r="M48" s="2">
        <f>IFERROR(HLOOKUP(lapchart!M48,totallaptimes!$1:$1048576,ROW()-1)-HLOOKUP(lapchart!L48,totallaptimes!$1:$1048576,ROW()-1),"")</f>
        <v>1.056712962961559E-5</v>
      </c>
      <c r="N48" s="2">
        <f>IFERROR(HLOOKUP(lapchart!N48,totallaptimes!$1:$1048576,ROW()-1)-HLOOKUP(lapchart!M48,totallaptimes!$1:$1048576,ROW()-1),"")</f>
        <v>1.8506944444461604E-5</v>
      </c>
      <c r="O48" s="2">
        <f>IFERROR(HLOOKUP(lapchart!O48,totallaptimes!$1:$1048576,ROW()-1)-HLOOKUP(lapchart!N48,totallaptimes!$1:$1048576,ROW()-1),"")</f>
        <v>1.075810185185086E-4</v>
      </c>
      <c r="P48" s="2">
        <f>IFERROR(HLOOKUP(lapchart!P48,totallaptimes!$1:$1048576,ROW()-1)-HLOOKUP(lapchart!O48,totallaptimes!$1:$1048576,ROW()-1),"")</f>
        <v>2.0906250000000265E-4</v>
      </c>
      <c r="Q48" s="2">
        <f>IFERROR(HLOOKUP(lapchart!Q48,totallaptimes!$1:$1048576,ROW()-1)-HLOOKUP(lapchart!P48,totallaptimes!$1:$1048576,ROW()-1),"")</f>
        <v>6.3692129629630556E-5</v>
      </c>
      <c r="R48" s="2">
        <f>IFERROR(HLOOKUP(lapchart!R48,totallaptimes!$1:$1048576,ROW()-1)-HLOOKUP(lapchart!Q48,totallaptimes!$1:$1048576,ROW()-1),"")</f>
        <v>3.9861111111108571E-5</v>
      </c>
      <c r="S48" s="2">
        <f>IFERROR(HLOOKUP(lapchart!S48,totallaptimes!$1:$1048576,ROW()-1)-HLOOKUP(lapchart!R48,totallaptimes!$1:$1048576,ROW()-1),"")</f>
        <v>2.3023148148148403E-4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2.1944444444449429E-5</v>
      </c>
      <c r="D49" s="2">
        <f>IFERROR(HLOOKUP(lapchart!D49,totallaptimes!$1:$1048576,ROW()-1)-HLOOKUP(lapchart!C49,totallaptimes!$1:$1048576,ROW()-1),"")</f>
        <v>6.7511574074044511E-5</v>
      </c>
      <c r="E49" s="2">
        <f>IFERROR(HLOOKUP(lapchart!E49,totallaptimes!$1:$1048576,ROW()-1)-HLOOKUP(lapchart!D49,totallaptimes!$1:$1048576,ROW()-1),"")</f>
        <v>5.8545138888890791E-4</v>
      </c>
      <c r="F49" s="2">
        <f>IFERROR(HLOOKUP(lapchart!F49,totallaptimes!$1:$1048576,ROW()-1)-HLOOKUP(lapchart!E49,totallaptimes!$1:$1048576,ROW()-1),"")</f>
        <v>2.1953703703703892E-4</v>
      </c>
      <c r="G49" s="2">
        <f>IFERROR(HLOOKUP(lapchart!G49,totallaptimes!$1:$1048576,ROW()-1)-HLOOKUP(lapchart!F49,totallaptimes!$1:$1048576,ROW()-1),"")</f>
        <v>5.4398148148226966E-6</v>
      </c>
      <c r="H49" s="2">
        <f>IFERROR(HLOOKUP(lapchart!H49,totallaptimes!$1:$1048576,ROW()-1)-HLOOKUP(lapchart!G49,totallaptimes!$1:$1048576,ROW()-1),"")</f>
        <v>8.418981481479737E-5</v>
      </c>
      <c r="I49" s="2">
        <f>IFERROR(HLOOKUP(lapchart!I49,totallaptimes!$1:$1048576,ROW()-1)-HLOOKUP(lapchart!H49,totallaptimes!$1:$1048576,ROW()-1),"")</f>
        <v>5.9942129629633745E-5</v>
      </c>
      <c r="J49" s="2">
        <f>IFERROR(HLOOKUP(lapchart!J49,totallaptimes!$1:$1048576,ROW()-1)-HLOOKUP(lapchart!I49,totallaptimes!$1:$1048576,ROW()-1),"")</f>
        <v>1.8263888888883639E-5</v>
      </c>
      <c r="K49" s="2">
        <f>IFERROR(HLOOKUP(lapchart!K49,totallaptimes!$1:$1048576,ROW()-1)-HLOOKUP(lapchart!J49,totallaptimes!$1:$1048576,ROW()-1),"")</f>
        <v>1.3946759259260422E-5</v>
      </c>
      <c r="L49" s="2">
        <f>IFERROR(HLOOKUP(lapchart!L49,totallaptimes!$1:$1048576,ROW()-1)-HLOOKUP(lapchart!K49,totallaptimes!$1:$1048576,ROW()-1),"")</f>
        <v>1.9034722222221329E-4</v>
      </c>
      <c r="M49" s="2">
        <f>IFERROR(HLOOKUP(lapchart!M49,totallaptimes!$1:$1048576,ROW()-1)-HLOOKUP(lapchart!L49,totallaptimes!$1:$1048576,ROW()-1),"")</f>
        <v>2.0069444444457962E-5</v>
      </c>
      <c r="N49" s="2">
        <f>IFERROR(HLOOKUP(lapchart!N49,totallaptimes!$1:$1048576,ROW()-1)-HLOOKUP(lapchart!M49,totallaptimes!$1:$1048576,ROW()-1),"")</f>
        <v>1.1689814814822008E-5</v>
      </c>
      <c r="O49" s="2">
        <f>IFERROR(HLOOKUP(lapchart!O49,totallaptimes!$1:$1048576,ROW()-1)-HLOOKUP(lapchart!N49,totallaptimes!$1:$1048576,ROW()-1),"")</f>
        <v>1.1905092592591482E-4</v>
      </c>
      <c r="P49" s="2">
        <f>IFERROR(HLOOKUP(lapchart!P49,totallaptimes!$1:$1048576,ROW()-1)-HLOOKUP(lapchart!O49,totallaptimes!$1:$1048576,ROW()-1),"")</f>
        <v>2.1098379629629765E-4</v>
      </c>
      <c r="Q49" s="2">
        <f>IFERROR(HLOOKUP(lapchart!Q49,totallaptimes!$1:$1048576,ROW()-1)-HLOOKUP(lapchart!P49,totallaptimes!$1:$1048576,ROW()-1),"")</f>
        <v>7.2962962962962175E-5</v>
      </c>
      <c r="R49" s="2">
        <f>IFERROR(HLOOKUP(lapchart!R49,totallaptimes!$1:$1048576,ROW()-1)-HLOOKUP(lapchart!Q49,totallaptimes!$1:$1048576,ROW()-1),"")</f>
        <v>4.1354166666666969E-5</v>
      </c>
      <c r="S49" s="2">
        <f>IFERROR(HLOOKUP(lapchart!S49,totallaptimes!$1:$1048576,ROW()-1)-HLOOKUP(lapchart!R49,totallaptimes!$1:$1048576,ROW()-1),"")</f>
        <v>5.1391203703703842E-4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1.7476851851855324E-5</v>
      </c>
      <c r="D50" s="2">
        <f>IFERROR(HLOOKUP(lapchart!D50,totallaptimes!$1:$1048576,ROW()-1)-HLOOKUP(lapchart!C50,totallaptimes!$1:$1048576,ROW()-1),"")</f>
        <v>6.6909722222195656E-5</v>
      </c>
      <c r="E50" s="2">
        <f>IFERROR(HLOOKUP(lapchart!E50,totallaptimes!$1:$1048576,ROW()-1)-HLOOKUP(lapchart!D50,totallaptimes!$1:$1048576,ROW()-1),"")</f>
        <v>5.8870370370372321E-4</v>
      </c>
      <c r="F50" s="2">
        <f>IFERROR(HLOOKUP(lapchart!F50,totallaptimes!$1:$1048576,ROW()-1)-HLOOKUP(lapchart!E50,totallaptimes!$1:$1048576,ROW()-1),"")</f>
        <v>2.2261574074074891E-4</v>
      </c>
      <c r="G50" s="2">
        <f>IFERROR(HLOOKUP(lapchart!G50,totallaptimes!$1:$1048576,ROW()-1)-HLOOKUP(lapchart!F50,totallaptimes!$1:$1048576,ROW()-1),"")</f>
        <v>3.0081018518507419E-5</v>
      </c>
      <c r="H50" s="2">
        <f>IFERROR(HLOOKUP(lapchart!H50,totallaptimes!$1:$1048576,ROW()-1)-HLOOKUP(lapchart!G50,totallaptimes!$1:$1048576,ROW()-1),"")</f>
        <v>8.6030092592587204E-5</v>
      </c>
      <c r="I50" s="2">
        <f>IFERROR(HLOOKUP(lapchart!I50,totallaptimes!$1:$1048576,ROW()-1)-HLOOKUP(lapchart!H50,totallaptimes!$1:$1048576,ROW()-1),"")</f>
        <v>6.5057870370373305E-5</v>
      </c>
      <c r="J50" s="2">
        <f>IFERROR(HLOOKUP(lapchart!J50,totallaptimes!$1:$1048576,ROW()-1)-HLOOKUP(lapchart!I50,totallaptimes!$1:$1048576,ROW()-1),"")</f>
        <v>7.3263888888813744E-6</v>
      </c>
      <c r="K50" s="2">
        <f>IFERROR(HLOOKUP(lapchart!K50,totallaptimes!$1:$1048576,ROW()-1)-HLOOKUP(lapchart!J50,totallaptimes!$1:$1048576,ROW()-1),"")</f>
        <v>1.2708333333333321E-5</v>
      </c>
      <c r="L50" s="2">
        <f>IFERROR(HLOOKUP(lapchart!L50,totallaptimes!$1:$1048576,ROW()-1)-HLOOKUP(lapchart!K50,totallaptimes!$1:$1048576,ROW()-1),"")</f>
        <v>1.774999999999971E-4</v>
      </c>
      <c r="M50" s="2">
        <f>IFERROR(HLOOKUP(lapchart!M50,totallaptimes!$1:$1048576,ROW()-1)-HLOOKUP(lapchart!L50,totallaptimes!$1:$1048576,ROW()-1),"")</f>
        <v>3.1863425925940381E-5</v>
      </c>
      <c r="N50" s="2">
        <f>IFERROR(HLOOKUP(lapchart!N50,totallaptimes!$1:$1048576,ROW()-1)-HLOOKUP(lapchart!M50,totallaptimes!$1:$1048576,ROW()-1),"")</f>
        <v>8.3680555555479263E-6</v>
      </c>
      <c r="O50" s="2">
        <f>IFERROR(HLOOKUP(lapchart!O50,totallaptimes!$1:$1048576,ROW()-1)-HLOOKUP(lapchart!N50,totallaptimes!$1:$1048576,ROW()-1),"")</f>
        <v>1.2361111111110906E-4</v>
      </c>
      <c r="P50" s="2">
        <f>IFERROR(HLOOKUP(lapchart!P50,totallaptimes!$1:$1048576,ROW()-1)-HLOOKUP(lapchart!O50,totallaptimes!$1:$1048576,ROW()-1),"")</f>
        <v>2.13472222222226E-4</v>
      </c>
      <c r="Q50" s="2">
        <f>IFERROR(HLOOKUP(lapchart!Q50,totallaptimes!$1:$1048576,ROW()-1)-HLOOKUP(lapchart!P50,totallaptimes!$1:$1048576,ROW()-1),"")</f>
        <v>8.0474537037036886E-5</v>
      </c>
      <c r="R50" s="2">
        <f>IFERROR(HLOOKUP(lapchart!R50,totallaptimes!$1:$1048576,ROW()-1)-HLOOKUP(lapchart!Q50,totallaptimes!$1:$1048576,ROW()-1),"")</f>
        <v>3.9629629629625573E-5</v>
      </c>
      <c r="S50" s="2">
        <f>IFERROR(HLOOKUP(lapchart!S50,totallaptimes!$1:$1048576,ROW()-1)-HLOOKUP(lapchart!R50,totallaptimes!$1:$1048576,ROW()-1),"")</f>
        <v>5.1667824074074636E-4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1.4872685185192414E-5</v>
      </c>
      <c r="D51" s="2">
        <f>IFERROR(HLOOKUP(lapchart!D51,totallaptimes!$1:$1048576,ROW()-1)-HLOOKUP(lapchart!C51,totallaptimes!$1:$1048576,ROW()-1),"")</f>
        <v>6.498842592590065E-5</v>
      </c>
      <c r="E51" s="2">
        <f>IFERROR(HLOOKUP(lapchart!E51,totallaptimes!$1:$1048576,ROW()-1)-HLOOKUP(lapchart!D51,totallaptimes!$1:$1048576,ROW()-1),"")</f>
        <v>5.9101851851853932E-4</v>
      </c>
      <c r="F51" s="2">
        <f>IFERROR(HLOOKUP(lapchart!F51,totallaptimes!$1:$1048576,ROW()-1)-HLOOKUP(lapchart!E51,totallaptimes!$1:$1048576,ROW()-1),"")</f>
        <v>2.3832175925926624E-4</v>
      </c>
      <c r="G51" s="2">
        <f>IFERROR(HLOOKUP(lapchart!G51,totallaptimes!$1:$1048576,ROW()-1)-HLOOKUP(lapchart!F51,totallaptimes!$1:$1048576,ROW()-1),"")</f>
        <v>3.9907407407391293E-5</v>
      </c>
      <c r="H51" s="2">
        <f>IFERROR(HLOOKUP(lapchart!H51,totallaptimes!$1:$1048576,ROW()-1)-HLOOKUP(lapchart!G51,totallaptimes!$1:$1048576,ROW()-1),"")</f>
        <v>9.4895833333330515E-5</v>
      </c>
      <c r="I51" s="2">
        <f>IFERROR(HLOOKUP(lapchart!I51,totallaptimes!$1:$1048576,ROW()-1)-HLOOKUP(lapchart!H51,totallaptimes!$1:$1048576,ROW()-1),"")</f>
        <v>5.1238425925921594E-5</v>
      </c>
      <c r="J51" s="2">
        <f>IFERROR(HLOOKUP(lapchart!J51,totallaptimes!$1:$1048576,ROW()-1)-HLOOKUP(lapchart!I51,totallaptimes!$1:$1048576,ROW()-1),"")</f>
        <v>2.8657407407414737E-5</v>
      </c>
      <c r="K51" s="2">
        <f>IFERROR(HLOOKUP(lapchart!K51,totallaptimes!$1:$1048576,ROW()-1)-HLOOKUP(lapchart!J51,totallaptimes!$1:$1048576,ROW()-1),"")</f>
        <v>9.0393518518416816E-6</v>
      </c>
      <c r="L51" s="2">
        <f>IFERROR(HLOOKUP(lapchart!L51,totallaptimes!$1:$1048576,ROW()-1)-HLOOKUP(lapchart!K51,totallaptimes!$1:$1048576,ROW()-1),"")</f>
        <v>1.5165509259259385E-4</v>
      </c>
      <c r="M51" s="2">
        <f>IFERROR(HLOOKUP(lapchart!M51,totallaptimes!$1:$1048576,ROW()-1)-HLOOKUP(lapchart!L51,totallaptimes!$1:$1048576,ROW()-1),"")</f>
        <v>2.7835648148163972E-5</v>
      </c>
      <c r="N51" s="2">
        <f>IFERROR(HLOOKUP(lapchart!N51,totallaptimes!$1:$1048576,ROW()-1)-HLOOKUP(lapchart!M51,totallaptimes!$1:$1048576,ROW()-1),"")</f>
        <v>2.7094907407397562E-5</v>
      </c>
      <c r="O51" s="2">
        <f>IFERROR(HLOOKUP(lapchart!O51,totallaptimes!$1:$1048576,ROW()-1)-HLOOKUP(lapchart!N51,totallaptimes!$1:$1048576,ROW()-1),"")</f>
        <v>1.2896990740740577E-4</v>
      </c>
      <c r="P51" s="2">
        <f>IFERROR(HLOOKUP(lapchart!P51,totallaptimes!$1:$1048576,ROW()-1)-HLOOKUP(lapchart!O51,totallaptimes!$1:$1048576,ROW()-1),"")</f>
        <v>2.0645833333333974E-4</v>
      </c>
      <c r="Q51" s="2">
        <f>IFERROR(HLOOKUP(lapchart!Q51,totallaptimes!$1:$1048576,ROW()-1)-HLOOKUP(lapchart!P51,totallaptimes!$1:$1048576,ROW()-1),"")</f>
        <v>9.2280092592586516E-5</v>
      </c>
      <c r="R51" s="2">
        <f>IFERROR(HLOOKUP(lapchart!R51,totallaptimes!$1:$1048576,ROW()-1)-HLOOKUP(lapchart!Q51,totallaptimes!$1:$1048576,ROW()-1),"")</f>
        <v>3.7708333333330568E-5</v>
      </c>
      <c r="S51" s="2">
        <f>IFERROR(HLOOKUP(lapchart!S51,totallaptimes!$1:$1048576,ROW()-1)-HLOOKUP(lapchart!R51,totallaptimes!$1:$1048576,ROW()-1),"")</f>
        <v>5.5267361111111662E-4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1.1111111111121452E-5</v>
      </c>
      <c r="D52" s="2">
        <f>IFERROR(HLOOKUP(lapchart!D52,totallaptimes!$1:$1048576,ROW()-1)-HLOOKUP(lapchart!C52,totallaptimes!$1:$1048576,ROW()-1),"")</f>
        <v>5.4328703703677983E-5</v>
      </c>
      <c r="E52" s="2">
        <f>IFERROR(HLOOKUP(lapchart!E52,totallaptimes!$1:$1048576,ROW()-1)-HLOOKUP(lapchart!D52,totallaptimes!$1:$1048576,ROW()-1),"")</f>
        <v>5.9276620370372207E-4</v>
      </c>
      <c r="F52" s="2">
        <f>IFERROR(HLOOKUP(lapchart!F52,totallaptimes!$1:$1048576,ROW()-1)-HLOOKUP(lapchart!E52,totallaptimes!$1:$1048576,ROW()-1),"")</f>
        <v>2.5030092592593506E-4</v>
      </c>
      <c r="G52" s="2">
        <f>IFERROR(HLOOKUP(lapchart!G52,totallaptimes!$1:$1048576,ROW()-1)-HLOOKUP(lapchart!F52,totallaptimes!$1:$1048576,ROW()-1),"")</f>
        <v>4.8865740740727803E-5</v>
      </c>
      <c r="H52" s="2">
        <f>IFERROR(HLOOKUP(lapchart!H52,totallaptimes!$1:$1048576,ROW()-1)-HLOOKUP(lapchart!G52,totallaptimes!$1:$1048576,ROW()-1),"")</f>
        <v>1.0131944444443514E-4</v>
      </c>
      <c r="I52" s="2">
        <f>IFERROR(HLOOKUP(lapchart!I52,totallaptimes!$1:$1048576,ROW()-1)-HLOOKUP(lapchart!H52,totallaptimes!$1:$1048576,ROW()-1),"")</f>
        <v>2.7013888888885451E-5</v>
      </c>
      <c r="J52" s="2">
        <f>IFERROR(HLOOKUP(lapchart!J52,totallaptimes!$1:$1048576,ROW()-1)-HLOOKUP(lapchart!I52,totallaptimes!$1:$1048576,ROW()-1),"")</f>
        <v>7.6365740740748367E-5</v>
      </c>
      <c r="K52" s="2">
        <f>IFERROR(HLOOKUP(lapchart!K52,totallaptimes!$1:$1048576,ROW()-1)-HLOOKUP(lapchart!J52,totallaptimes!$1:$1048576,ROW()-1),"")</f>
        <v>2.462962962962445E-5</v>
      </c>
      <c r="L52" s="2">
        <f>IFERROR(HLOOKUP(lapchart!L52,totallaptimes!$1:$1048576,ROW()-1)-HLOOKUP(lapchart!K52,totallaptimes!$1:$1048576,ROW()-1),"")</f>
        <v>9.5057870370368613E-5</v>
      </c>
      <c r="M52" s="2">
        <f>IFERROR(HLOOKUP(lapchart!M52,totallaptimes!$1:$1048576,ROW()-1)-HLOOKUP(lapchart!L52,totallaptimes!$1:$1048576,ROW()-1),"")</f>
        <v>2.7083333333351167E-5</v>
      </c>
      <c r="N52" s="2">
        <f>IFERROR(HLOOKUP(lapchart!N52,totallaptimes!$1:$1048576,ROW()-1)-HLOOKUP(lapchart!M52,totallaptimes!$1:$1048576,ROW()-1),"")</f>
        <v>3.4560185185175674E-5</v>
      </c>
      <c r="O52" s="2">
        <f>IFERROR(HLOOKUP(lapchart!O52,totallaptimes!$1:$1048576,ROW()-1)-HLOOKUP(lapchart!N52,totallaptimes!$1:$1048576,ROW()-1),"")</f>
        <v>1.5364583333332682E-4</v>
      </c>
      <c r="P52" s="2">
        <f>IFERROR(HLOOKUP(lapchart!P52,totallaptimes!$1:$1048576,ROW()-1)-HLOOKUP(lapchart!O52,totallaptimes!$1:$1048576,ROW()-1),"")</f>
        <v>1.8474537037038025E-4</v>
      </c>
      <c r="Q52" s="2">
        <f>IFERROR(HLOOKUP(lapchart!Q52,totallaptimes!$1:$1048576,ROW()-1)-HLOOKUP(lapchart!P52,totallaptimes!$1:$1048576,ROW()-1),"")</f>
        <v>1.0373842592591859E-4</v>
      </c>
      <c r="R52" s="2">
        <f>IFERROR(HLOOKUP(lapchart!R52,totallaptimes!$1:$1048576,ROW()-1)-HLOOKUP(lapchart!Q52,totallaptimes!$1:$1048576,ROW()-1),"")</f>
        <v>6.4641203703703909E-5</v>
      </c>
      <c r="S52" s="2">
        <f>IFERROR(HLOOKUP(lapchart!S52,totallaptimes!$1:$1048576,ROW()-1)-HLOOKUP(lapchart!R52,totallaptimes!$1:$1048576,ROW()-1),"")</f>
        <v>5.5140046296296708E-4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4.5601851851942432E-6</v>
      </c>
      <c r="D53" s="2">
        <f>IFERROR(HLOOKUP(lapchart!D53,totallaptimes!$1:$1048576,ROW()-1)-HLOOKUP(lapchart!C53,totallaptimes!$1:$1048576,ROW()-1),"")</f>
        <v>4.050925925923321E-5</v>
      </c>
      <c r="E53" s="2">
        <f>IFERROR(HLOOKUP(lapchart!E53,totallaptimes!$1:$1048576,ROW()-1)-HLOOKUP(lapchart!D53,totallaptimes!$1:$1048576,ROW()-1),"")</f>
        <v>5.8618055555557241E-4</v>
      </c>
      <c r="F53" s="2">
        <f>IFERROR(HLOOKUP(lapchart!F53,totallaptimes!$1:$1048576,ROW()-1)-HLOOKUP(lapchart!E53,totallaptimes!$1:$1048576,ROW()-1),"")</f>
        <v>2.6518518518519468E-4</v>
      </c>
      <c r="G53" s="2">
        <f>IFERROR(HLOOKUP(lapchart!G53,totallaptimes!$1:$1048576,ROW()-1)-HLOOKUP(lapchart!F53,totallaptimes!$1:$1048576,ROW()-1),"")</f>
        <v>5.7592592592581315E-5</v>
      </c>
      <c r="H53" s="2">
        <f>IFERROR(HLOOKUP(lapchart!H53,totallaptimes!$1:$1048576,ROW()-1)-HLOOKUP(lapchart!G53,totallaptimes!$1:$1048576,ROW()-1),"")</f>
        <v>1.1311342592591755E-4</v>
      </c>
      <c r="I53" s="2">
        <f>IFERROR(HLOOKUP(lapchart!I53,totallaptimes!$1:$1048576,ROW()-1)-HLOOKUP(lapchart!H53,totallaptimes!$1:$1048576,ROW()-1),"")</f>
        <v>7.1990740740657255E-6</v>
      </c>
      <c r="J53" s="2">
        <f>IFERROR(HLOOKUP(lapchart!J53,totallaptimes!$1:$1048576,ROW()-1)-HLOOKUP(lapchart!I53,totallaptimes!$1:$1048576,ROW()-1),"")</f>
        <v>1.3297453703704776E-4</v>
      </c>
      <c r="K53" s="2">
        <f>IFERROR(HLOOKUP(lapchart!K53,totallaptimes!$1:$1048576,ROW()-1)-HLOOKUP(lapchart!J53,totallaptimes!$1:$1048576,ROW()-1),"")</f>
        <v>1.430555555555213E-5</v>
      </c>
      <c r="L53" s="2">
        <f>IFERROR(HLOOKUP(lapchart!L53,totallaptimes!$1:$1048576,ROW()-1)-HLOOKUP(lapchart!K53,totallaptimes!$1:$1048576,ROW()-1),"")</f>
        <v>4.2847222222218428E-5</v>
      </c>
      <c r="M53" s="2">
        <f>IFERROR(HLOOKUP(lapchart!M53,totallaptimes!$1:$1048576,ROW()-1)-HLOOKUP(lapchart!L53,totallaptimes!$1:$1048576,ROW()-1),"")</f>
        <v>2.8888888888904674E-5</v>
      </c>
      <c r="N53" s="2">
        <f>IFERROR(HLOOKUP(lapchart!N53,totallaptimes!$1:$1048576,ROW()-1)-HLOOKUP(lapchart!M53,totallaptimes!$1:$1048576,ROW()-1),"")</f>
        <v>4.137731481480833E-5</v>
      </c>
      <c r="O53" s="2">
        <f>IFERROR(HLOOKUP(lapchart!O53,totallaptimes!$1:$1048576,ROW()-1)-HLOOKUP(lapchart!N53,totallaptimes!$1:$1048576,ROW()-1),"")</f>
        <v>1.7357638888888111E-4</v>
      </c>
      <c r="P53" s="2">
        <f>IFERROR(HLOOKUP(lapchart!P53,totallaptimes!$1:$1048576,ROW()-1)-HLOOKUP(lapchart!O53,totallaptimes!$1:$1048576,ROW()-1),"")</f>
        <v>1.7144675925926528E-4</v>
      </c>
      <c r="Q53" s="2">
        <f>IFERROR(HLOOKUP(lapchart!Q53,totallaptimes!$1:$1048576,ROW()-1)-HLOOKUP(lapchart!P53,totallaptimes!$1:$1048576,ROW()-1),"")</f>
        <v>1.2850694444443977E-4</v>
      </c>
      <c r="R53" s="2">
        <f>IFERROR(HLOOKUP(lapchart!R53,totallaptimes!$1:$1048576,ROW()-1)-HLOOKUP(lapchart!Q53,totallaptimes!$1:$1048576,ROW()-1),"")</f>
        <v>4.8703703703703582E-5</v>
      </c>
      <c r="S53" s="2">
        <f>IFERROR(HLOOKUP(lapchart!S53,totallaptimes!$1:$1048576,ROW()-1)-HLOOKUP(lapchart!R53,totallaptimes!$1:$1048576,ROW()-1),"")</f>
        <v>5.8425925925926353E-4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1.70254629629496E-5</v>
      </c>
      <c r="D54" s="2">
        <f>IFERROR(HLOOKUP(lapchart!D54,totallaptimes!$1:$1048576,ROW()-1)-HLOOKUP(lapchart!C54,totallaptimes!$1:$1048576,ROW()-1),"")</f>
        <v>4.2280092592578145E-5</v>
      </c>
      <c r="E54" s="2">
        <f>IFERROR(HLOOKUP(lapchart!E54,totallaptimes!$1:$1048576,ROW()-1)-HLOOKUP(lapchart!D54,totallaptimes!$1:$1048576,ROW()-1),"")</f>
        <v>5.5868055555557267E-4</v>
      </c>
      <c r="F54" s="2">
        <f>IFERROR(HLOOKUP(lapchart!F54,totallaptimes!$1:$1048576,ROW()-1)-HLOOKUP(lapchart!E54,totallaptimes!$1:$1048576,ROW()-1),"")</f>
        <v>2.8689814814816111E-4</v>
      </c>
      <c r="G54" s="2">
        <f>IFERROR(HLOOKUP(lapchart!G54,totallaptimes!$1:$1048576,ROW()-1)-HLOOKUP(lapchart!F54,totallaptimes!$1:$1048576,ROW()-1),"")</f>
        <v>6.4016203703685937E-5</v>
      </c>
      <c r="H54" s="2">
        <f>IFERROR(HLOOKUP(lapchart!H54,totallaptimes!$1:$1048576,ROW()-1)-HLOOKUP(lapchart!G54,totallaptimes!$1:$1048576,ROW()-1),"")</f>
        <v>9.6099537037021288E-5</v>
      </c>
      <c r="I54" s="2">
        <f>IFERROR(HLOOKUP(lapchart!I54,totallaptimes!$1:$1048576,ROW()-1)-HLOOKUP(lapchart!H54,totallaptimes!$1:$1048576,ROW()-1),"")</f>
        <v>4.4745370370379012E-5</v>
      </c>
      <c r="J54" s="2">
        <f>IFERROR(HLOOKUP(lapchart!J54,totallaptimes!$1:$1048576,ROW()-1)-HLOOKUP(lapchart!I54,totallaptimes!$1:$1048576,ROW()-1),"")</f>
        <v>1.506597222222239E-4</v>
      </c>
      <c r="K54" s="2">
        <f>IFERROR(HLOOKUP(lapchart!K54,totallaptimes!$1:$1048576,ROW()-1)-HLOOKUP(lapchart!J54,totallaptimes!$1:$1048576,ROW()-1),"")</f>
        <v>1.3622685185191163E-5</v>
      </c>
      <c r="L54" s="2">
        <f>IFERROR(HLOOKUP(lapchart!L54,totallaptimes!$1:$1048576,ROW()-1)-HLOOKUP(lapchart!K54,totallaptimes!$1:$1048576,ROW()-1),"")</f>
        <v>4.5486111110992766E-6</v>
      </c>
      <c r="M54" s="2">
        <f>IFERROR(HLOOKUP(lapchart!M54,totallaptimes!$1:$1048576,ROW()-1)-HLOOKUP(lapchart!L54,totallaptimes!$1:$1048576,ROW()-1),"")</f>
        <v>2.3356481481495717E-5</v>
      </c>
      <c r="N54" s="2">
        <f>IFERROR(HLOOKUP(lapchart!N54,totallaptimes!$1:$1048576,ROW()-1)-HLOOKUP(lapchart!M54,totallaptimes!$1:$1048576,ROW()-1),"")</f>
        <v>3.7939814814813566E-5</v>
      </c>
      <c r="O54" s="2">
        <f>IFERROR(HLOOKUP(lapchart!O54,totallaptimes!$1:$1048576,ROW()-1)-HLOOKUP(lapchart!N54,totallaptimes!$1:$1048576,ROW()-1),"")</f>
        <v>1.9298611111109865E-4</v>
      </c>
      <c r="P54" s="2">
        <f>IFERROR(HLOOKUP(lapchart!P54,totallaptimes!$1:$1048576,ROW()-1)-HLOOKUP(lapchart!O54,totallaptimes!$1:$1048576,ROW()-1),"")</f>
        <v>1.6222222222223026E-4</v>
      </c>
      <c r="Q54" s="2">
        <f>IFERROR(HLOOKUP(lapchart!Q54,totallaptimes!$1:$1048576,ROW()-1)-HLOOKUP(lapchart!P54,totallaptimes!$1:$1048576,ROW()-1),"")</f>
        <v>1.2894675925925747E-4</v>
      </c>
      <c r="R54" s="2">
        <f>IFERROR(HLOOKUP(lapchart!R54,totallaptimes!$1:$1048576,ROW()-1)-HLOOKUP(lapchart!Q54,totallaptimes!$1:$1048576,ROW()-1),"")</f>
        <v>5.2152777777772497E-5</v>
      </c>
      <c r="S54" s="2">
        <f>IFERROR(HLOOKUP(lapchart!S54,totallaptimes!$1:$1048576,ROW()-1)-HLOOKUP(lapchart!R54,totallaptimes!$1:$1048576,ROW()-1),"")</f>
        <v>6.5608796296297289E-4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2.9108796296278827E-5</v>
      </c>
      <c r="D55" s="2">
        <f>IFERROR(HLOOKUP(lapchart!D55,totallaptimes!$1:$1048576,ROW()-1)-HLOOKUP(lapchart!C55,totallaptimes!$1:$1048576,ROW()-1),"")</f>
        <v>2.4097222222213555E-5</v>
      </c>
      <c r="E55" s="2">
        <f>IFERROR(HLOOKUP(lapchart!E55,totallaptimes!$1:$1048576,ROW()-1)-HLOOKUP(lapchart!D55,totallaptimes!$1:$1048576,ROW()-1),"")</f>
        <v>5.5123842592594285E-4</v>
      </c>
      <c r="F55" s="2">
        <f>IFERROR(HLOOKUP(lapchart!F55,totallaptimes!$1:$1048576,ROW()-1)-HLOOKUP(lapchart!E55,totallaptimes!$1:$1048576,ROW()-1),"")</f>
        <v>3.1375000000000847E-4</v>
      </c>
      <c r="G55" s="2">
        <f>IFERROR(HLOOKUP(lapchart!G55,totallaptimes!$1:$1048576,ROW()-1)-HLOOKUP(lapchart!F55,totallaptimes!$1:$1048576,ROW()-1),"")</f>
        <v>6.5439814814799435E-5</v>
      </c>
      <c r="H55" s="2">
        <f>IFERROR(HLOOKUP(lapchart!H55,totallaptimes!$1:$1048576,ROW()-1)-HLOOKUP(lapchart!G55,totallaptimes!$1:$1048576,ROW()-1),"")</f>
        <v>7.7233796296274915E-5</v>
      </c>
      <c r="I55" s="2">
        <f>IFERROR(HLOOKUP(lapchart!I55,totallaptimes!$1:$1048576,ROW()-1)-HLOOKUP(lapchart!H55,totallaptimes!$1:$1048576,ROW()-1),"")</f>
        <v>7.5821759259270261E-5</v>
      </c>
      <c r="J55" s="2">
        <f>IFERROR(HLOOKUP(lapchart!J55,totallaptimes!$1:$1048576,ROW()-1)-HLOOKUP(lapchart!I55,totallaptimes!$1:$1048576,ROW()-1),"")</f>
        <v>1.4498842592593209E-4</v>
      </c>
      <c r="K55" s="2">
        <f>IFERROR(HLOOKUP(lapchart!K55,totallaptimes!$1:$1048576,ROW()-1)-HLOOKUP(lapchart!J55,totallaptimes!$1:$1048576,ROW()-1),"")</f>
        <v>6.3078703703700612E-6</v>
      </c>
      <c r="L55" s="2">
        <f>IFERROR(HLOOKUP(lapchart!L55,totallaptimes!$1:$1048576,ROW()-1)-HLOOKUP(lapchart!K55,totallaptimes!$1:$1048576,ROW()-1),"")</f>
        <v>2.7372685185197976E-5</v>
      </c>
      <c r="M55" s="2">
        <f>IFERROR(HLOOKUP(lapchart!M55,totallaptimes!$1:$1048576,ROW()-1)-HLOOKUP(lapchart!L55,totallaptimes!$1:$1048576,ROW()-1),"")</f>
        <v>4.5891203703699035E-5</v>
      </c>
      <c r="N55" s="2">
        <f>IFERROR(HLOOKUP(lapchart!N55,totallaptimes!$1:$1048576,ROW()-1)-HLOOKUP(lapchart!M55,totallaptimes!$1:$1048576,ROW()-1),"")</f>
        <v>2.5821759259261889E-5</v>
      </c>
      <c r="O55" s="2">
        <f>IFERROR(HLOOKUP(lapchart!O55,totallaptimes!$1:$1048576,ROW()-1)-HLOOKUP(lapchart!N55,totallaptimes!$1:$1048576,ROW()-1),"")</f>
        <v>1.7254629629627483E-4</v>
      </c>
      <c r="P55" s="2">
        <f>IFERROR(HLOOKUP(lapchart!P55,totallaptimes!$1:$1048576,ROW()-1)-HLOOKUP(lapchart!O55,totallaptimes!$1:$1048576,ROW()-1),"")</f>
        <v>1.5112268518520378E-4</v>
      </c>
      <c r="Q55" s="2">
        <f>IFERROR(HLOOKUP(lapchart!Q55,totallaptimes!$1:$1048576,ROW()-1)-HLOOKUP(lapchart!P55,totallaptimes!$1:$1048576,ROW()-1),"")</f>
        <v>1.8869212962961679E-4</v>
      </c>
      <c r="R55" s="2">
        <f>IFERROR(HLOOKUP(lapchart!R55,totallaptimes!$1:$1048576,ROW()-1)-HLOOKUP(lapchart!Q55,totallaptimes!$1:$1048576,ROW()-1),"")</f>
        <v>6.6052083333334455E-4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4.16435185184999E-5</v>
      </c>
      <c r="D56" s="2">
        <f>IFERROR(HLOOKUP(lapchart!D56,totallaptimes!$1:$1048576,ROW()-1)-HLOOKUP(lapchart!C56,totallaptimes!$1:$1048576,ROW()-1),"")</f>
        <v>1.3159722222225168E-5</v>
      </c>
      <c r="E56" s="2">
        <f>IFERROR(HLOOKUP(lapchart!E56,totallaptimes!$1:$1048576,ROW()-1)-HLOOKUP(lapchart!D56,totallaptimes!$1:$1048576,ROW()-1),"")</f>
        <v>5.4293981481481901E-4</v>
      </c>
      <c r="F56" s="2">
        <f>IFERROR(HLOOKUP(lapchart!F56,totallaptimes!$1:$1048576,ROW()-1)-HLOOKUP(lapchart!E56,totallaptimes!$1:$1048576,ROW()-1),"")</f>
        <v>3.2497685185187142E-4</v>
      </c>
      <c r="G56" s="2">
        <f>IFERROR(HLOOKUP(lapchart!G56,totallaptimes!$1:$1048576,ROW()-1)-HLOOKUP(lapchart!F56,totallaptimes!$1:$1048576,ROW()-1),"")</f>
        <v>9.2152777777756989E-5</v>
      </c>
      <c r="H56" s="2">
        <f>IFERROR(HLOOKUP(lapchart!H56,totallaptimes!$1:$1048576,ROW()-1)-HLOOKUP(lapchart!G56,totallaptimes!$1:$1048576,ROW()-1),"")</f>
        <v>4.8425925925910107E-5</v>
      </c>
      <c r="I56" s="2">
        <f>IFERROR(HLOOKUP(lapchart!I56,totallaptimes!$1:$1048576,ROW()-1)-HLOOKUP(lapchart!H56,totallaptimes!$1:$1048576,ROW()-1),"")</f>
        <v>1.3863425925926542E-4</v>
      </c>
      <c r="J56" s="2">
        <f>IFERROR(HLOOKUP(lapchart!J56,totallaptimes!$1:$1048576,ROW()-1)-HLOOKUP(lapchart!I56,totallaptimes!$1:$1048576,ROW()-1),"")</f>
        <v>9.8784722222231003E-5</v>
      </c>
      <c r="K56" s="2">
        <f>IFERROR(HLOOKUP(lapchart!K56,totallaptimes!$1:$1048576,ROW()-1)-HLOOKUP(lapchart!J56,totallaptimes!$1:$1048576,ROW()-1),"")</f>
        <v>2.2268518518511748E-5</v>
      </c>
      <c r="L56" s="2">
        <f>IFERROR(HLOOKUP(lapchart!L56,totallaptimes!$1:$1048576,ROW()-1)-HLOOKUP(lapchart!K56,totallaptimes!$1:$1048576,ROW()-1),"")</f>
        <v>8.8425925926088889E-6</v>
      </c>
      <c r="M56" s="2">
        <f>IFERROR(HLOOKUP(lapchart!M56,totallaptimes!$1:$1048576,ROW()-1)-HLOOKUP(lapchart!L56,totallaptimes!$1:$1048576,ROW()-1),"")</f>
        <v>5.0231481481477491E-5</v>
      </c>
      <c r="N56" s="2">
        <f>IFERROR(HLOOKUP(lapchart!N56,totallaptimes!$1:$1048576,ROW()-1)-HLOOKUP(lapchart!M56,totallaptimes!$1:$1048576,ROW()-1),"")</f>
        <v>2.2134259259257161E-4</v>
      </c>
      <c r="O56" s="2">
        <f>IFERROR(HLOOKUP(lapchart!O56,totallaptimes!$1:$1048576,ROW()-1)-HLOOKUP(lapchart!N56,totallaptimes!$1:$1048576,ROW()-1),"")</f>
        <v>1.3451388888890969E-4</v>
      </c>
      <c r="P56" s="2">
        <f>IFERROR(HLOOKUP(lapchart!P56,totallaptimes!$1:$1048576,ROW()-1)-HLOOKUP(lapchart!O56,totallaptimes!$1:$1048576,ROW()-1),"")</f>
        <v>7.1192129629638057E-5</v>
      </c>
      <c r="Q56" s="2">
        <f>IFERROR(HLOOKUP(lapchart!Q56,totallaptimes!$1:$1048576,ROW()-1)-HLOOKUP(lapchart!P56,totallaptimes!$1:$1048576,ROW()-1),"")</f>
        <v>1.351967592592429E-4</v>
      </c>
      <c r="R56" s="2">
        <f>IFERROR(HLOOKUP(lapchart!R56,totallaptimes!$1:$1048576,ROW()-1)-HLOOKUP(lapchart!Q56,totallaptimes!$1:$1048576,ROW()-1),"")</f>
        <v>6.4093750000000782E-4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4.6249999999983804E-5</v>
      </c>
      <c r="D57" s="2">
        <f>IFERROR(HLOOKUP(lapchart!D57,totallaptimes!$1:$1048576,ROW()-1)-HLOOKUP(lapchart!C57,totallaptimes!$1:$1048576,ROW()-1),"")</f>
        <v>1.0590277777777768E-5</v>
      </c>
      <c r="E57" s="2">
        <f>IFERROR(HLOOKUP(lapchart!E57,totallaptimes!$1:$1048576,ROW()-1)-HLOOKUP(lapchart!D57,totallaptimes!$1:$1048576,ROW()-1),"")</f>
        <v>5.4082175925926346E-4</v>
      </c>
      <c r="F57" s="2">
        <f>IFERROR(HLOOKUP(lapchart!F57,totallaptimes!$1:$1048576,ROW()-1)-HLOOKUP(lapchart!E57,totallaptimes!$1:$1048576,ROW()-1),"")</f>
        <v>3.068287037037154E-4</v>
      </c>
      <c r="G57" s="2">
        <f>IFERROR(HLOOKUP(lapchart!G57,totallaptimes!$1:$1048576,ROW()-1)-HLOOKUP(lapchart!F57,totallaptimes!$1:$1048576,ROW()-1),"")</f>
        <v>1.2489583333331888E-4</v>
      </c>
      <c r="H57" s="2">
        <f>IFERROR(HLOOKUP(lapchart!H57,totallaptimes!$1:$1048576,ROW()-1)-HLOOKUP(lapchart!G57,totallaptimes!$1:$1048576,ROW()-1),"")</f>
        <v>2.3645833333321709E-5</v>
      </c>
      <c r="I57" s="2">
        <f>IFERROR(HLOOKUP(lapchart!I57,totallaptimes!$1:$1048576,ROW()-1)-HLOOKUP(lapchart!H57,totallaptimes!$1:$1048576,ROW()-1),"")</f>
        <v>2.073726851851837E-4</v>
      </c>
      <c r="J57" s="2">
        <f>IFERROR(HLOOKUP(lapchart!J57,totallaptimes!$1:$1048576,ROW()-1)-HLOOKUP(lapchart!I57,totallaptimes!$1:$1048576,ROW()-1),"")</f>
        <v>4.5300925925931268E-5</v>
      </c>
      <c r="K57" s="2">
        <f>IFERROR(HLOOKUP(lapchart!K57,totallaptimes!$1:$1048576,ROW()-1)-HLOOKUP(lapchart!J57,totallaptimes!$1:$1048576,ROW()-1),"")</f>
        <v>4.982638888891E-5</v>
      </c>
      <c r="L57" s="2">
        <f>IFERROR(HLOOKUP(lapchart!L57,totallaptimes!$1:$1048576,ROW()-1)-HLOOKUP(lapchart!K57,totallaptimes!$1:$1048576,ROW()-1),"")</f>
        <v>2.239583333331352E-5</v>
      </c>
      <c r="M57" s="2">
        <f>IFERROR(HLOOKUP(lapchart!M57,totallaptimes!$1:$1048576,ROW()-1)-HLOOKUP(lapchart!L57,totallaptimes!$1:$1048576,ROW()-1),"")</f>
        <v>1.0706018518533145E-5</v>
      </c>
      <c r="N57" s="2">
        <f>IFERROR(HLOOKUP(lapchart!N57,totallaptimes!$1:$1048576,ROW()-1)-HLOOKUP(lapchart!M57,totallaptimes!$1:$1048576,ROW()-1),"")</f>
        <v>2.5804398148145113E-4</v>
      </c>
      <c r="O57" s="2">
        <f>IFERROR(HLOOKUP(lapchart!O57,totallaptimes!$1:$1048576,ROW()-1)-HLOOKUP(lapchart!N57,totallaptimes!$1:$1048576,ROW()-1),"")</f>
        <v>1.3736111111113669E-4</v>
      </c>
      <c r="P57" s="2">
        <f>IFERROR(HLOOKUP(lapchart!P57,totallaptimes!$1:$1048576,ROW()-1)-HLOOKUP(lapchart!O57,totallaptimes!$1:$1048576,ROW()-1),"")</f>
        <v>2.0187499999999026E-4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4.8009259259240711E-5</v>
      </c>
      <c r="D58" s="2">
        <f>IFERROR(HLOOKUP(lapchart!D58,totallaptimes!$1:$1048576,ROW()-1)-HLOOKUP(lapchart!C58,totallaptimes!$1:$1048576,ROW()-1),"")</f>
        <v>9.8842592592546241E-6</v>
      </c>
      <c r="E58" s="2">
        <f>IFERROR(HLOOKUP(lapchart!E58,totallaptimes!$1:$1048576,ROW()-1)-HLOOKUP(lapchart!D58,totallaptimes!$1:$1048576,ROW()-1),"")</f>
        <v>5.4672453703703827E-4</v>
      </c>
      <c r="F58" s="2">
        <f>IFERROR(HLOOKUP(lapchart!F58,totallaptimes!$1:$1048576,ROW()-1)-HLOOKUP(lapchart!E58,totallaptimes!$1:$1048576,ROW()-1),"")</f>
        <v>2.9859953703705033E-4</v>
      </c>
      <c r="G58" s="2">
        <f>IFERROR(HLOOKUP(lapchart!G58,totallaptimes!$1:$1048576,ROW()-1)-HLOOKUP(lapchart!F58,totallaptimes!$1:$1048576,ROW()-1),"")</f>
        <v>1.4268518518517626E-4</v>
      </c>
      <c r="H58" s="2">
        <f>IFERROR(HLOOKUP(lapchart!H58,totallaptimes!$1:$1048576,ROW()-1)-HLOOKUP(lapchart!G58,totallaptimes!$1:$1048576,ROW()-1),"")</f>
        <v>4.6064814814700261E-6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21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42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42</v>
      </c>
      <c r="C4">
        <f>_xlfn.MAXIFS(pitstop!E:E,pitstop!A:A,A4)</f>
        <v>0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10</v>
      </c>
      <c r="F5">
        <f t="shared" ca="1" si="1"/>
        <v>13</v>
      </c>
      <c r="G5">
        <f t="shared" ca="1" si="2"/>
        <v>13</v>
      </c>
      <c r="H5">
        <f t="shared" ca="1" si="3"/>
        <v>3</v>
      </c>
    </row>
    <row r="6" spans="1:8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18</v>
      </c>
      <c r="F6">
        <f t="shared" ca="1" si="1"/>
        <v>11</v>
      </c>
      <c r="G6">
        <f t="shared" ca="1" si="2"/>
        <v>5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4</v>
      </c>
      <c r="F8">
        <f t="shared" ca="1" si="1"/>
        <v>6</v>
      </c>
      <c r="G8">
        <f t="shared" ca="1" si="2"/>
        <v>18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7</v>
      </c>
      <c r="F10">
        <f t="shared" ca="1" si="1"/>
        <v>11</v>
      </c>
      <c r="G10">
        <f t="shared" ca="1" si="2"/>
        <v>11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40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3</v>
      </c>
      <c r="D12">
        <f t="shared" ca="1" si="0"/>
        <v>5</v>
      </c>
      <c r="E12" cm="1">
        <f t="array" aca="1" ref="E12" ca="1">IFERROR(IF(D12=1,"",INDEX(lapchart!$B:$U,B12+1,D12-1)),"")</f>
        <v>16</v>
      </c>
      <c r="F12">
        <f t="shared" ca="1" si="1"/>
        <v>4</v>
      </c>
      <c r="G12">
        <f t="shared" ca="1" si="2"/>
        <v>2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77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18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10</v>
      </c>
      <c r="F17">
        <f t="shared" ca="1" si="1"/>
        <v>13</v>
      </c>
      <c r="G17">
        <f t="shared" ca="1" si="2"/>
        <v>35</v>
      </c>
      <c r="H17">
        <f t="shared" ca="1" si="3"/>
        <v>5</v>
      </c>
    </row>
    <row r="18" spans="1:8" x14ac:dyDescent="0.25">
      <c r="A18">
        <v>63</v>
      </c>
      <c r="B18">
        <f>VLOOKUP(A18,pitstop!$1:$1048576,4)</f>
        <v>46</v>
      </c>
      <c r="C18">
        <f>_xlfn.MAXIFS(pitstop!E:E,pitstop!A:A,A18)</f>
        <v>2</v>
      </c>
      <c r="D18">
        <f t="shared" ca="1" si="0"/>
        <v>18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35</v>
      </c>
      <c r="H20">
        <f t="shared" ca="1" si="3"/>
        <v>0</v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18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0.26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E16" sqref="E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7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10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 t="s">
        <v>117</v>
      </c>
      <c r="B20">
        <v>88</v>
      </c>
      <c r="K20" s="1"/>
    </row>
    <row r="21" spans="1:11" x14ac:dyDescent="0.25">
      <c r="A21" t="s">
        <v>117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M21"/>
  <sheetViews>
    <sheetView tabSelected="1" workbookViewId="0">
      <selection activeCell="L18" sqref="L18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59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129</v>
      </c>
      <c r="L1" s="8" t="s">
        <v>127</v>
      </c>
      <c r="M1" s="8" t="s">
        <v>128</v>
      </c>
    </row>
    <row r="2" spans="1:13" x14ac:dyDescent="0.25">
      <c r="A2">
        <v>3</v>
      </c>
      <c r="B2">
        <f>MATCH(A2,lapchart!$B$2:$U$2,0)</f>
        <v>9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35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3</v>
      </c>
      <c r="M2">
        <f t="shared" ref="M2:M21" si="0">IF(C2=1,25,IF(C2=2,18,IF(C2=3,15,IF(C2=4,12,IF(C2=5,10,IF(C2=6,8,IF(C2=7,6,IF(C2=8,4,IF(C2=9,2,IF(C2=10,1,0))))))))))</f>
        <v>8</v>
      </c>
    </row>
    <row r="3" spans="1:13" x14ac:dyDescent="0.25">
      <c r="A3">
        <v>4</v>
      </c>
      <c r="B3">
        <f>MATCH(A3,lapchart!$B$2:$U$2,0)</f>
        <v>8</v>
      </c>
      <c r="C3">
        <f>INDEX(finalstanding!A:A,MATCH(compoundchange!A3,finalstanding!B:B,0))</f>
        <v>7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14</v>
      </c>
      <c r="K3">
        <v>0</v>
      </c>
      <c r="L3">
        <f t="shared" ref="L3:L21" si="1">IFERROR((C3-B3)*-1,"")</f>
        <v>1</v>
      </c>
      <c r="M3">
        <f t="shared" si="0"/>
        <v>6</v>
      </c>
    </row>
    <row r="4" spans="1:13" x14ac:dyDescent="0.25">
      <c r="A4">
        <v>5</v>
      </c>
      <c r="B4">
        <f>MATCH(A4,lapchart!$B$2:$U$2,0)</f>
        <v>2</v>
      </c>
      <c r="C4" t="str">
        <f>INDEX(finalstanding!A:A,MATCH(compoundchange!A4,finalstanding!B:B,0))</f>
        <v>DNF</v>
      </c>
      <c r="D4">
        <f>COUNTIF(pitstop!A:A, A4)</f>
        <v>0</v>
      </c>
      <c r="E4" t="str" cm="1">
        <f t="array" ref="E4">IFERROR(INDEX(pitstop!H:H,SMALL(IF(pitstop!A:A=A4,ROW(pitstop!A:A),""),COLUMNS($E$1:E3))),"")</f>
        <v/>
      </c>
      <c r="F4" t="str" cm="1">
        <f t="array" ref="F4">IFERROR(IFERROR(INDEX(pitstop!H:H,SMALL(IF(pitstop!A:A=A4,ROW(pitstop!A:A),""),COLUMNS($E$1:F3))),INDEX(pitstop!I:I,SMALL(IF(pitstop!A:A=A4,ROW(pitstop!A:A),""),COLUMNS($E$1:E3)))),"")</f>
        <v/>
      </c>
      <c r="G4" t="str" cm="1">
        <f t="array" ref="G4">IFERROR(INDEX(pitstop!I:I,SMALL(IF(pitstop!A:A=A4,ROW(pitstop!A:A),""),COLUMNS($E$1:F3))),F4)</f>
        <v/>
      </c>
      <c r="H4" t="str" cm="1">
        <f t="array" ref="H4">IFERROR(INDEX(pitstop!D:D,SMALL(IF(pitstop!A:A=A4,ROW(pitstop!A:A),""),1)),"")</f>
        <v/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t="str" cm="1">
        <f t="array" ref="J4">IFERROR(IF(D4=1,0,IF(D4=2,LOOKUP(2,1/(laptimes!A:A&lt;&gt;""),laptimes!A:A)-H4-I4,INDEX(pitstop!$D$2:$D$100,SMALL(IF(compoundchange!$A4=pitstop!$A$2:$A$100,ROW(pitstop!$A$2:$A$100)-ROW(pitstop!$A$2)+2),1))-H4-I4)),"")</f>
        <v/>
      </c>
      <c r="K4">
        <v>0</v>
      </c>
      <c r="L4" t="str">
        <f t="shared" si="1"/>
        <v/>
      </c>
      <c r="M4">
        <f t="shared" si="0"/>
        <v>0</v>
      </c>
    </row>
    <row r="5" spans="1:13" x14ac:dyDescent="0.25">
      <c r="A5">
        <v>7</v>
      </c>
      <c r="B5">
        <f>MATCH(A5,lapchart!$B$2:$U$2,0)</f>
        <v>17</v>
      </c>
      <c r="C5">
        <f>INDEX(finalstanding!A:A,MATCH(compoundchange!A5,finalstanding!B:B,0))</f>
        <v>11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18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16</v>
      </c>
      <c r="K5">
        <v>0</v>
      </c>
      <c r="L5">
        <f t="shared" si="1"/>
        <v>6</v>
      </c>
      <c r="M5">
        <f t="shared" si="0"/>
        <v>0</v>
      </c>
    </row>
    <row r="6" spans="1:13" x14ac:dyDescent="0.25">
      <c r="A6">
        <v>8</v>
      </c>
      <c r="B6">
        <f>MATCH(A6,lapchart!$B$2:$U$2,0)</f>
        <v>15</v>
      </c>
      <c r="C6">
        <f>INDEX(finalstanding!A:A,MATCH(compoundchange!A6,finalstanding!B:B,0))</f>
        <v>15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24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0</v>
      </c>
      <c r="M6">
        <f t="shared" si="0"/>
        <v>0</v>
      </c>
    </row>
    <row r="7" spans="1:13" x14ac:dyDescent="0.25">
      <c r="A7">
        <v>10</v>
      </c>
      <c r="B7">
        <f>MATCH(A7,lapchart!$B$2:$U$2,0)</f>
        <v>10</v>
      </c>
      <c r="C7">
        <f>INDEX(finalstanding!A:A,MATCH(compoundchange!A7,finalstanding!B:B,0))</f>
        <v>16</v>
      </c>
      <c r="D7">
        <f>COUNTIF(pitstop!A:A, A7)</f>
        <v>2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3</v>
      </c>
      <c r="K7">
        <v>0</v>
      </c>
      <c r="L7">
        <f t="shared" si="1"/>
        <v>-6</v>
      </c>
      <c r="M7">
        <f t="shared" si="0"/>
        <v>0</v>
      </c>
    </row>
    <row r="8" spans="1:13" x14ac:dyDescent="0.25">
      <c r="A8">
        <v>11</v>
      </c>
      <c r="B8">
        <f>MATCH(A8,lapchart!$B$2:$U$2,0)</f>
        <v>20</v>
      </c>
      <c r="C8">
        <f>INDEX(finalstanding!A:A,MATCH(compoundchange!A8,finalstanding!B:B,0))</f>
        <v>10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24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10</v>
      </c>
      <c r="M8">
        <f t="shared" si="0"/>
        <v>1</v>
      </c>
    </row>
    <row r="9" spans="1:13" x14ac:dyDescent="0.25">
      <c r="A9">
        <v>16</v>
      </c>
      <c r="B9">
        <f>MATCH(A9,lapchart!$B$2:$U$2,0)</f>
        <v>4</v>
      </c>
      <c r="C9">
        <f>INDEX(finalstanding!A:A,MATCH(compoundchange!A9,finalstanding!B:B,0))</f>
        <v>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v>0</v>
      </c>
      <c r="L9">
        <f t="shared" si="1"/>
        <v>0</v>
      </c>
      <c r="M9">
        <f t="shared" si="0"/>
        <v>12</v>
      </c>
    </row>
    <row r="10" spans="1:13" x14ac:dyDescent="0.25">
      <c r="A10">
        <v>18</v>
      </c>
      <c r="B10">
        <f>MATCH(A10,lapchart!$B$2:$U$2,0)</f>
        <v>14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27</v>
      </c>
      <c r="K10">
        <v>0</v>
      </c>
      <c r="L10">
        <f t="shared" si="1"/>
        <v>1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18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16</v>
      </c>
      <c r="K11">
        <v>0</v>
      </c>
      <c r="L11">
        <f t="shared" si="1"/>
        <v>-6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6</v>
      </c>
      <c r="C12">
        <f>INDEX(finalstanding!A:A,MATCH(compoundchange!A12,finalstanding!B:B,0))</f>
        <v>5</v>
      </c>
      <c r="D12">
        <f>COUNTIF(pitstop!A:A, A12)</f>
        <v>3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1</v>
      </c>
      <c r="M12">
        <f t="shared" si="0"/>
        <v>10</v>
      </c>
    </row>
    <row r="13" spans="1:13" x14ac:dyDescent="0.25">
      <c r="A13">
        <v>26</v>
      </c>
      <c r="B13">
        <f>MATCH(A13,lapchart!$B$2:$U$2,0)</f>
        <v>13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17</v>
      </c>
      <c r="K13">
        <v>0</v>
      </c>
      <c r="L13">
        <f t="shared" si="1"/>
        <v>1</v>
      </c>
      <c r="M13">
        <f t="shared" si="0"/>
        <v>0</v>
      </c>
    </row>
    <row r="14" spans="1:13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12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v>0</v>
      </c>
      <c r="L14">
        <f t="shared" si="1"/>
        <v>2</v>
      </c>
      <c r="M14">
        <f t="shared" si="0"/>
        <v>2</v>
      </c>
    </row>
    <row r="15" spans="1:13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3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21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v>0</v>
      </c>
      <c r="L15">
        <f t="shared" si="1"/>
        <v>0</v>
      </c>
      <c r="M15">
        <f t="shared" si="0"/>
        <v>15</v>
      </c>
    </row>
    <row r="16" spans="1:13" x14ac:dyDescent="0.25">
      <c r="A16">
        <v>44</v>
      </c>
      <c r="B16">
        <f>MATCH(A16,lapchart!$B$2:$U$2,0)</f>
        <v>5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24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3</v>
      </c>
      <c r="M16">
        <f t="shared" si="0"/>
        <v>18</v>
      </c>
    </row>
    <row r="17" spans="1:13" x14ac:dyDescent="0.25">
      <c r="A17">
        <v>55</v>
      </c>
      <c r="B17">
        <f>MATCH(A17,lapchart!$B$2:$U$2,0)</f>
        <v>7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18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-1</v>
      </c>
      <c r="M17">
        <f t="shared" si="0"/>
        <v>4</v>
      </c>
    </row>
    <row r="18" spans="1:13" x14ac:dyDescent="0.25">
      <c r="A18">
        <v>63</v>
      </c>
      <c r="B18">
        <f>MATCH(A18,lapchart!$B$2:$U$2,0)</f>
        <v>18</v>
      </c>
      <c r="C18">
        <f>INDEX(finalstanding!A:A,MATCH(compoundchange!A18,finalstanding!B:B,0))</f>
        <v>17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10</v>
      </c>
      <c r="K18">
        <v>0</v>
      </c>
      <c r="L18">
        <f t="shared" si="1"/>
        <v>1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1</v>
      </c>
      <c r="C19">
        <f>INDEX(finalstanding!A:A,MATCH(compoundchange!A19,finalstanding!B:B,0))</f>
        <v>1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14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21</v>
      </c>
      <c r="K19">
        <v>0</v>
      </c>
      <c r="L19">
        <f t="shared" si="1"/>
        <v>0</v>
      </c>
      <c r="M19">
        <f t="shared" si="0"/>
        <v>25</v>
      </c>
    </row>
    <row r="20" spans="1:13" x14ac:dyDescent="0.25">
      <c r="A20">
        <v>88</v>
      </c>
      <c r="B20">
        <f>MATCH(A20,lapchart!$B$2:$U$2,0)</f>
        <v>19</v>
      </c>
      <c r="C20" t="str">
        <f>INDEX(finalstanding!A:A,MATCH(compoundchange!A20,finalstanding!B:B,0))</f>
        <v>DNF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45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 t="str">
        <f t="shared" si="1"/>
        <v/>
      </c>
      <c r="M20">
        <f t="shared" si="0"/>
        <v>0</v>
      </c>
    </row>
    <row r="21" spans="1:13" x14ac:dyDescent="0.25">
      <c r="A21">
        <v>99</v>
      </c>
      <c r="B21">
        <f>MATCH(A21,lapchart!$B$2:$U$2,0)</f>
        <v>16</v>
      </c>
      <c r="C21">
        <f>INDEX(finalstanding!A:A,MATCH(compoundchange!A21,finalstanding!B:B,0))</f>
        <v>14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17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17</v>
      </c>
      <c r="K21">
        <v>0</v>
      </c>
      <c r="L21">
        <f t="shared" si="1"/>
        <v>2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2021-01-27T14:19:08Z</dcterms:modified>
</cp:coreProperties>
</file>