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5F9982B5-D3BA-475D-AA0E-C2056D92A774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D20" i="15"/>
  <c r="D19" i="15"/>
  <c r="D18" i="15"/>
  <c r="D17" i="15"/>
  <c r="M17" i="15" s="1"/>
  <c r="D16" i="15"/>
  <c r="D15" i="15"/>
  <c r="D14" i="15"/>
  <c r="D13" i="15"/>
  <c r="D12" i="15"/>
  <c r="D11" i="15"/>
  <c r="D10" i="15"/>
  <c r="M10" i="15" s="1"/>
  <c r="D9" i="15"/>
  <c r="D8" i="15"/>
  <c r="D7" i="15"/>
  <c r="D6" i="15"/>
  <c r="D5" i="15"/>
  <c r="D4" i="15"/>
  <c r="D3" i="15"/>
  <c r="D2" i="15"/>
  <c r="N2" i="15" s="1"/>
  <c r="M20" i="15" l="1"/>
  <c r="M14" i="15"/>
  <c r="M8" i="15"/>
  <c r="M5" i="15"/>
  <c r="M13" i="15"/>
  <c r="M16" i="15"/>
  <c r="M2" i="15"/>
  <c r="M12" i="15"/>
  <c r="N8" i="15"/>
  <c r="N17" i="15"/>
  <c r="N20" i="15"/>
  <c r="N3" i="15"/>
  <c r="M3" i="15"/>
  <c r="N4" i="15"/>
  <c r="M4" i="15"/>
  <c r="N6" i="15"/>
  <c r="M6" i="15"/>
  <c r="N7" i="15"/>
  <c r="M7" i="15"/>
  <c r="N9" i="15"/>
  <c r="M9" i="15"/>
  <c r="N11" i="15"/>
  <c r="M11" i="15"/>
  <c r="N15" i="15"/>
  <c r="M15" i="15"/>
  <c r="N18" i="15"/>
  <c r="M18" i="15"/>
  <c r="N19" i="15"/>
  <c r="M19" i="15"/>
  <c r="N21" i="15"/>
  <c r="M21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Q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U13" i="10" s="1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U15" i="10" s="1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U17" i="10" s="1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U19" i="10" s="1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T21" i="10" s="1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T22" i="10" s="1"/>
  <c r="G21" i="9"/>
  <c r="H21" i="9"/>
  <c r="I21" i="9"/>
  <c r="J21" i="9"/>
  <c r="K21" i="9"/>
  <c r="U22" i="10" s="1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T24" i="10" s="1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U26" i="10" s="1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T27" i="10" s="1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U28" i="10" s="1"/>
  <c r="L27" i="9"/>
  <c r="M27" i="9"/>
  <c r="N27" i="9"/>
  <c r="O27" i="9"/>
  <c r="P27" i="9"/>
  <c r="Q27" i="9"/>
  <c r="R27" i="9"/>
  <c r="T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U30" i="10" s="1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U32" i="10" s="1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U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T35" i="10" s="1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T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T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T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U42" i="10" s="1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T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U44" i="10" s="1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T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T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T49" i="10" s="1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T51" i="10" s="1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T53" i="10" s="1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P54" i="10" s="1"/>
  <c r="E53" i="9"/>
  <c r="F53" i="9"/>
  <c r="Q54" i="10" s="1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F50" i="10" l="1"/>
  <c r="F48" i="10"/>
  <c r="U41" i="10"/>
  <c r="U37" i="10"/>
  <c r="U33" i="10"/>
  <c r="U29" i="10"/>
  <c r="U25" i="10"/>
  <c r="U40" i="10"/>
  <c r="U38" i="10"/>
  <c r="U36" i="10"/>
  <c r="U21" i="10"/>
  <c r="T48" i="10"/>
  <c r="T46" i="10"/>
  <c r="T44" i="10"/>
  <c r="T42" i="10"/>
  <c r="T41" i="10"/>
  <c r="T25" i="10"/>
  <c r="T23" i="10"/>
  <c r="U24" i="10"/>
  <c r="T39" i="10"/>
  <c r="T37" i="10"/>
  <c r="Q13" i="10"/>
  <c r="T33" i="10"/>
  <c r="T31" i="10"/>
  <c r="T29" i="10"/>
  <c r="U45" i="10"/>
  <c r="U43" i="10"/>
  <c r="U39" i="10"/>
  <c r="U35" i="10"/>
  <c r="U31" i="10"/>
  <c r="U27" i="10"/>
  <c r="T26" i="10"/>
  <c r="U23" i="10"/>
  <c r="U20" i="10"/>
  <c r="U49" i="10"/>
  <c r="T52" i="10"/>
  <c r="T50" i="10"/>
  <c r="T34" i="10"/>
  <c r="T32" i="10"/>
  <c r="T30" i="10"/>
  <c r="U18" i="10"/>
  <c r="U16" i="10"/>
  <c r="U14" i="10"/>
  <c r="U12" i="10"/>
  <c r="U53" i="10"/>
  <c r="J50" i="10"/>
  <c r="J48" i="10"/>
  <c r="Q20" i="10"/>
  <c r="Q12" i="10"/>
  <c r="Q10" i="10"/>
  <c r="Q8" i="10"/>
  <c r="S53" i="10"/>
  <c r="S48" i="10"/>
  <c r="S27" i="10"/>
  <c r="S22" i="10"/>
  <c r="U52" i="10"/>
  <c r="U48" i="10"/>
  <c r="F53" i="10"/>
  <c r="F51" i="10"/>
  <c r="F49" i="10"/>
  <c r="F47" i="10"/>
  <c r="F45" i="10"/>
  <c r="F43" i="10"/>
  <c r="F41" i="10"/>
  <c r="F27" i="10"/>
  <c r="F25" i="10"/>
  <c r="G23" i="10"/>
  <c r="U51" i="10"/>
  <c r="U47" i="10"/>
  <c r="J49" i="10"/>
  <c r="J47" i="10"/>
  <c r="G22" i="10"/>
  <c r="Q9" i="10"/>
  <c r="Q7" i="10"/>
  <c r="N3" i="10"/>
  <c r="Q53" i="10"/>
  <c r="Q51" i="10"/>
  <c r="T13" i="10"/>
  <c r="U50" i="10"/>
  <c r="U46" i="10"/>
  <c r="F46" i="10"/>
  <c r="F44" i="10"/>
  <c r="F42" i="10"/>
  <c r="F40" i="10"/>
  <c r="F28" i="10"/>
  <c r="F26" i="10"/>
  <c r="F24" i="10"/>
  <c r="F52" i="10"/>
  <c r="O53" i="10"/>
  <c r="O51" i="10"/>
  <c r="O49" i="10"/>
  <c r="O47" i="10"/>
  <c r="O45" i="10"/>
  <c r="O43" i="10"/>
  <c r="Q15" i="10"/>
  <c r="R54" i="10"/>
  <c r="S36" i="10"/>
  <c r="F54" i="10"/>
  <c r="J54" i="10"/>
  <c r="J52" i="10"/>
  <c r="H37" i="10"/>
  <c r="H35" i="10"/>
  <c r="H33" i="10"/>
  <c r="H31" i="10"/>
  <c r="H29" i="10"/>
  <c r="H27" i="10"/>
  <c r="K18" i="10"/>
  <c r="K16" i="10"/>
  <c r="N4" i="10"/>
  <c r="O54" i="10"/>
  <c r="O52" i="10"/>
  <c r="O50" i="10"/>
  <c r="O48" i="10"/>
  <c r="O46" i="10"/>
  <c r="O44" i="10"/>
  <c r="J53" i="10"/>
  <c r="J51" i="10"/>
  <c r="H36" i="10"/>
  <c r="H34" i="10"/>
  <c r="H32" i="10"/>
  <c r="H30" i="10"/>
  <c r="H28" i="10"/>
  <c r="H26" i="10"/>
  <c r="H24" i="10"/>
  <c r="K19" i="10"/>
  <c r="K17" i="10"/>
  <c r="Q6" i="10"/>
  <c r="J36" i="10"/>
  <c r="J28" i="10"/>
  <c r="D54" i="10"/>
  <c r="N50" i="10"/>
  <c r="J32" i="10"/>
  <c r="N16" i="10"/>
  <c r="I14" i="10"/>
  <c r="I12" i="10"/>
  <c r="I10" i="10"/>
  <c r="I8" i="10"/>
  <c r="I6" i="10"/>
  <c r="I4" i="10"/>
  <c r="N52" i="10"/>
  <c r="D52" i="10"/>
  <c r="D50" i="10"/>
  <c r="D48" i="10"/>
  <c r="D46" i="10"/>
  <c r="D44" i="10"/>
  <c r="D42" i="10"/>
  <c r="D40" i="10"/>
  <c r="E20" i="10"/>
  <c r="N46" i="10"/>
  <c r="N42" i="10"/>
  <c r="J30" i="10"/>
  <c r="F39" i="10"/>
  <c r="N48" i="10"/>
  <c r="N44" i="10"/>
  <c r="P38" i="10"/>
  <c r="J34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7" i="11"/>
  <c r="D17" i="11"/>
  <c r="D14" i="11"/>
  <c r="D3" i="11"/>
  <c r="D5" i="11"/>
  <c r="D20" i="11"/>
  <c r="D13" i="11"/>
  <c r="D9" i="11"/>
  <c r="D6" i="11"/>
  <c r="D16" i="11"/>
  <c r="D19" i="11"/>
  <c r="D2" i="11"/>
  <c r="D18" i="11"/>
  <c r="D15" i="11"/>
  <c r="D11" i="11"/>
  <c r="D8" i="11"/>
  <c r="D12" i="11"/>
  <c r="D4" i="11"/>
  <c r="D21" i="11"/>
  <c r="D10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E20" i="11" a="1"/>
  <c r="E20" i="11" s="1"/>
  <c r="F20" i="11" s="1"/>
  <c r="E6" i="11" a="1"/>
  <c r="E6" i="11" s="1"/>
  <c r="E15" i="11" a="1"/>
  <c r="E15" i="11" s="1"/>
  <c r="F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F13" i="11" s="1"/>
  <c r="E16" i="11" a="1"/>
  <c r="E16" i="11" s="1"/>
  <c r="E3" i="11" a="1"/>
  <c r="E3" i="11" s="1"/>
  <c r="F3" i="11" s="1"/>
  <c r="E14" i="11" a="1"/>
  <c r="E14" i="11" s="1"/>
  <c r="E2" i="11" a="1"/>
  <c r="E2" i="11" s="1"/>
  <c r="F7" i="11"/>
  <c r="F16" i="11"/>
  <c r="F11" i="11"/>
  <c r="F6" i="11"/>
  <c r="F9" i="11"/>
  <c r="F2" i="11"/>
  <c r="F14" i="11"/>
  <c r="F12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<sst xmlns="http://schemas.openxmlformats.org/spreadsheetml/2006/main" count="380" uniqueCount="156">
  <si>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</si>
  <si>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</si>
  <si>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</si>
  <si>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</si>
  <si>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</si>
  <si>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</si>
  <si>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</si>
  <si>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</si>
  <si>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</si>
  <si>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</si>
  <si>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</si>
  <si>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</si>
  <si>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</si>
  <si>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</si>
  <si>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</si>
  <si>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</si>
  <si>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</si>
  <si>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</si>
  <si>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</si>
  <si>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</si>
  <si>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</si>
  <si>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</si>
  <si>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</si>
  <si>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</si>
  <si>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</si>
  <si>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</si>
  <si>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</si>
  <si>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</si>
  <si>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</si>
  <si>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</si>
  <si>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</si>
  <si>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</si>
  <si>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</si>
  <si>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</si>
  <si>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</si>
  <si>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</si>
  <si>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</si>
  <si>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</si>
  <si>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</si>
  <si>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</si>
  <si>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</si>
  <si>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</si>
  <si>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</si>
  <si>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</si>
  <si>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</si>
  <si>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</si>
  <si>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</si>
  <si>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</si>
  <si>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</si>
  <si>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</si>
  <si>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</si>
  <si>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</si>
  <si>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</si>
  <si>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</si>
  <si>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</si>
  <si>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</si>
  <si>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</si>
  <si>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</si>
  <si>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</si>
  <si>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</si>
  <si>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</si>
  <si>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</si>
  <si>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</si>
  <si>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</si>
  <si>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</si>
  <si>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</si>
  <si>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</si>
  <si>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</si>
  <si>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</si>
  <si>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</si>
  <si>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</si>
  <si>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</si>
  <si>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</si>
  <si>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</si>
  <si>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</si>
  <si>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</si>
  <si>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</si>
  <si>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</si>
  <si>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</si>
  <si>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</si>
  <si>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</si>
  <si>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</si>
  <si>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</si>
  <si>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</si>
  <si>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</si>
  <si>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</si>
  <si>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</si>
  <si>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</si>
  <si>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</si>
  <si>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</si>
  <si>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</si>
  <si>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</si>
  <si>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</si>
  <si>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</si>
  <si>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</si>
  <si>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</si>
  <si>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</si>
  <si>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</si>
  <si>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</si>
  <si>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</si>
  <si>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</si>
  <si>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</si>
  <si>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</si>
  <si>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</si>
  <si>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</si>
  <si>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</si>
  <si>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</si>
  <si>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</si>
  <si>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</si>
  <si>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</si>
  <si>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</si>
  <si>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</si>
  <si>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</si>
  <si>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</si>
  <si>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</si>
  <si>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</si>
  <si>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</si>
  <si>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</si>
  <si>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</si>
  <si>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</si>
  <si>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</si>
  <si>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</si>
  <si>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</si>
  <si>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Renault DP World F1 Team</t>
  </si>
  <si>
    <t>Esteban Ocon</t>
  </si>
  <si>
    <t>Scuderia AlphaTauri Honda</t>
  </si>
  <si>
    <t>Haas F1 Team</t>
  </si>
  <si>
    <t>Alfa Romeo Racing ORLEN</t>
  </si>
  <si>
    <t>BWT Racing Point F1 Team</t>
  </si>
  <si>
    <t>Nicholas Latifi</t>
  </si>
  <si>
    <t>Williams Racing</t>
  </si>
  <si>
    <t/>
  </si>
  <si>
    <t>Partly Cloudy</t>
  </si>
  <si>
    <t>77.32°F</t>
  </si>
  <si>
    <t>8.73 mph</t>
  </si>
  <si>
    <t>50°</t>
  </si>
  <si>
    <t>Nat</t>
  </si>
  <si>
    <t>Laps</t>
  </si>
  <si>
    <t>Interval</t>
  </si>
  <si>
    <t>Kph</t>
  </si>
  <si>
    <t>Best</t>
  </si>
  <si>
    <t>Netherlands</t>
  </si>
  <si>
    <t>Great Britain</t>
  </si>
  <si>
    <t>Finland</t>
  </si>
  <si>
    <t>Monaco</t>
  </si>
  <si>
    <t>Thailand</t>
  </si>
  <si>
    <t>Canada</t>
  </si>
  <si>
    <t>Germany</t>
  </si>
  <si>
    <t>France</t>
  </si>
  <si>
    <t>Russia</t>
  </si>
  <si>
    <t>Spain</t>
  </si>
  <si>
    <t>Australia</t>
  </si>
  <si>
    <t>1 Lap</t>
  </si>
  <si>
    <t>Italy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</si>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</sst>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122</v>
      </c>
      <c r="E2" s="1">
        <v>1.023738425925926E-3</v>
      </c>
      <c r="F2">
        <v>43</v>
      </c>
    </row>
    <row r="3" spans="1:7" x14ac:dyDescent="0.25">
      <c r="A3">
        <v>2</v>
      </c>
      <c r="B3">
        <v>33</v>
      </c>
      <c r="C3" t="s">
        <v>65</v>
      </c>
      <c r="D3" t="s">
        <v>66</v>
      </c>
      <c r="E3" s="1">
        <v>1.035474537037037E-3</v>
      </c>
      <c r="F3">
        <v>46</v>
      </c>
      <c r="G3">
        <v>1.014</v>
      </c>
    </row>
    <row r="4" spans="1:7" x14ac:dyDescent="0.25">
      <c r="A4">
        <v>3</v>
      </c>
      <c r="B4">
        <v>23</v>
      </c>
      <c r="C4" t="s">
        <v>82</v>
      </c>
      <c r="D4" t="s">
        <v>66</v>
      </c>
      <c r="E4" s="1">
        <v>1.0356134259259259E-3</v>
      </c>
      <c r="F4">
        <v>46</v>
      </c>
      <c r="G4">
        <v>1.026</v>
      </c>
    </row>
    <row r="5" spans="1:7" x14ac:dyDescent="0.25">
      <c r="A5">
        <v>4</v>
      </c>
      <c r="B5">
        <v>77</v>
      </c>
      <c r="C5" t="s">
        <v>62</v>
      </c>
      <c r="D5" t="s">
        <v>122</v>
      </c>
      <c r="E5" s="1">
        <v>1.0389467592592592E-3</v>
      </c>
      <c r="F5">
        <v>44</v>
      </c>
      <c r="G5">
        <v>1.3140000000000001</v>
      </c>
    </row>
    <row r="6" spans="1:7" x14ac:dyDescent="0.25">
      <c r="A6">
        <v>5</v>
      </c>
      <c r="B6">
        <v>6</v>
      </c>
      <c r="C6" t="s">
        <v>129</v>
      </c>
      <c r="D6" t="s">
        <v>130</v>
      </c>
      <c r="E6" s="1">
        <v>1.0410879629629628E-3</v>
      </c>
      <c r="F6">
        <v>48</v>
      </c>
      <c r="G6">
        <v>1.4990000000000001</v>
      </c>
    </row>
    <row r="7" spans="1:7" x14ac:dyDescent="0.25">
      <c r="A7">
        <v>6</v>
      </c>
      <c r="B7">
        <v>27</v>
      </c>
      <c r="C7" t="s">
        <v>79</v>
      </c>
      <c r="D7" t="s">
        <v>128</v>
      </c>
      <c r="E7" s="1">
        <v>1.0426736111111112E-3</v>
      </c>
      <c r="F7">
        <v>52</v>
      </c>
      <c r="G7">
        <v>1.6359999999999999</v>
      </c>
    </row>
    <row r="8" spans="1:7" x14ac:dyDescent="0.25">
      <c r="A8">
        <v>7</v>
      </c>
      <c r="B8">
        <v>10</v>
      </c>
      <c r="C8" t="s">
        <v>71</v>
      </c>
      <c r="D8" t="s">
        <v>125</v>
      </c>
      <c r="E8" s="1">
        <v>1.0427314814814815E-3</v>
      </c>
      <c r="F8">
        <v>52</v>
      </c>
      <c r="G8">
        <v>1.641</v>
      </c>
    </row>
    <row r="9" spans="1:7" x14ac:dyDescent="0.25">
      <c r="A9">
        <v>8</v>
      </c>
      <c r="B9">
        <v>16</v>
      </c>
      <c r="C9" t="s">
        <v>67</v>
      </c>
      <c r="D9" t="s">
        <v>64</v>
      </c>
      <c r="E9" s="1">
        <v>1.0480555555555553E-3</v>
      </c>
      <c r="F9">
        <v>39</v>
      </c>
      <c r="G9">
        <v>2.101</v>
      </c>
    </row>
    <row r="10" spans="1:7" x14ac:dyDescent="0.25">
      <c r="A10">
        <v>9</v>
      </c>
      <c r="B10">
        <v>55</v>
      </c>
      <c r="C10" t="s">
        <v>76</v>
      </c>
      <c r="D10" t="s">
        <v>75</v>
      </c>
      <c r="E10" s="1">
        <v>1.0481018518518517E-3</v>
      </c>
      <c r="F10">
        <v>49</v>
      </c>
      <c r="G10">
        <v>2.105</v>
      </c>
    </row>
    <row r="11" spans="1:7" x14ac:dyDescent="0.25">
      <c r="A11">
        <v>10</v>
      </c>
      <c r="B11">
        <v>31</v>
      </c>
      <c r="C11" t="s">
        <v>124</v>
      </c>
      <c r="D11" t="s">
        <v>123</v>
      </c>
      <c r="E11" s="1">
        <v>1.0483217592592593E-3</v>
      </c>
      <c r="F11">
        <v>50</v>
      </c>
      <c r="G11">
        <v>2.1240000000000001</v>
      </c>
    </row>
    <row r="12" spans="1:7" x14ac:dyDescent="0.25">
      <c r="A12">
        <v>11</v>
      </c>
      <c r="B12">
        <v>4</v>
      </c>
      <c r="C12" t="s">
        <v>74</v>
      </c>
      <c r="D12" t="s">
        <v>75</v>
      </c>
      <c r="E12" s="1">
        <v>1.0497453703703704E-3</v>
      </c>
      <c r="F12">
        <v>49</v>
      </c>
      <c r="G12">
        <v>2.2469999999999999</v>
      </c>
    </row>
    <row r="13" spans="1:7" x14ac:dyDescent="0.25">
      <c r="A13">
        <v>12</v>
      </c>
      <c r="B13">
        <v>26</v>
      </c>
      <c r="C13" t="s">
        <v>77</v>
      </c>
      <c r="D13" t="s">
        <v>125</v>
      </c>
      <c r="E13" s="1">
        <v>1.0502083333333333E-3</v>
      </c>
      <c r="F13">
        <v>52</v>
      </c>
      <c r="G13">
        <v>2.2869999999999999</v>
      </c>
    </row>
    <row r="14" spans="1:7" x14ac:dyDescent="0.25">
      <c r="A14">
        <v>13</v>
      </c>
      <c r="B14">
        <v>5</v>
      </c>
      <c r="C14" t="s">
        <v>63</v>
      </c>
      <c r="D14" t="s">
        <v>64</v>
      </c>
      <c r="E14" s="1">
        <v>1.0507523148148149E-3</v>
      </c>
      <c r="F14">
        <v>49</v>
      </c>
      <c r="G14">
        <v>2.3340000000000001</v>
      </c>
    </row>
    <row r="15" spans="1:7" x14ac:dyDescent="0.25">
      <c r="A15">
        <v>14</v>
      </c>
      <c r="B15">
        <v>8</v>
      </c>
      <c r="C15" t="s">
        <v>89</v>
      </c>
      <c r="D15" t="s">
        <v>126</v>
      </c>
      <c r="E15" s="1">
        <v>1.0508449074074075E-3</v>
      </c>
      <c r="F15">
        <v>51</v>
      </c>
      <c r="G15">
        <v>2.3420000000000001</v>
      </c>
    </row>
    <row r="16" spans="1:7" x14ac:dyDescent="0.25">
      <c r="A16">
        <v>15</v>
      </c>
      <c r="B16">
        <v>18</v>
      </c>
      <c r="C16" t="s">
        <v>68</v>
      </c>
      <c r="D16" t="s">
        <v>128</v>
      </c>
      <c r="E16" s="1">
        <v>1.0518171296296295E-3</v>
      </c>
      <c r="F16">
        <v>45</v>
      </c>
      <c r="G16">
        <v>2.4260000000000002</v>
      </c>
    </row>
    <row r="17" spans="1:7" x14ac:dyDescent="0.25">
      <c r="A17">
        <v>16</v>
      </c>
      <c r="B17">
        <v>3</v>
      </c>
      <c r="C17" t="s">
        <v>72</v>
      </c>
      <c r="D17" t="s">
        <v>123</v>
      </c>
      <c r="E17" s="1">
        <v>1.0551851851851853E-3</v>
      </c>
      <c r="F17">
        <v>39</v>
      </c>
      <c r="G17">
        <v>2.7170000000000001</v>
      </c>
    </row>
    <row r="18" spans="1:7" x14ac:dyDescent="0.25">
      <c r="A18">
        <v>17</v>
      </c>
      <c r="B18">
        <v>63</v>
      </c>
      <c r="C18" t="s">
        <v>83</v>
      </c>
      <c r="D18" t="s">
        <v>130</v>
      </c>
      <c r="E18" s="1">
        <v>1.057962962962963E-3</v>
      </c>
      <c r="F18">
        <v>50</v>
      </c>
      <c r="G18">
        <v>2.9569999999999999</v>
      </c>
    </row>
    <row r="19" spans="1:7" x14ac:dyDescent="0.25">
      <c r="A19">
        <v>18</v>
      </c>
      <c r="B19">
        <v>7</v>
      </c>
      <c r="C19" t="s">
        <v>80</v>
      </c>
      <c r="D19" t="s">
        <v>127</v>
      </c>
      <c r="E19" s="1">
        <v>1.0619907407407407E-3</v>
      </c>
      <c r="F19">
        <v>30</v>
      </c>
      <c r="G19">
        <v>3.3050000000000002</v>
      </c>
    </row>
    <row r="20" spans="1:7" x14ac:dyDescent="0.25">
      <c r="A20">
        <v>19</v>
      </c>
      <c r="B20">
        <v>99</v>
      </c>
      <c r="C20" t="s">
        <v>86</v>
      </c>
      <c r="D20" t="s">
        <v>127</v>
      </c>
      <c r="E20" s="1">
        <v>1.062800925925926E-3</v>
      </c>
      <c r="F20">
        <v>37</v>
      </c>
      <c r="G20">
        <v>3.375</v>
      </c>
    </row>
    <row r="21" spans="1:7" x14ac:dyDescent="0.25">
      <c r="A21">
        <v>20</v>
      </c>
      <c r="B21">
        <v>20</v>
      </c>
      <c r="C21" t="s">
        <v>87</v>
      </c>
      <c r="D21" t="s">
        <v>126</v>
      </c>
      <c r="E21" s="1">
        <v>1.0628472222222222E-3</v>
      </c>
      <c r="F21">
        <v>39</v>
      </c>
      <c r="G21">
        <v>3.379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V8" sqref="V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27</v>
      </c>
      <c r="E2">
        <v>33</v>
      </c>
      <c r="F2">
        <v>3</v>
      </c>
      <c r="G2">
        <v>18</v>
      </c>
      <c r="H2">
        <v>10</v>
      </c>
      <c r="I2">
        <v>16</v>
      </c>
      <c r="J2">
        <v>23</v>
      </c>
      <c r="K2">
        <v>4</v>
      </c>
      <c r="L2">
        <v>5</v>
      </c>
      <c r="M2">
        <v>55</v>
      </c>
      <c r="N2">
        <v>8</v>
      </c>
      <c r="O2">
        <v>31</v>
      </c>
      <c r="P2">
        <v>63</v>
      </c>
      <c r="Q2">
        <v>26</v>
      </c>
      <c r="R2">
        <v>20</v>
      </c>
      <c r="S2">
        <v>6</v>
      </c>
      <c r="T2">
        <v>99</v>
      </c>
      <c r="U2">
        <v>7</v>
      </c>
    </row>
    <row r="3" spans="1:21" x14ac:dyDescent="0.25">
      <c r="A3" t="s">
        <v>2</v>
      </c>
      <c r="B3">
        <v>77</v>
      </c>
      <c r="C3">
        <v>44</v>
      </c>
      <c r="D3">
        <v>33</v>
      </c>
      <c r="E3">
        <v>27</v>
      </c>
      <c r="F3">
        <v>18</v>
      </c>
      <c r="G3">
        <v>3</v>
      </c>
      <c r="H3">
        <v>10</v>
      </c>
      <c r="I3">
        <v>4</v>
      </c>
      <c r="J3">
        <v>23</v>
      </c>
      <c r="K3">
        <v>16</v>
      </c>
      <c r="L3">
        <v>55</v>
      </c>
      <c r="M3">
        <v>31</v>
      </c>
      <c r="N3">
        <v>20</v>
      </c>
      <c r="O3">
        <v>26</v>
      </c>
      <c r="P3">
        <v>99</v>
      </c>
      <c r="Q3">
        <v>8</v>
      </c>
      <c r="R3">
        <v>63</v>
      </c>
      <c r="S3">
        <v>6</v>
      </c>
      <c r="T3">
        <v>7</v>
      </c>
      <c r="U3">
        <v>5</v>
      </c>
    </row>
    <row r="4" spans="1:21" x14ac:dyDescent="0.25">
      <c r="A4" t="s">
        <v>3</v>
      </c>
      <c r="B4">
        <v>77</v>
      </c>
      <c r="C4">
        <v>44</v>
      </c>
      <c r="D4">
        <v>33</v>
      </c>
      <c r="E4">
        <v>27</v>
      </c>
      <c r="F4">
        <v>18</v>
      </c>
      <c r="G4">
        <v>3</v>
      </c>
      <c r="H4">
        <v>10</v>
      </c>
      <c r="I4">
        <v>4</v>
      </c>
      <c r="J4">
        <v>23</v>
      </c>
      <c r="K4">
        <v>16</v>
      </c>
      <c r="L4">
        <v>55</v>
      </c>
      <c r="M4">
        <v>31</v>
      </c>
      <c r="N4">
        <v>20</v>
      </c>
      <c r="O4">
        <v>26</v>
      </c>
      <c r="P4">
        <v>99</v>
      </c>
      <c r="Q4">
        <v>8</v>
      </c>
      <c r="R4">
        <v>63</v>
      </c>
      <c r="S4">
        <v>7</v>
      </c>
      <c r="T4">
        <v>5</v>
      </c>
      <c r="U4">
        <v>6</v>
      </c>
    </row>
    <row r="5" spans="1:21" x14ac:dyDescent="0.25">
      <c r="A5" t="s">
        <v>4</v>
      </c>
      <c r="B5">
        <v>77</v>
      </c>
      <c r="C5">
        <v>44</v>
      </c>
      <c r="D5">
        <v>33</v>
      </c>
      <c r="E5">
        <v>27</v>
      </c>
      <c r="F5">
        <v>18</v>
      </c>
      <c r="G5">
        <v>3</v>
      </c>
      <c r="H5">
        <v>10</v>
      </c>
      <c r="I5">
        <v>4</v>
      </c>
      <c r="J5">
        <v>23</v>
      </c>
      <c r="K5">
        <v>16</v>
      </c>
      <c r="L5">
        <v>55</v>
      </c>
      <c r="M5">
        <v>31</v>
      </c>
      <c r="N5">
        <v>26</v>
      </c>
      <c r="O5">
        <v>20</v>
      </c>
      <c r="P5">
        <v>99</v>
      </c>
      <c r="Q5">
        <v>8</v>
      </c>
      <c r="R5">
        <v>63</v>
      </c>
      <c r="S5">
        <v>7</v>
      </c>
      <c r="T5">
        <v>5</v>
      </c>
      <c r="U5">
        <v>6</v>
      </c>
    </row>
    <row r="6" spans="1:21" x14ac:dyDescent="0.25">
      <c r="A6" t="s">
        <v>5</v>
      </c>
      <c r="B6">
        <v>77</v>
      </c>
      <c r="C6">
        <v>44</v>
      </c>
      <c r="D6">
        <v>33</v>
      </c>
      <c r="E6">
        <v>27</v>
      </c>
      <c r="F6">
        <v>18</v>
      </c>
      <c r="G6">
        <v>3</v>
      </c>
      <c r="H6">
        <v>10</v>
      </c>
      <c r="I6">
        <v>4</v>
      </c>
      <c r="J6">
        <v>23</v>
      </c>
      <c r="K6">
        <v>16</v>
      </c>
      <c r="L6">
        <v>55</v>
      </c>
      <c r="M6">
        <v>31</v>
      </c>
      <c r="N6">
        <v>26</v>
      </c>
      <c r="O6">
        <v>20</v>
      </c>
      <c r="P6">
        <v>99</v>
      </c>
      <c r="Q6">
        <v>8</v>
      </c>
      <c r="R6">
        <v>63</v>
      </c>
      <c r="S6">
        <v>5</v>
      </c>
      <c r="T6">
        <v>7</v>
      </c>
      <c r="U6">
        <v>6</v>
      </c>
    </row>
    <row r="7" spans="1:21" x14ac:dyDescent="0.25">
      <c r="A7" t="s">
        <v>6</v>
      </c>
      <c r="B7">
        <v>77</v>
      </c>
      <c r="C7">
        <v>44</v>
      </c>
      <c r="D7">
        <v>33</v>
      </c>
      <c r="E7">
        <v>27</v>
      </c>
      <c r="F7">
        <v>18</v>
      </c>
      <c r="G7">
        <v>3</v>
      </c>
      <c r="H7">
        <v>10</v>
      </c>
      <c r="I7">
        <v>4</v>
      </c>
      <c r="J7">
        <v>23</v>
      </c>
      <c r="K7">
        <v>16</v>
      </c>
      <c r="L7">
        <v>55</v>
      </c>
      <c r="M7">
        <v>31</v>
      </c>
      <c r="N7">
        <v>26</v>
      </c>
      <c r="O7">
        <v>20</v>
      </c>
      <c r="P7">
        <v>99</v>
      </c>
      <c r="Q7">
        <v>8</v>
      </c>
      <c r="R7">
        <v>63</v>
      </c>
      <c r="S7">
        <v>5</v>
      </c>
      <c r="T7">
        <v>7</v>
      </c>
      <c r="U7">
        <v>6</v>
      </c>
    </row>
    <row r="8" spans="1:21" x14ac:dyDescent="0.25">
      <c r="A8" t="s">
        <v>7</v>
      </c>
      <c r="B8">
        <v>77</v>
      </c>
      <c r="C8">
        <v>44</v>
      </c>
      <c r="D8">
        <v>33</v>
      </c>
      <c r="E8">
        <v>27</v>
      </c>
      <c r="F8">
        <v>18</v>
      </c>
      <c r="G8">
        <v>3</v>
      </c>
      <c r="H8">
        <v>10</v>
      </c>
      <c r="I8">
        <v>4</v>
      </c>
      <c r="J8">
        <v>23</v>
      </c>
      <c r="K8">
        <v>16</v>
      </c>
      <c r="L8">
        <v>55</v>
      </c>
      <c r="M8">
        <v>31</v>
      </c>
      <c r="N8">
        <v>26</v>
      </c>
      <c r="O8">
        <v>20</v>
      </c>
      <c r="P8">
        <v>99</v>
      </c>
      <c r="Q8">
        <v>8</v>
      </c>
      <c r="R8">
        <v>63</v>
      </c>
      <c r="S8">
        <v>5</v>
      </c>
      <c r="T8">
        <v>7</v>
      </c>
      <c r="U8">
        <v>6</v>
      </c>
    </row>
    <row r="9" spans="1:21" x14ac:dyDescent="0.25">
      <c r="A9" t="s">
        <v>8</v>
      </c>
      <c r="B9">
        <v>77</v>
      </c>
      <c r="C9">
        <v>44</v>
      </c>
      <c r="D9">
        <v>33</v>
      </c>
      <c r="E9">
        <v>27</v>
      </c>
      <c r="F9">
        <v>18</v>
      </c>
      <c r="G9">
        <v>3</v>
      </c>
      <c r="H9">
        <v>10</v>
      </c>
      <c r="I9">
        <v>4</v>
      </c>
      <c r="J9">
        <v>16</v>
      </c>
      <c r="K9">
        <v>55</v>
      </c>
      <c r="L9">
        <v>31</v>
      </c>
      <c r="M9">
        <v>26</v>
      </c>
      <c r="N9">
        <v>20</v>
      </c>
      <c r="O9">
        <v>99</v>
      </c>
      <c r="P9">
        <v>8</v>
      </c>
      <c r="Q9">
        <v>63</v>
      </c>
      <c r="R9">
        <v>5</v>
      </c>
      <c r="S9">
        <v>7</v>
      </c>
      <c r="T9">
        <v>6</v>
      </c>
      <c r="U9">
        <v>23</v>
      </c>
    </row>
    <row r="10" spans="1:21" x14ac:dyDescent="0.25">
      <c r="A10" t="s">
        <v>9</v>
      </c>
      <c r="B10">
        <v>77</v>
      </c>
      <c r="C10">
        <v>44</v>
      </c>
      <c r="D10">
        <v>33</v>
      </c>
      <c r="E10">
        <v>27</v>
      </c>
      <c r="F10">
        <v>18</v>
      </c>
      <c r="G10">
        <v>3</v>
      </c>
      <c r="H10">
        <v>4</v>
      </c>
      <c r="I10">
        <v>16</v>
      </c>
      <c r="J10">
        <v>55</v>
      </c>
      <c r="K10">
        <v>31</v>
      </c>
      <c r="L10">
        <v>26</v>
      </c>
      <c r="M10">
        <v>20</v>
      </c>
      <c r="N10">
        <v>8</v>
      </c>
      <c r="O10">
        <v>63</v>
      </c>
      <c r="P10">
        <v>5</v>
      </c>
      <c r="Q10">
        <v>7</v>
      </c>
      <c r="R10">
        <v>6</v>
      </c>
      <c r="S10">
        <v>10</v>
      </c>
      <c r="T10">
        <v>23</v>
      </c>
      <c r="U10">
        <v>99</v>
      </c>
    </row>
    <row r="11" spans="1:21" x14ac:dyDescent="0.25">
      <c r="A11" t="s">
        <v>10</v>
      </c>
      <c r="B11">
        <v>77</v>
      </c>
      <c r="C11">
        <v>44</v>
      </c>
      <c r="D11">
        <v>33</v>
      </c>
      <c r="E11">
        <v>27</v>
      </c>
      <c r="F11">
        <v>18</v>
      </c>
      <c r="G11">
        <v>3</v>
      </c>
      <c r="H11">
        <v>4</v>
      </c>
      <c r="I11">
        <v>16</v>
      </c>
      <c r="J11">
        <v>55</v>
      </c>
      <c r="K11">
        <v>31</v>
      </c>
      <c r="L11">
        <v>26</v>
      </c>
      <c r="M11">
        <v>20</v>
      </c>
      <c r="N11">
        <v>8</v>
      </c>
      <c r="O11">
        <v>5</v>
      </c>
      <c r="P11">
        <v>6</v>
      </c>
      <c r="Q11">
        <v>7</v>
      </c>
      <c r="R11">
        <v>10</v>
      </c>
      <c r="S11">
        <v>23</v>
      </c>
      <c r="T11">
        <v>99</v>
      </c>
      <c r="U11">
        <v>63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27</v>
      </c>
      <c r="F12">
        <v>18</v>
      </c>
      <c r="G12">
        <v>3</v>
      </c>
      <c r="H12">
        <v>4</v>
      </c>
      <c r="I12">
        <v>16</v>
      </c>
      <c r="J12">
        <v>55</v>
      </c>
      <c r="K12">
        <v>31</v>
      </c>
      <c r="L12">
        <v>26</v>
      </c>
      <c r="M12">
        <v>8</v>
      </c>
      <c r="N12">
        <v>5</v>
      </c>
      <c r="O12">
        <v>10</v>
      </c>
      <c r="P12">
        <v>7</v>
      </c>
      <c r="Q12">
        <v>23</v>
      </c>
      <c r="R12">
        <v>99</v>
      </c>
      <c r="S12">
        <v>63</v>
      </c>
      <c r="T12">
        <v>20</v>
      </c>
      <c r="U12">
        <v>6</v>
      </c>
    </row>
    <row r="13" spans="1:21" x14ac:dyDescent="0.25">
      <c r="A13" t="s">
        <v>12</v>
      </c>
      <c r="B13">
        <v>77</v>
      </c>
      <c r="C13">
        <v>44</v>
      </c>
      <c r="D13">
        <v>33</v>
      </c>
      <c r="E13">
        <v>27</v>
      </c>
      <c r="F13">
        <v>18</v>
      </c>
      <c r="G13">
        <v>3</v>
      </c>
      <c r="H13">
        <v>4</v>
      </c>
      <c r="I13">
        <v>16</v>
      </c>
      <c r="J13">
        <v>55</v>
      </c>
      <c r="K13">
        <v>31</v>
      </c>
      <c r="L13">
        <v>26</v>
      </c>
      <c r="M13">
        <v>8</v>
      </c>
      <c r="N13">
        <v>5</v>
      </c>
      <c r="O13">
        <v>10</v>
      </c>
      <c r="P13">
        <v>7</v>
      </c>
      <c r="Q13">
        <v>23</v>
      </c>
      <c r="R13">
        <v>99</v>
      </c>
      <c r="S13">
        <v>63</v>
      </c>
      <c r="T13">
        <v>20</v>
      </c>
      <c r="U13">
        <v>6</v>
      </c>
    </row>
    <row r="14" spans="1:21" x14ac:dyDescent="0.25">
      <c r="A14" t="s">
        <v>13</v>
      </c>
      <c r="B14">
        <v>77</v>
      </c>
      <c r="C14">
        <v>44</v>
      </c>
      <c r="D14">
        <v>33</v>
      </c>
      <c r="E14">
        <v>27</v>
      </c>
      <c r="F14">
        <v>18</v>
      </c>
      <c r="G14">
        <v>3</v>
      </c>
      <c r="H14">
        <v>4</v>
      </c>
      <c r="I14">
        <v>16</v>
      </c>
      <c r="J14">
        <v>55</v>
      </c>
      <c r="K14">
        <v>31</v>
      </c>
      <c r="L14">
        <v>26</v>
      </c>
      <c r="M14">
        <v>8</v>
      </c>
      <c r="N14">
        <v>5</v>
      </c>
      <c r="O14">
        <v>10</v>
      </c>
      <c r="P14">
        <v>7</v>
      </c>
      <c r="Q14">
        <v>23</v>
      </c>
      <c r="R14">
        <v>99</v>
      </c>
      <c r="S14">
        <v>63</v>
      </c>
      <c r="T14">
        <v>20</v>
      </c>
      <c r="U14">
        <v>6</v>
      </c>
    </row>
    <row r="15" spans="1:21" x14ac:dyDescent="0.25">
      <c r="A15" t="s">
        <v>14</v>
      </c>
      <c r="B15">
        <v>77</v>
      </c>
      <c r="C15">
        <v>44</v>
      </c>
      <c r="D15">
        <v>33</v>
      </c>
      <c r="E15">
        <v>27</v>
      </c>
      <c r="F15">
        <v>18</v>
      </c>
      <c r="G15">
        <v>3</v>
      </c>
      <c r="H15">
        <v>16</v>
      </c>
      <c r="I15">
        <v>55</v>
      </c>
      <c r="J15">
        <v>31</v>
      </c>
      <c r="K15">
        <v>26</v>
      </c>
      <c r="L15">
        <v>8</v>
      </c>
      <c r="M15">
        <v>5</v>
      </c>
      <c r="N15">
        <v>4</v>
      </c>
      <c r="O15">
        <v>10</v>
      </c>
      <c r="P15">
        <v>23</v>
      </c>
      <c r="Q15">
        <v>7</v>
      </c>
      <c r="R15">
        <v>99</v>
      </c>
      <c r="S15">
        <v>63</v>
      </c>
      <c r="T15">
        <v>20</v>
      </c>
      <c r="U15">
        <v>6</v>
      </c>
    </row>
    <row r="16" spans="1:21" x14ac:dyDescent="0.25">
      <c r="A16" t="s">
        <v>15</v>
      </c>
      <c r="B16">
        <v>44</v>
      </c>
      <c r="C16">
        <v>33</v>
      </c>
      <c r="D16">
        <v>27</v>
      </c>
      <c r="E16">
        <v>18</v>
      </c>
      <c r="F16">
        <v>3</v>
      </c>
      <c r="G16">
        <v>77</v>
      </c>
      <c r="H16">
        <v>16</v>
      </c>
      <c r="I16">
        <v>55</v>
      </c>
      <c r="J16">
        <v>31</v>
      </c>
      <c r="K16">
        <v>26</v>
      </c>
      <c r="L16">
        <v>8</v>
      </c>
      <c r="M16">
        <v>5</v>
      </c>
      <c r="N16">
        <v>4</v>
      </c>
      <c r="O16">
        <v>10</v>
      </c>
      <c r="P16">
        <v>23</v>
      </c>
      <c r="Q16">
        <v>7</v>
      </c>
      <c r="R16">
        <v>99</v>
      </c>
      <c r="S16">
        <v>63</v>
      </c>
      <c r="T16">
        <v>20</v>
      </c>
      <c r="U16">
        <v>6</v>
      </c>
    </row>
    <row r="17" spans="1:21" x14ac:dyDescent="0.25">
      <c r="A17" t="s">
        <v>16</v>
      </c>
      <c r="B17">
        <v>33</v>
      </c>
      <c r="C17">
        <v>27</v>
      </c>
      <c r="D17">
        <v>18</v>
      </c>
      <c r="E17">
        <v>77</v>
      </c>
      <c r="F17">
        <v>44</v>
      </c>
      <c r="G17">
        <v>16</v>
      </c>
      <c r="H17">
        <v>55</v>
      </c>
      <c r="I17">
        <v>31</v>
      </c>
      <c r="J17">
        <v>26</v>
      </c>
      <c r="K17">
        <v>3</v>
      </c>
      <c r="L17">
        <v>8</v>
      </c>
      <c r="M17">
        <v>5</v>
      </c>
      <c r="N17">
        <v>4</v>
      </c>
      <c r="O17">
        <v>10</v>
      </c>
      <c r="P17">
        <v>23</v>
      </c>
      <c r="Q17">
        <v>7</v>
      </c>
      <c r="R17">
        <v>99</v>
      </c>
      <c r="S17">
        <v>63</v>
      </c>
      <c r="T17">
        <v>20</v>
      </c>
      <c r="U17">
        <v>6</v>
      </c>
    </row>
    <row r="18" spans="1:21" x14ac:dyDescent="0.25">
      <c r="A18" t="s">
        <v>17</v>
      </c>
      <c r="B18">
        <v>33</v>
      </c>
      <c r="C18">
        <v>18</v>
      </c>
      <c r="D18">
        <v>77</v>
      </c>
      <c r="E18">
        <v>44</v>
      </c>
      <c r="F18">
        <v>16</v>
      </c>
      <c r="G18">
        <v>55</v>
      </c>
      <c r="H18">
        <v>27</v>
      </c>
      <c r="I18">
        <v>31</v>
      </c>
      <c r="J18">
        <v>26</v>
      </c>
      <c r="K18">
        <v>3</v>
      </c>
      <c r="L18">
        <v>8</v>
      </c>
      <c r="M18">
        <v>5</v>
      </c>
      <c r="N18">
        <v>4</v>
      </c>
      <c r="O18">
        <v>10</v>
      </c>
      <c r="P18">
        <v>23</v>
      </c>
      <c r="Q18">
        <v>7</v>
      </c>
      <c r="R18">
        <v>99</v>
      </c>
      <c r="S18">
        <v>63</v>
      </c>
      <c r="T18">
        <v>20</v>
      </c>
      <c r="U18">
        <v>6</v>
      </c>
    </row>
    <row r="19" spans="1:21" x14ac:dyDescent="0.25">
      <c r="A19" t="s">
        <v>18</v>
      </c>
      <c r="B19">
        <v>33</v>
      </c>
      <c r="C19">
        <v>18</v>
      </c>
      <c r="D19">
        <v>77</v>
      </c>
      <c r="E19">
        <v>44</v>
      </c>
      <c r="F19">
        <v>16</v>
      </c>
      <c r="G19">
        <v>55</v>
      </c>
      <c r="H19">
        <v>27</v>
      </c>
      <c r="I19">
        <v>31</v>
      </c>
      <c r="J19">
        <v>26</v>
      </c>
      <c r="K19">
        <v>3</v>
      </c>
      <c r="L19">
        <v>5</v>
      </c>
      <c r="M19">
        <v>8</v>
      </c>
      <c r="N19">
        <v>4</v>
      </c>
      <c r="O19">
        <v>10</v>
      </c>
      <c r="P19">
        <v>23</v>
      </c>
      <c r="Q19">
        <v>7</v>
      </c>
      <c r="R19">
        <v>99</v>
      </c>
      <c r="S19">
        <v>63</v>
      </c>
      <c r="T19">
        <v>20</v>
      </c>
      <c r="U19">
        <v>6</v>
      </c>
    </row>
    <row r="20" spans="1:21" x14ac:dyDescent="0.25">
      <c r="A20" t="s">
        <v>19</v>
      </c>
      <c r="B20">
        <v>33</v>
      </c>
      <c r="C20">
        <v>18</v>
      </c>
      <c r="D20">
        <v>77</v>
      </c>
      <c r="E20">
        <v>44</v>
      </c>
      <c r="F20">
        <v>16</v>
      </c>
      <c r="G20">
        <v>55</v>
      </c>
      <c r="H20">
        <v>27</v>
      </c>
      <c r="I20">
        <v>31</v>
      </c>
      <c r="J20">
        <v>26</v>
      </c>
      <c r="K20">
        <v>3</v>
      </c>
      <c r="L20">
        <v>5</v>
      </c>
      <c r="M20">
        <v>4</v>
      </c>
      <c r="N20">
        <v>10</v>
      </c>
      <c r="O20">
        <v>23</v>
      </c>
      <c r="P20">
        <v>7</v>
      </c>
      <c r="Q20">
        <v>99</v>
      </c>
      <c r="R20">
        <v>63</v>
      </c>
      <c r="S20">
        <v>20</v>
      </c>
      <c r="T20">
        <v>6</v>
      </c>
      <c r="U20">
        <v>8</v>
      </c>
    </row>
    <row r="21" spans="1:21" x14ac:dyDescent="0.25">
      <c r="A21" t="s">
        <v>20</v>
      </c>
      <c r="B21">
        <v>33</v>
      </c>
      <c r="C21">
        <v>77</v>
      </c>
      <c r="D21">
        <v>44</v>
      </c>
      <c r="E21">
        <v>55</v>
      </c>
      <c r="F21">
        <v>27</v>
      </c>
      <c r="G21">
        <v>18</v>
      </c>
      <c r="H21">
        <v>31</v>
      </c>
      <c r="I21">
        <v>26</v>
      </c>
      <c r="J21">
        <v>3</v>
      </c>
      <c r="K21">
        <v>5</v>
      </c>
      <c r="L21">
        <v>4</v>
      </c>
      <c r="M21">
        <v>16</v>
      </c>
      <c r="N21">
        <v>10</v>
      </c>
      <c r="O21">
        <v>23</v>
      </c>
      <c r="P21">
        <v>7</v>
      </c>
      <c r="Q21">
        <v>99</v>
      </c>
      <c r="R21">
        <v>63</v>
      </c>
      <c r="S21">
        <v>20</v>
      </c>
      <c r="T21">
        <v>6</v>
      </c>
      <c r="U21">
        <v>8</v>
      </c>
    </row>
    <row r="22" spans="1:21" x14ac:dyDescent="0.25">
      <c r="A22" t="s">
        <v>21</v>
      </c>
      <c r="B22">
        <v>33</v>
      </c>
      <c r="C22">
        <v>77</v>
      </c>
      <c r="D22">
        <v>44</v>
      </c>
      <c r="E22">
        <v>55</v>
      </c>
      <c r="F22">
        <v>27</v>
      </c>
      <c r="G22">
        <v>18</v>
      </c>
      <c r="H22">
        <v>31</v>
      </c>
      <c r="I22">
        <v>3</v>
      </c>
      <c r="J22">
        <v>5</v>
      </c>
      <c r="K22">
        <v>16</v>
      </c>
      <c r="L22">
        <v>4</v>
      </c>
      <c r="M22">
        <v>10</v>
      </c>
      <c r="N22">
        <v>23</v>
      </c>
      <c r="O22">
        <v>7</v>
      </c>
      <c r="P22">
        <v>26</v>
      </c>
      <c r="Q22">
        <v>99</v>
      </c>
      <c r="R22">
        <v>63</v>
      </c>
      <c r="S22">
        <v>6</v>
      </c>
      <c r="T22">
        <v>8</v>
      </c>
      <c r="U22">
        <v>20</v>
      </c>
    </row>
    <row r="23" spans="1:21" x14ac:dyDescent="0.25">
      <c r="A23" t="s">
        <v>22</v>
      </c>
      <c r="B23">
        <v>33</v>
      </c>
      <c r="C23">
        <v>77</v>
      </c>
      <c r="D23">
        <v>44</v>
      </c>
      <c r="E23">
        <v>55</v>
      </c>
      <c r="F23">
        <v>27</v>
      </c>
      <c r="G23">
        <v>18</v>
      </c>
      <c r="H23">
        <v>31</v>
      </c>
      <c r="I23">
        <v>3</v>
      </c>
      <c r="J23">
        <v>5</v>
      </c>
      <c r="K23">
        <v>16</v>
      </c>
      <c r="L23">
        <v>4</v>
      </c>
      <c r="M23">
        <v>23</v>
      </c>
      <c r="N23">
        <v>10</v>
      </c>
      <c r="O23">
        <v>7</v>
      </c>
      <c r="P23">
        <v>26</v>
      </c>
      <c r="Q23">
        <v>99</v>
      </c>
      <c r="R23">
        <v>63</v>
      </c>
      <c r="S23">
        <v>6</v>
      </c>
      <c r="T23">
        <v>8</v>
      </c>
      <c r="U23">
        <v>20</v>
      </c>
    </row>
    <row r="24" spans="1:21" x14ac:dyDescent="0.25">
      <c r="A24" t="s">
        <v>23</v>
      </c>
      <c r="B24">
        <v>33</v>
      </c>
      <c r="C24">
        <v>77</v>
      </c>
      <c r="D24">
        <v>44</v>
      </c>
      <c r="E24">
        <v>55</v>
      </c>
      <c r="F24">
        <v>27</v>
      </c>
      <c r="G24">
        <v>18</v>
      </c>
      <c r="H24">
        <v>31</v>
      </c>
      <c r="I24">
        <v>3</v>
      </c>
      <c r="J24">
        <v>5</v>
      </c>
      <c r="K24">
        <v>16</v>
      </c>
      <c r="L24">
        <v>4</v>
      </c>
      <c r="M24">
        <v>23</v>
      </c>
      <c r="N24">
        <v>10</v>
      </c>
      <c r="O24">
        <v>26</v>
      </c>
      <c r="P24">
        <v>7</v>
      </c>
      <c r="Q24">
        <v>99</v>
      </c>
      <c r="R24">
        <v>63</v>
      </c>
      <c r="S24">
        <v>6</v>
      </c>
      <c r="T24">
        <v>8</v>
      </c>
      <c r="U24">
        <v>20</v>
      </c>
    </row>
    <row r="25" spans="1:21" x14ac:dyDescent="0.25">
      <c r="A25" t="s">
        <v>24</v>
      </c>
      <c r="B25">
        <v>33</v>
      </c>
      <c r="C25">
        <v>77</v>
      </c>
      <c r="D25">
        <v>44</v>
      </c>
      <c r="E25">
        <v>27</v>
      </c>
      <c r="F25">
        <v>18</v>
      </c>
      <c r="G25">
        <v>3</v>
      </c>
      <c r="H25">
        <v>16</v>
      </c>
      <c r="I25">
        <v>4</v>
      </c>
      <c r="J25">
        <v>23</v>
      </c>
      <c r="K25">
        <v>10</v>
      </c>
      <c r="L25">
        <v>31</v>
      </c>
      <c r="M25">
        <v>26</v>
      </c>
      <c r="N25">
        <v>55</v>
      </c>
      <c r="O25">
        <v>7</v>
      </c>
      <c r="P25">
        <v>5</v>
      </c>
      <c r="Q25">
        <v>99</v>
      </c>
      <c r="R25">
        <v>63</v>
      </c>
      <c r="S25">
        <v>6</v>
      </c>
      <c r="T25">
        <v>8</v>
      </c>
      <c r="U25">
        <v>20</v>
      </c>
    </row>
    <row r="26" spans="1:21" x14ac:dyDescent="0.25">
      <c r="A26" t="s">
        <v>25</v>
      </c>
      <c r="B26">
        <v>33</v>
      </c>
      <c r="C26">
        <v>77</v>
      </c>
      <c r="D26">
        <v>44</v>
      </c>
      <c r="E26">
        <v>27</v>
      </c>
      <c r="F26">
        <v>18</v>
      </c>
      <c r="G26">
        <v>3</v>
      </c>
      <c r="H26">
        <v>16</v>
      </c>
      <c r="I26">
        <v>4</v>
      </c>
      <c r="J26">
        <v>23</v>
      </c>
      <c r="K26">
        <v>31</v>
      </c>
      <c r="L26">
        <v>26</v>
      </c>
      <c r="M26">
        <v>55</v>
      </c>
      <c r="N26">
        <v>5</v>
      </c>
      <c r="O26">
        <v>7</v>
      </c>
      <c r="P26">
        <v>63</v>
      </c>
      <c r="Q26">
        <v>99</v>
      </c>
      <c r="R26">
        <v>6</v>
      </c>
      <c r="S26">
        <v>8</v>
      </c>
      <c r="T26">
        <v>10</v>
      </c>
      <c r="U26">
        <v>20</v>
      </c>
    </row>
    <row r="27" spans="1:21" x14ac:dyDescent="0.25">
      <c r="A27" t="s">
        <v>26</v>
      </c>
      <c r="B27">
        <v>33</v>
      </c>
      <c r="C27">
        <v>77</v>
      </c>
      <c r="D27">
        <v>44</v>
      </c>
      <c r="E27">
        <v>27</v>
      </c>
      <c r="F27">
        <v>18</v>
      </c>
      <c r="G27">
        <v>3</v>
      </c>
      <c r="H27">
        <v>16</v>
      </c>
      <c r="I27">
        <v>4</v>
      </c>
      <c r="J27">
        <v>23</v>
      </c>
      <c r="K27">
        <v>31</v>
      </c>
      <c r="L27">
        <v>26</v>
      </c>
      <c r="M27">
        <v>55</v>
      </c>
      <c r="N27">
        <v>5</v>
      </c>
      <c r="O27">
        <v>7</v>
      </c>
      <c r="P27">
        <v>99</v>
      </c>
      <c r="Q27">
        <v>6</v>
      </c>
      <c r="R27">
        <v>8</v>
      </c>
      <c r="S27">
        <v>10</v>
      </c>
      <c r="T27">
        <v>63</v>
      </c>
      <c r="U27">
        <v>20</v>
      </c>
    </row>
    <row r="28" spans="1:21" x14ac:dyDescent="0.25">
      <c r="A28" t="s">
        <v>27</v>
      </c>
      <c r="B28">
        <v>33</v>
      </c>
      <c r="C28">
        <v>77</v>
      </c>
      <c r="D28">
        <v>44</v>
      </c>
      <c r="E28">
        <v>27</v>
      </c>
      <c r="F28">
        <v>18</v>
      </c>
      <c r="G28">
        <v>3</v>
      </c>
      <c r="H28">
        <v>16</v>
      </c>
      <c r="I28">
        <v>4</v>
      </c>
      <c r="J28">
        <v>23</v>
      </c>
      <c r="K28">
        <v>31</v>
      </c>
      <c r="L28">
        <v>26</v>
      </c>
      <c r="M28">
        <v>55</v>
      </c>
      <c r="N28">
        <v>5</v>
      </c>
      <c r="O28">
        <v>7</v>
      </c>
      <c r="P28">
        <v>6</v>
      </c>
      <c r="Q28">
        <v>99</v>
      </c>
      <c r="R28">
        <v>8</v>
      </c>
      <c r="S28">
        <v>10</v>
      </c>
      <c r="T28">
        <v>63</v>
      </c>
      <c r="U28">
        <v>20</v>
      </c>
    </row>
    <row r="29" spans="1:21" x14ac:dyDescent="0.25">
      <c r="A29" t="s">
        <v>28</v>
      </c>
      <c r="B29">
        <v>33</v>
      </c>
      <c r="C29">
        <v>77</v>
      </c>
      <c r="D29">
        <v>44</v>
      </c>
      <c r="E29">
        <v>27</v>
      </c>
      <c r="F29">
        <v>18</v>
      </c>
      <c r="G29">
        <v>16</v>
      </c>
      <c r="H29">
        <v>4</v>
      </c>
      <c r="I29">
        <v>23</v>
      </c>
      <c r="J29">
        <v>31</v>
      </c>
      <c r="K29">
        <v>26</v>
      </c>
      <c r="L29">
        <v>3</v>
      </c>
      <c r="M29">
        <v>55</v>
      </c>
      <c r="N29">
        <v>5</v>
      </c>
      <c r="O29">
        <v>99</v>
      </c>
      <c r="P29">
        <v>8</v>
      </c>
      <c r="Q29">
        <v>10</v>
      </c>
      <c r="R29">
        <v>7</v>
      </c>
      <c r="S29">
        <v>63</v>
      </c>
      <c r="T29">
        <v>6</v>
      </c>
      <c r="U29">
        <v>20</v>
      </c>
    </row>
    <row r="30" spans="1:21" x14ac:dyDescent="0.25">
      <c r="A30" t="s">
        <v>29</v>
      </c>
      <c r="B30">
        <v>33</v>
      </c>
      <c r="C30">
        <v>77</v>
      </c>
      <c r="D30">
        <v>44</v>
      </c>
      <c r="E30">
        <v>27</v>
      </c>
      <c r="F30">
        <v>18</v>
      </c>
      <c r="G30">
        <v>16</v>
      </c>
      <c r="H30">
        <v>4</v>
      </c>
      <c r="I30">
        <v>23</v>
      </c>
      <c r="J30">
        <v>31</v>
      </c>
      <c r="K30">
        <v>26</v>
      </c>
      <c r="L30">
        <v>3</v>
      </c>
      <c r="M30">
        <v>55</v>
      </c>
      <c r="N30">
        <v>5</v>
      </c>
      <c r="O30">
        <v>99</v>
      </c>
      <c r="P30">
        <v>8</v>
      </c>
      <c r="Q30">
        <v>10</v>
      </c>
      <c r="R30">
        <v>7</v>
      </c>
      <c r="S30">
        <v>63</v>
      </c>
      <c r="T30">
        <v>6</v>
      </c>
      <c r="U30">
        <v>20</v>
      </c>
    </row>
    <row r="31" spans="1:21" x14ac:dyDescent="0.25">
      <c r="A31" t="s">
        <v>30</v>
      </c>
      <c r="B31">
        <v>33</v>
      </c>
      <c r="C31">
        <v>77</v>
      </c>
      <c r="D31">
        <v>44</v>
      </c>
      <c r="E31">
        <v>27</v>
      </c>
      <c r="F31">
        <v>18</v>
      </c>
      <c r="G31">
        <v>16</v>
      </c>
      <c r="H31">
        <v>23</v>
      </c>
      <c r="I31">
        <v>4</v>
      </c>
      <c r="J31">
        <v>31</v>
      </c>
      <c r="K31">
        <v>26</v>
      </c>
      <c r="L31">
        <v>3</v>
      </c>
      <c r="M31">
        <v>55</v>
      </c>
      <c r="N31">
        <v>5</v>
      </c>
      <c r="O31">
        <v>99</v>
      </c>
      <c r="P31">
        <v>10</v>
      </c>
      <c r="Q31">
        <v>8</v>
      </c>
      <c r="R31">
        <v>7</v>
      </c>
      <c r="S31">
        <v>63</v>
      </c>
      <c r="T31">
        <v>6</v>
      </c>
      <c r="U31">
        <v>20</v>
      </c>
    </row>
    <row r="32" spans="1:21" x14ac:dyDescent="0.25">
      <c r="A32" t="s">
        <v>31</v>
      </c>
      <c r="B32">
        <v>33</v>
      </c>
      <c r="C32">
        <v>77</v>
      </c>
      <c r="D32">
        <v>44</v>
      </c>
      <c r="E32">
        <v>27</v>
      </c>
      <c r="F32">
        <v>18</v>
      </c>
      <c r="G32">
        <v>16</v>
      </c>
      <c r="H32">
        <v>23</v>
      </c>
      <c r="I32">
        <v>31</v>
      </c>
      <c r="J32">
        <v>26</v>
      </c>
      <c r="K32">
        <v>3</v>
      </c>
      <c r="L32">
        <v>55</v>
      </c>
      <c r="M32">
        <v>5</v>
      </c>
      <c r="N32">
        <v>4</v>
      </c>
      <c r="O32">
        <v>10</v>
      </c>
      <c r="P32">
        <v>99</v>
      </c>
      <c r="Q32">
        <v>8</v>
      </c>
      <c r="R32">
        <v>7</v>
      </c>
      <c r="S32">
        <v>63</v>
      </c>
      <c r="T32">
        <v>6</v>
      </c>
      <c r="U32">
        <v>20</v>
      </c>
    </row>
    <row r="33" spans="1:21" x14ac:dyDescent="0.25">
      <c r="A33" t="s">
        <v>32</v>
      </c>
      <c r="B33">
        <v>33</v>
      </c>
      <c r="C33">
        <v>77</v>
      </c>
      <c r="D33">
        <v>44</v>
      </c>
      <c r="E33">
        <v>18</v>
      </c>
      <c r="F33">
        <v>16</v>
      </c>
      <c r="G33">
        <v>27</v>
      </c>
      <c r="H33">
        <v>26</v>
      </c>
      <c r="I33">
        <v>31</v>
      </c>
      <c r="J33">
        <v>55</v>
      </c>
      <c r="K33">
        <v>5</v>
      </c>
      <c r="L33">
        <v>23</v>
      </c>
      <c r="M33">
        <v>3</v>
      </c>
      <c r="N33">
        <v>4</v>
      </c>
      <c r="O33">
        <v>10</v>
      </c>
      <c r="P33">
        <v>99</v>
      </c>
      <c r="Q33">
        <v>8</v>
      </c>
      <c r="R33">
        <v>7</v>
      </c>
      <c r="S33">
        <v>63</v>
      </c>
      <c r="T33">
        <v>6</v>
      </c>
      <c r="U33">
        <v>20</v>
      </c>
    </row>
    <row r="34" spans="1:21" x14ac:dyDescent="0.25">
      <c r="A34" t="s">
        <v>33</v>
      </c>
      <c r="B34">
        <v>33</v>
      </c>
      <c r="C34">
        <v>77</v>
      </c>
      <c r="D34">
        <v>44</v>
      </c>
      <c r="E34">
        <v>16</v>
      </c>
      <c r="F34">
        <v>27</v>
      </c>
      <c r="G34">
        <v>18</v>
      </c>
      <c r="H34">
        <v>26</v>
      </c>
      <c r="I34">
        <v>31</v>
      </c>
      <c r="J34">
        <v>55</v>
      </c>
      <c r="K34">
        <v>5</v>
      </c>
      <c r="L34">
        <v>23</v>
      </c>
      <c r="M34">
        <v>3</v>
      </c>
      <c r="N34">
        <v>4</v>
      </c>
      <c r="O34">
        <v>10</v>
      </c>
      <c r="P34">
        <v>99</v>
      </c>
      <c r="Q34">
        <v>8</v>
      </c>
      <c r="R34">
        <v>7</v>
      </c>
      <c r="S34">
        <v>63</v>
      </c>
      <c r="T34">
        <v>6</v>
      </c>
      <c r="U34">
        <v>20</v>
      </c>
    </row>
    <row r="35" spans="1:21" x14ac:dyDescent="0.25">
      <c r="A35" t="s">
        <v>34</v>
      </c>
      <c r="B35">
        <v>44</v>
      </c>
      <c r="C35">
        <v>33</v>
      </c>
      <c r="D35">
        <v>77</v>
      </c>
      <c r="E35">
        <v>16</v>
      </c>
      <c r="F35">
        <v>27</v>
      </c>
      <c r="G35">
        <v>18</v>
      </c>
      <c r="H35">
        <v>26</v>
      </c>
      <c r="I35">
        <v>31</v>
      </c>
      <c r="J35">
        <v>55</v>
      </c>
      <c r="K35">
        <v>5</v>
      </c>
      <c r="L35">
        <v>23</v>
      </c>
      <c r="M35">
        <v>3</v>
      </c>
      <c r="N35">
        <v>4</v>
      </c>
      <c r="O35">
        <v>10</v>
      </c>
      <c r="P35">
        <v>99</v>
      </c>
      <c r="Q35">
        <v>8</v>
      </c>
      <c r="R35">
        <v>7</v>
      </c>
      <c r="S35">
        <v>63</v>
      </c>
      <c r="T35">
        <v>6</v>
      </c>
      <c r="U35">
        <v>20</v>
      </c>
    </row>
    <row r="36" spans="1:21" x14ac:dyDescent="0.25">
      <c r="A36" t="s">
        <v>35</v>
      </c>
      <c r="B36">
        <v>44</v>
      </c>
      <c r="C36">
        <v>33</v>
      </c>
      <c r="D36">
        <v>77</v>
      </c>
      <c r="E36">
        <v>16</v>
      </c>
      <c r="F36">
        <v>27</v>
      </c>
      <c r="G36">
        <v>18</v>
      </c>
      <c r="H36">
        <v>26</v>
      </c>
      <c r="I36">
        <v>31</v>
      </c>
      <c r="J36">
        <v>55</v>
      </c>
      <c r="K36">
        <v>23</v>
      </c>
      <c r="L36">
        <v>3</v>
      </c>
      <c r="M36">
        <v>4</v>
      </c>
      <c r="N36">
        <v>10</v>
      </c>
      <c r="O36">
        <v>5</v>
      </c>
      <c r="P36">
        <v>8</v>
      </c>
      <c r="Q36">
        <v>7</v>
      </c>
      <c r="R36">
        <v>63</v>
      </c>
      <c r="S36">
        <v>6</v>
      </c>
      <c r="T36">
        <v>99</v>
      </c>
      <c r="U36">
        <v>20</v>
      </c>
    </row>
    <row r="37" spans="1:21" x14ac:dyDescent="0.25">
      <c r="A37" t="s">
        <v>36</v>
      </c>
      <c r="B37">
        <v>44</v>
      </c>
      <c r="C37">
        <v>33</v>
      </c>
      <c r="D37">
        <v>77</v>
      </c>
      <c r="E37">
        <v>16</v>
      </c>
      <c r="F37">
        <v>27</v>
      </c>
      <c r="G37">
        <v>18</v>
      </c>
      <c r="H37">
        <v>26</v>
      </c>
      <c r="I37">
        <v>23</v>
      </c>
      <c r="J37">
        <v>31</v>
      </c>
      <c r="K37">
        <v>3</v>
      </c>
      <c r="L37">
        <v>4</v>
      </c>
      <c r="M37">
        <v>10</v>
      </c>
      <c r="N37">
        <v>5</v>
      </c>
      <c r="O37">
        <v>55</v>
      </c>
      <c r="P37">
        <v>8</v>
      </c>
      <c r="Q37">
        <v>7</v>
      </c>
      <c r="R37">
        <v>63</v>
      </c>
      <c r="S37">
        <v>6</v>
      </c>
      <c r="T37">
        <v>99</v>
      </c>
      <c r="U37">
        <v>20</v>
      </c>
    </row>
    <row r="38" spans="1:21" x14ac:dyDescent="0.25">
      <c r="A38" t="s">
        <v>37</v>
      </c>
      <c r="B38">
        <v>44</v>
      </c>
      <c r="C38">
        <v>33</v>
      </c>
      <c r="D38">
        <v>77</v>
      </c>
      <c r="E38">
        <v>16</v>
      </c>
      <c r="F38">
        <v>27</v>
      </c>
      <c r="G38">
        <v>18</v>
      </c>
      <c r="H38">
        <v>23</v>
      </c>
      <c r="I38">
        <v>31</v>
      </c>
      <c r="J38">
        <v>4</v>
      </c>
      <c r="K38">
        <v>26</v>
      </c>
      <c r="L38">
        <v>10</v>
      </c>
      <c r="M38">
        <v>5</v>
      </c>
      <c r="N38">
        <v>55</v>
      </c>
      <c r="O38">
        <v>8</v>
      </c>
      <c r="P38">
        <v>7</v>
      </c>
      <c r="Q38">
        <v>3</v>
      </c>
      <c r="R38">
        <v>63</v>
      </c>
      <c r="S38">
        <v>6</v>
      </c>
      <c r="T38">
        <v>99</v>
      </c>
      <c r="U38">
        <v>20</v>
      </c>
    </row>
    <row r="39" spans="1:21" x14ac:dyDescent="0.25">
      <c r="A39" t="s">
        <v>38</v>
      </c>
      <c r="B39">
        <v>44</v>
      </c>
      <c r="C39">
        <v>33</v>
      </c>
      <c r="D39">
        <v>77</v>
      </c>
      <c r="E39">
        <v>16</v>
      </c>
      <c r="F39">
        <v>27</v>
      </c>
      <c r="G39">
        <v>18</v>
      </c>
      <c r="H39">
        <v>23</v>
      </c>
      <c r="I39">
        <v>31</v>
      </c>
      <c r="J39">
        <v>4</v>
      </c>
      <c r="K39">
        <v>26</v>
      </c>
      <c r="L39">
        <v>10</v>
      </c>
      <c r="M39">
        <v>5</v>
      </c>
      <c r="N39">
        <v>55</v>
      </c>
      <c r="O39">
        <v>8</v>
      </c>
      <c r="P39">
        <v>7</v>
      </c>
      <c r="Q39">
        <v>3</v>
      </c>
      <c r="R39">
        <v>63</v>
      </c>
      <c r="S39">
        <v>6</v>
      </c>
      <c r="T39">
        <v>99</v>
      </c>
      <c r="U39">
        <v>20</v>
      </c>
    </row>
    <row r="40" spans="1:21" x14ac:dyDescent="0.25">
      <c r="A40" t="s">
        <v>39</v>
      </c>
      <c r="B40">
        <v>44</v>
      </c>
      <c r="C40">
        <v>33</v>
      </c>
      <c r="D40">
        <v>77</v>
      </c>
      <c r="E40">
        <v>16</v>
      </c>
      <c r="F40">
        <v>27</v>
      </c>
      <c r="G40">
        <v>18</v>
      </c>
      <c r="H40">
        <v>23</v>
      </c>
      <c r="I40">
        <v>31</v>
      </c>
      <c r="J40">
        <v>4</v>
      </c>
      <c r="K40">
        <v>26</v>
      </c>
      <c r="L40">
        <v>10</v>
      </c>
      <c r="M40">
        <v>5</v>
      </c>
      <c r="N40">
        <v>55</v>
      </c>
      <c r="O40">
        <v>8</v>
      </c>
      <c r="P40">
        <v>7</v>
      </c>
      <c r="Q40">
        <v>3</v>
      </c>
      <c r="R40">
        <v>63</v>
      </c>
      <c r="S40">
        <v>6</v>
      </c>
      <c r="T40">
        <v>99</v>
      </c>
      <c r="U40">
        <v>20</v>
      </c>
    </row>
    <row r="41" spans="1:21" x14ac:dyDescent="0.25">
      <c r="A41" t="s">
        <v>40</v>
      </c>
      <c r="B41">
        <v>44</v>
      </c>
      <c r="C41">
        <v>33</v>
      </c>
      <c r="D41">
        <v>77</v>
      </c>
      <c r="E41">
        <v>16</v>
      </c>
      <c r="F41">
        <v>27</v>
      </c>
      <c r="G41">
        <v>18</v>
      </c>
      <c r="H41">
        <v>23</v>
      </c>
      <c r="I41">
        <v>31</v>
      </c>
      <c r="J41">
        <v>4</v>
      </c>
      <c r="K41">
        <v>26</v>
      </c>
      <c r="L41">
        <v>10</v>
      </c>
      <c r="M41">
        <v>5</v>
      </c>
      <c r="N41">
        <v>55</v>
      </c>
      <c r="O41">
        <v>3</v>
      </c>
      <c r="P41">
        <v>7</v>
      </c>
      <c r="Q41">
        <v>63</v>
      </c>
      <c r="R41">
        <v>6</v>
      </c>
      <c r="S41">
        <v>99</v>
      </c>
      <c r="T41">
        <v>8</v>
      </c>
      <c r="U41">
        <v>20</v>
      </c>
    </row>
    <row r="42" spans="1:21" x14ac:dyDescent="0.25">
      <c r="A42" t="s">
        <v>41</v>
      </c>
      <c r="B42">
        <v>44</v>
      </c>
      <c r="C42">
        <v>33</v>
      </c>
      <c r="D42">
        <v>77</v>
      </c>
      <c r="E42">
        <v>16</v>
      </c>
      <c r="F42">
        <v>27</v>
      </c>
      <c r="G42">
        <v>18</v>
      </c>
      <c r="H42">
        <v>23</v>
      </c>
      <c r="I42">
        <v>31</v>
      </c>
      <c r="J42">
        <v>4</v>
      </c>
      <c r="K42">
        <v>26</v>
      </c>
      <c r="L42">
        <v>10</v>
      </c>
      <c r="M42">
        <v>5</v>
      </c>
      <c r="N42">
        <v>55</v>
      </c>
      <c r="O42">
        <v>3</v>
      </c>
      <c r="P42">
        <v>7</v>
      </c>
      <c r="Q42">
        <v>6</v>
      </c>
      <c r="R42">
        <v>99</v>
      </c>
      <c r="S42">
        <v>8</v>
      </c>
      <c r="T42">
        <v>63</v>
      </c>
      <c r="U42">
        <v>20</v>
      </c>
    </row>
    <row r="43" spans="1:21" x14ac:dyDescent="0.25">
      <c r="A43" t="s">
        <v>42</v>
      </c>
      <c r="B43">
        <v>44</v>
      </c>
      <c r="C43">
        <v>33</v>
      </c>
      <c r="D43">
        <v>77</v>
      </c>
      <c r="E43">
        <v>16</v>
      </c>
      <c r="F43">
        <v>27</v>
      </c>
      <c r="G43">
        <v>18</v>
      </c>
      <c r="H43">
        <v>23</v>
      </c>
      <c r="I43">
        <v>31</v>
      </c>
      <c r="J43">
        <v>4</v>
      </c>
      <c r="K43">
        <v>26</v>
      </c>
      <c r="L43">
        <v>10</v>
      </c>
      <c r="M43">
        <v>5</v>
      </c>
      <c r="N43">
        <v>55</v>
      </c>
      <c r="O43">
        <v>3</v>
      </c>
      <c r="P43">
        <v>7</v>
      </c>
      <c r="Q43">
        <v>6</v>
      </c>
      <c r="R43">
        <v>99</v>
      </c>
      <c r="S43">
        <v>8</v>
      </c>
      <c r="T43">
        <v>63</v>
      </c>
      <c r="U43">
        <v>20</v>
      </c>
    </row>
    <row r="44" spans="1:21" x14ac:dyDescent="0.25">
      <c r="A44" t="s">
        <v>43</v>
      </c>
      <c r="B44">
        <v>33</v>
      </c>
      <c r="C44">
        <v>77</v>
      </c>
      <c r="D44">
        <v>16</v>
      </c>
      <c r="E44">
        <v>44</v>
      </c>
      <c r="F44">
        <v>27</v>
      </c>
      <c r="G44">
        <v>18</v>
      </c>
      <c r="H44">
        <v>23</v>
      </c>
      <c r="I44">
        <v>31</v>
      </c>
      <c r="J44">
        <v>4</v>
      </c>
      <c r="K44">
        <v>26</v>
      </c>
      <c r="L44">
        <v>10</v>
      </c>
      <c r="M44">
        <v>5</v>
      </c>
      <c r="N44">
        <v>55</v>
      </c>
      <c r="O44">
        <v>3</v>
      </c>
      <c r="P44">
        <v>7</v>
      </c>
      <c r="Q44">
        <v>6</v>
      </c>
      <c r="R44">
        <v>99</v>
      </c>
      <c r="S44">
        <v>8</v>
      </c>
      <c r="T44">
        <v>63</v>
      </c>
      <c r="U44">
        <v>20</v>
      </c>
    </row>
    <row r="45" spans="1:21" x14ac:dyDescent="0.25">
      <c r="A45" t="s">
        <v>44</v>
      </c>
      <c r="B45">
        <v>33</v>
      </c>
      <c r="C45">
        <v>77</v>
      </c>
      <c r="D45">
        <v>16</v>
      </c>
      <c r="E45">
        <v>44</v>
      </c>
      <c r="F45">
        <v>27</v>
      </c>
      <c r="G45">
        <v>18</v>
      </c>
      <c r="H45">
        <v>23</v>
      </c>
      <c r="I45">
        <v>31</v>
      </c>
      <c r="J45">
        <v>4</v>
      </c>
      <c r="K45">
        <v>26</v>
      </c>
      <c r="L45">
        <v>10</v>
      </c>
      <c r="M45">
        <v>5</v>
      </c>
      <c r="N45">
        <v>55</v>
      </c>
      <c r="O45">
        <v>3</v>
      </c>
      <c r="P45">
        <v>7</v>
      </c>
      <c r="Q45">
        <v>6</v>
      </c>
      <c r="R45">
        <v>99</v>
      </c>
      <c r="S45">
        <v>8</v>
      </c>
      <c r="T45">
        <v>63</v>
      </c>
      <c r="U45">
        <v>20</v>
      </c>
    </row>
    <row r="46" spans="1:21" x14ac:dyDescent="0.25">
      <c r="A46" t="s">
        <v>45</v>
      </c>
      <c r="B46">
        <v>33</v>
      </c>
      <c r="C46">
        <v>77</v>
      </c>
      <c r="D46">
        <v>16</v>
      </c>
      <c r="E46">
        <v>44</v>
      </c>
      <c r="F46">
        <v>27</v>
      </c>
      <c r="G46">
        <v>18</v>
      </c>
      <c r="H46">
        <v>23</v>
      </c>
      <c r="I46">
        <v>31</v>
      </c>
      <c r="J46">
        <v>4</v>
      </c>
      <c r="K46">
        <v>26</v>
      </c>
      <c r="L46">
        <v>10</v>
      </c>
      <c r="M46">
        <v>5</v>
      </c>
      <c r="N46">
        <v>55</v>
      </c>
      <c r="O46">
        <v>3</v>
      </c>
      <c r="P46">
        <v>7</v>
      </c>
      <c r="Q46">
        <v>6</v>
      </c>
      <c r="R46">
        <v>99</v>
      </c>
      <c r="S46">
        <v>8</v>
      </c>
      <c r="T46">
        <v>63</v>
      </c>
    </row>
    <row r="47" spans="1:21" x14ac:dyDescent="0.25">
      <c r="A47" t="s">
        <v>46</v>
      </c>
      <c r="B47">
        <v>33</v>
      </c>
      <c r="C47">
        <v>77</v>
      </c>
      <c r="D47">
        <v>44</v>
      </c>
      <c r="E47">
        <v>16</v>
      </c>
      <c r="F47">
        <v>18</v>
      </c>
      <c r="G47">
        <v>23</v>
      </c>
      <c r="H47">
        <v>27</v>
      </c>
      <c r="I47">
        <v>31</v>
      </c>
      <c r="J47">
        <v>4</v>
      </c>
      <c r="K47">
        <v>26</v>
      </c>
      <c r="L47">
        <v>10</v>
      </c>
      <c r="M47">
        <v>5</v>
      </c>
      <c r="N47">
        <v>55</v>
      </c>
      <c r="O47">
        <v>3</v>
      </c>
      <c r="P47">
        <v>7</v>
      </c>
      <c r="Q47">
        <v>6</v>
      </c>
      <c r="R47">
        <v>99</v>
      </c>
      <c r="S47">
        <v>8</v>
      </c>
      <c r="T47">
        <v>63</v>
      </c>
    </row>
    <row r="48" spans="1:21" x14ac:dyDescent="0.25">
      <c r="A48" t="s">
        <v>47</v>
      </c>
      <c r="B48">
        <v>33</v>
      </c>
      <c r="C48">
        <v>77</v>
      </c>
      <c r="D48">
        <v>44</v>
      </c>
      <c r="E48">
        <v>16</v>
      </c>
      <c r="F48">
        <v>18</v>
      </c>
      <c r="G48">
        <v>23</v>
      </c>
      <c r="H48">
        <v>27</v>
      </c>
      <c r="I48">
        <v>31</v>
      </c>
      <c r="J48">
        <v>4</v>
      </c>
      <c r="K48">
        <v>26</v>
      </c>
      <c r="L48">
        <v>10</v>
      </c>
      <c r="M48">
        <v>5</v>
      </c>
      <c r="N48">
        <v>55</v>
      </c>
      <c r="O48">
        <v>3</v>
      </c>
      <c r="P48">
        <v>7</v>
      </c>
      <c r="Q48">
        <v>6</v>
      </c>
      <c r="R48">
        <v>8</v>
      </c>
      <c r="S48">
        <v>99</v>
      </c>
      <c r="T48">
        <v>63</v>
      </c>
    </row>
    <row r="49" spans="1:21" x14ac:dyDescent="0.25">
      <c r="A49" t="s">
        <v>48</v>
      </c>
      <c r="B49">
        <v>33</v>
      </c>
      <c r="C49">
        <v>77</v>
      </c>
      <c r="D49">
        <v>44</v>
      </c>
      <c r="E49">
        <v>16</v>
      </c>
      <c r="F49">
        <v>18</v>
      </c>
      <c r="G49">
        <v>23</v>
      </c>
      <c r="H49">
        <v>27</v>
      </c>
      <c r="I49">
        <v>31</v>
      </c>
      <c r="J49">
        <v>4</v>
      </c>
      <c r="K49">
        <v>26</v>
      </c>
      <c r="L49">
        <v>10</v>
      </c>
      <c r="M49">
        <v>5</v>
      </c>
      <c r="N49">
        <v>55</v>
      </c>
      <c r="O49">
        <v>3</v>
      </c>
      <c r="P49">
        <v>7</v>
      </c>
      <c r="Q49">
        <v>8</v>
      </c>
      <c r="R49">
        <v>99</v>
      </c>
      <c r="S49">
        <v>63</v>
      </c>
      <c r="T49">
        <v>6</v>
      </c>
    </row>
    <row r="50" spans="1:21" x14ac:dyDescent="0.25">
      <c r="A50" t="s">
        <v>49</v>
      </c>
      <c r="B50">
        <v>33</v>
      </c>
      <c r="C50">
        <v>77</v>
      </c>
      <c r="D50">
        <v>44</v>
      </c>
      <c r="E50">
        <v>16</v>
      </c>
      <c r="F50">
        <v>18</v>
      </c>
      <c r="G50">
        <v>23</v>
      </c>
      <c r="H50">
        <v>27</v>
      </c>
      <c r="I50">
        <v>31</v>
      </c>
      <c r="J50">
        <v>4</v>
      </c>
      <c r="K50">
        <v>26</v>
      </c>
      <c r="L50">
        <v>10</v>
      </c>
      <c r="M50">
        <v>5</v>
      </c>
      <c r="N50">
        <v>55</v>
      </c>
      <c r="O50">
        <v>3</v>
      </c>
      <c r="P50">
        <v>7</v>
      </c>
      <c r="Q50">
        <v>8</v>
      </c>
      <c r="R50">
        <v>99</v>
      </c>
      <c r="S50">
        <v>63</v>
      </c>
      <c r="T50">
        <v>6</v>
      </c>
    </row>
    <row r="51" spans="1:21" x14ac:dyDescent="0.25">
      <c r="A51" t="s">
        <v>50</v>
      </c>
      <c r="B51">
        <v>33</v>
      </c>
      <c r="C51">
        <v>77</v>
      </c>
      <c r="D51">
        <v>44</v>
      </c>
      <c r="E51">
        <v>16</v>
      </c>
      <c r="F51">
        <v>18</v>
      </c>
      <c r="G51">
        <v>23</v>
      </c>
      <c r="H51">
        <v>27</v>
      </c>
      <c r="I51">
        <v>31</v>
      </c>
      <c r="J51">
        <v>4</v>
      </c>
      <c r="K51">
        <v>26</v>
      </c>
      <c r="L51">
        <v>10</v>
      </c>
      <c r="M51">
        <v>5</v>
      </c>
      <c r="N51">
        <v>55</v>
      </c>
      <c r="O51">
        <v>3</v>
      </c>
      <c r="P51">
        <v>7</v>
      </c>
      <c r="Q51">
        <v>8</v>
      </c>
      <c r="R51">
        <v>99</v>
      </c>
      <c r="S51">
        <v>63</v>
      </c>
      <c r="T51">
        <v>6</v>
      </c>
    </row>
    <row r="52" spans="1:21" x14ac:dyDescent="0.25">
      <c r="A52" t="s">
        <v>51</v>
      </c>
      <c r="B52">
        <v>33</v>
      </c>
      <c r="C52">
        <v>44</v>
      </c>
      <c r="D52">
        <v>77</v>
      </c>
      <c r="E52">
        <v>16</v>
      </c>
      <c r="F52">
        <v>23</v>
      </c>
      <c r="G52">
        <v>18</v>
      </c>
      <c r="H52">
        <v>27</v>
      </c>
      <c r="I52">
        <v>31</v>
      </c>
      <c r="J52">
        <v>4</v>
      </c>
      <c r="K52">
        <v>26</v>
      </c>
      <c r="L52">
        <v>10</v>
      </c>
      <c r="M52">
        <v>5</v>
      </c>
      <c r="N52">
        <v>55</v>
      </c>
      <c r="O52">
        <v>3</v>
      </c>
      <c r="P52">
        <v>7</v>
      </c>
      <c r="Q52">
        <v>8</v>
      </c>
      <c r="R52">
        <v>99</v>
      </c>
      <c r="S52">
        <v>63</v>
      </c>
      <c r="T52">
        <v>6</v>
      </c>
    </row>
    <row r="53" spans="1:21" x14ac:dyDescent="0.25">
      <c r="A53" t="s">
        <v>52</v>
      </c>
      <c r="B53">
        <v>33</v>
      </c>
      <c r="C53">
        <v>44</v>
      </c>
      <c r="D53">
        <v>77</v>
      </c>
      <c r="E53">
        <v>16</v>
      </c>
      <c r="F53">
        <v>23</v>
      </c>
      <c r="G53">
        <v>18</v>
      </c>
      <c r="H53">
        <v>27</v>
      </c>
      <c r="I53">
        <v>31</v>
      </c>
      <c r="J53">
        <v>4</v>
      </c>
      <c r="K53">
        <v>26</v>
      </c>
      <c r="L53">
        <v>10</v>
      </c>
      <c r="M53">
        <v>5</v>
      </c>
      <c r="N53">
        <v>55</v>
      </c>
      <c r="O53">
        <v>3</v>
      </c>
      <c r="P53">
        <v>7</v>
      </c>
      <c r="Q53">
        <v>8</v>
      </c>
      <c r="R53">
        <v>99</v>
      </c>
      <c r="S53">
        <v>63</v>
      </c>
      <c r="T53">
        <v>6</v>
      </c>
    </row>
    <row r="54" spans="1:21" x14ac:dyDescent="0.25">
      <c r="A54" t="s">
        <v>53</v>
      </c>
      <c r="B54">
        <v>33</v>
      </c>
      <c r="C54">
        <v>44</v>
      </c>
      <c r="D54">
        <v>77</v>
      </c>
      <c r="E54">
        <v>16</v>
      </c>
      <c r="F54">
        <v>23</v>
      </c>
      <c r="G54">
        <v>18</v>
      </c>
      <c r="H54">
        <v>27</v>
      </c>
      <c r="I54">
        <v>31</v>
      </c>
      <c r="J54">
        <v>4</v>
      </c>
      <c r="K54">
        <v>26</v>
      </c>
      <c r="L54">
        <v>10</v>
      </c>
      <c r="M54">
        <v>5</v>
      </c>
      <c r="N54">
        <v>55</v>
      </c>
    </row>
    <row r="55" spans="1:21" x14ac:dyDescent="0.25"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5.0231481481480961E-6</v>
      </c>
      <c r="D3" s="2">
        <f>IFERROR(HLOOKUP(lapchart!D3,totallaptimes!$1:$1048576,ROW()-1)-HLOOKUP(lapchart!C3,totallaptimes!$1:$1048576,ROW()-1),"")</f>
        <v>2.113425925925937E-5</v>
      </c>
      <c r="E3" s="2">
        <f>IFERROR(HLOOKUP(lapchart!E3,totallaptimes!$1:$1048576,ROW()-1)-HLOOKUP(lapchart!D3,totallaptimes!$1:$1048576,ROW()-1),"")</f>
        <v>4.0173611111111052E-5</v>
      </c>
      <c r="F3" s="2">
        <f>IFERROR(HLOOKUP(lapchart!F3,totallaptimes!$1:$1048576,ROW()-1)-HLOOKUP(lapchart!E3,totallaptimes!$1:$1048576,ROW()-1),"")</f>
        <v>3.4502314814814899E-5</v>
      </c>
      <c r="G3" s="2">
        <f>IFERROR(HLOOKUP(lapchart!G3,totallaptimes!$1:$1048576,ROW()-1)-HLOOKUP(lapchart!F3,totallaptimes!$1:$1048576,ROW()-1),"")</f>
        <v>-4.085648148148156E-5</v>
      </c>
      <c r="H3" s="2">
        <f>IFERROR(HLOOKUP(lapchart!H3,totallaptimes!$1:$1048576,ROW()-1)-HLOOKUP(lapchart!G3,totallaptimes!$1:$1048576,ROW()-1),"")</f>
        <v>-1.6261574074073921E-5</v>
      </c>
      <c r="I3" s="2">
        <f>IFERROR(HLOOKUP(lapchart!I3,totallaptimes!$1:$1048576,ROW()-1)-HLOOKUP(lapchart!H3,totallaptimes!$1:$1048576,ROW()-1),"")</f>
        <v>1.253472222222194E-5</v>
      </c>
      <c r="J3" s="2">
        <f>IFERROR(HLOOKUP(lapchart!J3,totallaptimes!$1:$1048576,ROW()-1)-HLOOKUP(lapchart!I3,totallaptimes!$1:$1048576,ROW()-1),"")</f>
        <v>1.4895833333333558E-5</v>
      </c>
      <c r="K3" s="2">
        <f>IFERROR(HLOOKUP(lapchart!K3,totallaptimes!$1:$1048576,ROW()-1)-HLOOKUP(lapchart!J3,totallaptimes!$1:$1048576,ROW()-1),"")</f>
        <v>-5.2812500000000125E-5</v>
      </c>
      <c r="L3" s="2">
        <f>IFERROR(HLOOKUP(lapchart!L3,totallaptimes!$1:$1048576,ROW()-1)-HLOOKUP(lapchart!K3,totallaptimes!$1:$1048576,ROW()-1),"")</f>
        <v>6.0949074074074161E-5</v>
      </c>
      <c r="M3" s="2">
        <f>IFERROR(HLOOKUP(lapchart!M3,totallaptimes!$1:$1048576,ROW()-1)-HLOOKUP(lapchart!L3,totallaptimes!$1:$1048576,ROW()-1),"")</f>
        <v>-1.2951388888888951E-5</v>
      </c>
      <c r="N3" s="2">
        <f>IFERROR(HLOOKUP(lapchart!N3,totallaptimes!$1:$1048576,ROW()-1)-HLOOKUP(lapchart!M3,totallaptimes!$1:$1048576,ROW()-1),"")</f>
        <v>6.8226851851851868E-4</v>
      </c>
      <c r="O3" s="2">
        <f>IFERROR(HLOOKUP(lapchart!O3,totallaptimes!$1:$1048576,ROW()-1)-HLOOKUP(lapchart!N3,totallaptimes!$1:$1048576,ROW()-1),"")</f>
        <v>-6.4234953703703719E-4</v>
      </c>
      <c r="P3" s="2">
        <f>IFERROR(HLOOKUP(lapchart!P3,totallaptimes!$1:$1048576,ROW()-1)-HLOOKUP(lapchart!O3,totallaptimes!$1:$1048576,ROW()-1),"")</f>
        <v>-1.5497685185185232E-5</v>
      </c>
      <c r="Q3" s="2">
        <f>IFERROR(HLOOKUP(lapchart!Q3,totallaptimes!$1:$1048576,ROW()-1)-HLOOKUP(lapchart!P3,totallaptimes!$1:$1048576,ROW()-1),"")</f>
        <v>3.1715277777777775E-4</v>
      </c>
      <c r="R3" s="2">
        <f>IFERROR(HLOOKUP(lapchart!R3,totallaptimes!$1:$1048576,ROW()-1)-HLOOKUP(lapchart!Q3,totallaptimes!$1:$1048576,ROW()-1),"")</f>
        <v>-2.9215277777777746E-4</v>
      </c>
      <c r="S3" s="2">
        <f>IFERROR(HLOOKUP(lapchart!S3,totallaptimes!$1:$1048576,ROW()-1)-HLOOKUP(lapchart!R3,totallaptimes!$1:$1048576,ROW()-1),"")</f>
        <v>-8.2199074074074379E-5</v>
      </c>
      <c r="T3" s="2">
        <f>IFERROR(HLOOKUP(lapchart!T3,totallaptimes!$1:$1048576,ROW()-1)-HLOOKUP(lapchart!S3,totallaptimes!$1:$1048576,ROW()-1),"")</f>
        <v>5.3865740740740827E-5</v>
      </c>
      <c r="U3" s="2">
        <f>IFERROR(HLOOKUP(lapchart!U3,totallaptimes!$1:$1048576,ROW()-1)-HLOOKUP(lapchart!T3,totallaptimes!$1:$1048576,ROW()-1),"")</f>
        <v>-5.3865740740740827E-5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8.2523148148146673E-6</v>
      </c>
      <c r="D4" s="2">
        <f>IFERROR(HLOOKUP(lapchart!D4,totallaptimes!$1:$1048576,ROW()-1)-HLOOKUP(lapchart!C4,totallaptimes!$1:$1048576,ROW()-1),"")</f>
        <v>2.4282407407407326E-5</v>
      </c>
      <c r="E4" s="2">
        <f>IFERROR(HLOOKUP(lapchart!E4,totallaptimes!$1:$1048576,ROW()-1)-HLOOKUP(lapchart!D4,totallaptimes!$1:$1048576,ROW()-1),"")</f>
        <v>5.8634259259259143E-5</v>
      </c>
      <c r="F4" s="2">
        <f>IFERROR(HLOOKUP(lapchart!F4,totallaptimes!$1:$1048576,ROW()-1)-HLOOKUP(lapchart!E4,totallaptimes!$1:$1048576,ROW()-1),"")</f>
        <v>4.5740740740741158E-5</v>
      </c>
      <c r="G4" s="2">
        <f>IFERROR(HLOOKUP(lapchart!G4,totallaptimes!$1:$1048576,ROW()-1)-HLOOKUP(lapchart!F4,totallaptimes!$1:$1048576,ROW()-1),"")</f>
        <v>-5.5127314814815143E-5</v>
      </c>
      <c r="H4" s="2">
        <f>IFERROR(HLOOKUP(lapchart!H4,totallaptimes!$1:$1048576,ROW()-1)-HLOOKUP(lapchart!G4,totallaptimes!$1:$1048576,ROW()-1),"")</f>
        <v>-3.0416666666666439E-5</v>
      </c>
      <c r="I4" s="2">
        <f>IFERROR(HLOOKUP(lapchart!I4,totallaptimes!$1:$1048576,ROW()-1)-HLOOKUP(lapchart!H4,totallaptimes!$1:$1048576,ROW()-1),"")</f>
        <v>2.2662037037036748E-5</v>
      </c>
      <c r="J4" s="2">
        <f>IFERROR(HLOOKUP(lapchart!J4,totallaptimes!$1:$1048576,ROW()-1)-HLOOKUP(lapchart!I4,totallaptimes!$1:$1048576,ROW()-1),"")</f>
        <v>2.5289351851852295E-5</v>
      </c>
      <c r="K4" s="2">
        <f>IFERROR(HLOOKUP(lapchart!K4,totallaptimes!$1:$1048576,ROW()-1)-HLOOKUP(lapchart!J4,totallaptimes!$1:$1048576,ROW()-1),"")</f>
        <v>-7.503472222222243E-5</v>
      </c>
      <c r="L4" s="2">
        <f>IFERROR(HLOOKUP(lapchart!L4,totallaptimes!$1:$1048576,ROW()-1)-HLOOKUP(lapchart!K4,totallaptimes!$1:$1048576,ROW()-1),"")</f>
        <v>8.2928240740740618E-5</v>
      </c>
      <c r="M4" s="2">
        <f>IFERROR(HLOOKUP(lapchart!M4,totallaptimes!$1:$1048576,ROW()-1)-HLOOKUP(lapchart!L4,totallaptimes!$1:$1048576,ROW()-1),"")</f>
        <v>-1.6041666666666808E-5</v>
      </c>
      <c r="N4" s="2">
        <f>IFERROR(HLOOKUP(lapchart!N4,totallaptimes!$1:$1048576,ROW()-1)-HLOOKUP(lapchart!M4,totallaptimes!$1:$1048576,ROW()-1),"")</f>
        <v>1.0428472222222224E-3</v>
      </c>
      <c r="O4" s="2">
        <f>IFERROR(HLOOKUP(lapchart!O4,totallaptimes!$1:$1048576,ROW()-1)-HLOOKUP(lapchart!N4,totallaptimes!$1:$1048576,ROW()-1),"")</f>
        <v>-9.9163194444444472E-4</v>
      </c>
      <c r="P4" s="2">
        <f>IFERROR(HLOOKUP(lapchart!P4,totallaptimes!$1:$1048576,ROW()-1)-HLOOKUP(lapchart!O4,totallaptimes!$1:$1048576,ROW()-1),"")</f>
        <v>-1.4641203703703344E-5</v>
      </c>
      <c r="Q4" s="2">
        <f>IFERROR(HLOOKUP(lapchart!Q4,totallaptimes!$1:$1048576,ROW()-1)-HLOOKUP(lapchart!P4,totallaptimes!$1:$1048576,ROW()-1),"")</f>
        <v>6.5475694444444392E-4</v>
      </c>
      <c r="R4" s="2">
        <f>IFERROR(HLOOKUP(lapchart!R4,totallaptimes!$1:$1048576,ROW()-1)-HLOOKUP(lapchart!Q4,totallaptimes!$1:$1048576,ROW()-1),"")</f>
        <v>-6.27488425925925E-4</v>
      </c>
      <c r="S4" s="2">
        <f>IFERROR(HLOOKUP(lapchart!S4,totallaptimes!$1:$1048576,ROW()-1)-HLOOKUP(lapchart!R4,totallaptimes!$1:$1048576,ROW()-1),"")</f>
        <v>-3.7650462962963288E-5</v>
      </c>
      <c r="T4" s="2">
        <f>IFERROR(HLOOKUP(lapchart!T4,totallaptimes!$1:$1048576,ROW()-1)-HLOOKUP(lapchart!S4,totallaptimes!$1:$1048576,ROW()-1),"")</f>
        <v>-7.5254629629629977E-5</v>
      </c>
      <c r="U4" s="2">
        <f>IFERROR(HLOOKUP(lapchart!U4,totallaptimes!$1:$1048576,ROW()-1)-HLOOKUP(lapchart!T4,totallaptimes!$1:$1048576,ROW()-1),"")</f>
        <v>0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4.2013888888886575E-6</v>
      </c>
      <c r="D5" s="2">
        <f>IFERROR(HLOOKUP(lapchart!D5,totallaptimes!$1:$1048576,ROW()-1)-HLOOKUP(lapchart!C5,totallaptimes!$1:$1048576,ROW()-1),"")</f>
        <v>2.7685185185185278E-5</v>
      </c>
      <c r="E5" s="2">
        <f>IFERROR(HLOOKUP(lapchart!E5,totallaptimes!$1:$1048576,ROW()-1)-HLOOKUP(lapchart!D5,totallaptimes!$1:$1048576,ROW()-1),"")</f>
        <v>6.7222222222221989E-5</v>
      </c>
      <c r="F5" s="2">
        <f>IFERROR(HLOOKUP(lapchart!F5,totallaptimes!$1:$1048576,ROW()-1)-HLOOKUP(lapchart!E5,totallaptimes!$1:$1048576,ROW()-1),"")</f>
        <v>5.7083333333333465E-5</v>
      </c>
      <c r="G5" s="2">
        <f>IFERROR(HLOOKUP(lapchart!G5,totallaptimes!$1:$1048576,ROW()-1)-HLOOKUP(lapchart!F5,totallaptimes!$1:$1048576,ROW()-1),"")</f>
        <v>-6.8229166666666959E-5</v>
      </c>
      <c r="H5" s="2">
        <f>IFERROR(HLOOKUP(lapchart!H5,totallaptimes!$1:$1048576,ROW()-1)-HLOOKUP(lapchart!G5,totallaptimes!$1:$1048576,ROW()-1),"")</f>
        <v>-3.8194444444443997E-5</v>
      </c>
      <c r="I5" s="2">
        <f>IFERROR(HLOOKUP(lapchart!I5,totallaptimes!$1:$1048576,ROW()-1)-HLOOKUP(lapchart!H5,totallaptimes!$1:$1048576,ROW()-1),"")</f>
        <v>3.0196759259258892E-5</v>
      </c>
      <c r="J5" s="2">
        <f>IFERROR(HLOOKUP(lapchart!J5,totallaptimes!$1:$1048576,ROW()-1)-HLOOKUP(lapchart!I5,totallaptimes!$1:$1048576,ROW()-1),"")</f>
        <v>2.7002314814815204E-5</v>
      </c>
      <c r="K5" s="2">
        <f>IFERROR(HLOOKUP(lapchart!K5,totallaptimes!$1:$1048576,ROW()-1)-HLOOKUP(lapchart!J5,totallaptimes!$1:$1048576,ROW()-1),"")</f>
        <v>-8.3865740740741122E-5</v>
      </c>
      <c r="L5" s="2">
        <f>IFERROR(HLOOKUP(lapchart!L5,totallaptimes!$1:$1048576,ROW()-1)-HLOOKUP(lapchart!K5,totallaptimes!$1:$1048576,ROW()-1),"")</f>
        <v>9.4039351851852096E-5</v>
      </c>
      <c r="M5" s="2">
        <f>IFERROR(HLOOKUP(lapchart!M5,totallaptimes!$1:$1048576,ROW()-1)-HLOOKUP(lapchart!L5,totallaptimes!$1:$1048576,ROW()-1),"")</f>
        <v>-1.803240740740758E-5</v>
      </c>
      <c r="N5" s="2">
        <f>IFERROR(HLOOKUP(lapchart!N5,totallaptimes!$1:$1048576,ROW()-1)-HLOOKUP(lapchart!M5,totallaptimes!$1:$1048576,ROW()-1),"")</f>
        <v>6.9907407407406984E-5</v>
      </c>
      <c r="O5" s="2">
        <f>IFERROR(HLOOKUP(lapchart!O5,totallaptimes!$1:$1048576,ROW()-1)-HLOOKUP(lapchart!N5,totallaptimes!$1:$1048576,ROW()-1),"")</f>
        <v>1.1721527777777785E-3</v>
      </c>
      <c r="P5" s="2">
        <f>IFERROR(HLOOKUP(lapchart!P5,totallaptimes!$1:$1048576,ROW()-1)-HLOOKUP(lapchart!O5,totallaptimes!$1:$1048576,ROW()-1),"")</f>
        <v>-1.1760069444444448E-3</v>
      </c>
      <c r="Q5" s="2">
        <f>IFERROR(HLOOKUP(lapchart!Q5,totallaptimes!$1:$1048576,ROW()-1)-HLOOKUP(lapchart!P5,totallaptimes!$1:$1048576,ROW()-1),"")</f>
        <v>6.8523148148148111E-4</v>
      </c>
      <c r="R5" s="2">
        <f>IFERROR(HLOOKUP(lapchart!R5,totallaptimes!$1:$1048576,ROW()-1)-HLOOKUP(lapchart!Q5,totallaptimes!$1:$1048576,ROW()-1),"")</f>
        <v>-6.6770833333333265E-4</v>
      </c>
      <c r="S5" s="2">
        <f>IFERROR(HLOOKUP(lapchart!S5,totallaptimes!$1:$1048576,ROW()-1)-HLOOKUP(lapchart!R5,totallaptimes!$1:$1048576,ROW()-1),"")</f>
        <v>-4.8171296296296157E-5</v>
      </c>
      <c r="T5" s="2">
        <f>IFERROR(HLOOKUP(lapchart!T5,totallaptimes!$1:$1048576,ROW()-1)-HLOOKUP(lapchart!S5,totallaptimes!$1:$1048576,ROW()-1),"")</f>
        <v>-9.4363425925926558E-5</v>
      </c>
      <c r="U5" s="2">
        <f>IFERROR(HLOOKUP(lapchart!U5,totallaptimes!$1:$1048576,ROW()-1)-HLOOKUP(lapchart!T5,totallaptimes!$1:$1048576,ROW()-1),"")</f>
        <v>0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9.4675925925921667E-6</v>
      </c>
      <c r="D6" s="2">
        <f>IFERROR(HLOOKUP(lapchart!D6,totallaptimes!$1:$1048576,ROW()-1)-HLOOKUP(lapchart!C6,totallaptimes!$1:$1048576,ROW()-1),"")</f>
        <v>2.256944444444485E-5</v>
      </c>
      <c r="E6" s="2">
        <f>IFERROR(HLOOKUP(lapchart!E6,totallaptimes!$1:$1048576,ROW()-1)-HLOOKUP(lapchart!D6,totallaptimes!$1:$1048576,ROW()-1),"")</f>
        <v>8.2106481481481614E-5</v>
      </c>
      <c r="F6" s="2">
        <f>IFERROR(HLOOKUP(lapchart!F6,totallaptimes!$1:$1048576,ROW()-1)-HLOOKUP(lapchart!E6,totallaptimes!$1:$1048576,ROW()-1),"")</f>
        <v>6.3784722222222021E-5</v>
      </c>
      <c r="G6" s="2">
        <f>IFERROR(HLOOKUP(lapchart!G6,totallaptimes!$1:$1048576,ROW()-1)-HLOOKUP(lapchart!F6,totallaptimes!$1:$1048576,ROW()-1),"")</f>
        <v>-7.4432870370370538E-5</v>
      </c>
      <c r="H6" s="2">
        <f>IFERROR(HLOOKUP(lapchart!H6,totallaptimes!$1:$1048576,ROW()-1)-HLOOKUP(lapchart!G6,totallaptimes!$1:$1048576,ROW()-1),"")</f>
        <v>-5.3113425925925203E-5</v>
      </c>
      <c r="I6" s="2">
        <f>IFERROR(HLOOKUP(lapchart!I6,totallaptimes!$1:$1048576,ROW()-1)-HLOOKUP(lapchart!H6,totallaptimes!$1:$1048576,ROW()-1),"")</f>
        <v>4.4629629629628839E-5</v>
      </c>
      <c r="J6" s="2">
        <f>IFERROR(HLOOKUP(lapchart!J6,totallaptimes!$1:$1048576,ROW()-1)-HLOOKUP(lapchart!I6,totallaptimes!$1:$1048576,ROW()-1),"")</f>
        <v>2.5416666666666643E-5</v>
      </c>
      <c r="K6" s="2">
        <f>IFERROR(HLOOKUP(lapchart!K6,totallaptimes!$1:$1048576,ROW()-1)-HLOOKUP(lapchart!J6,totallaptimes!$1:$1048576,ROW()-1),"")</f>
        <v>-9.6909722222222189E-5</v>
      </c>
      <c r="L6" s="2">
        <f>IFERROR(HLOOKUP(lapchart!L6,totallaptimes!$1:$1048576,ROW()-1)-HLOOKUP(lapchart!K6,totallaptimes!$1:$1048576,ROW()-1),"")</f>
        <v>1.1175925925925936E-4</v>
      </c>
      <c r="M6" s="2">
        <f>IFERROR(HLOOKUP(lapchart!M6,totallaptimes!$1:$1048576,ROW()-1)-HLOOKUP(lapchart!L6,totallaptimes!$1:$1048576,ROW()-1),"")</f>
        <v>-2.1134259259258936E-5</v>
      </c>
      <c r="N6" s="2">
        <f>IFERROR(HLOOKUP(lapchart!N6,totallaptimes!$1:$1048576,ROW()-1)-HLOOKUP(lapchart!M6,totallaptimes!$1:$1048576,ROW()-1),"")</f>
        <v>7.7974537037036121E-5</v>
      </c>
      <c r="O6" s="2">
        <f>IFERROR(HLOOKUP(lapchart!O6,totallaptimes!$1:$1048576,ROW()-1)-HLOOKUP(lapchart!N6,totallaptimes!$1:$1048576,ROW()-1),"")</f>
        <v>1.1762615740740752E-3</v>
      </c>
      <c r="P6" s="2">
        <f>IFERROR(HLOOKUP(lapchart!P6,totallaptimes!$1:$1048576,ROW()-1)-HLOOKUP(lapchart!O6,totallaptimes!$1:$1048576,ROW()-1),"")</f>
        <v>-1.1638888888888897E-3</v>
      </c>
      <c r="Q6" s="2">
        <f>IFERROR(HLOOKUP(lapchart!Q6,totallaptimes!$1:$1048576,ROW()-1)-HLOOKUP(lapchart!P6,totallaptimes!$1:$1048576,ROW()-1),"")</f>
        <v>6.7769675925925896E-4</v>
      </c>
      <c r="R6" s="2">
        <f>IFERROR(HLOOKUP(lapchart!R6,totallaptimes!$1:$1048576,ROW()-1)-HLOOKUP(lapchart!Q6,totallaptimes!$1:$1048576,ROW()-1),"")</f>
        <v>-6.6504629629629552E-4</v>
      </c>
      <c r="S6" s="2">
        <f>IFERROR(HLOOKUP(lapchart!S6,totallaptimes!$1:$1048576,ROW()-1)-HLOOKUP(lapchart!R6,totallaptimes!$1:$1048576,ROW()-1),"")</f>
        <v>-1.7505787037037056E-4</v>
      </c>
      <c r="T6" s="2">
        <f>IFERROR(HLOOKUP(lapchart!T6,totallaptimes!$1:$1048576,ROW()-1)-HLOOKUP(lapchart!S6,totallaptimes!$1:$1048576,ROW()-1),"")</f>
        <v>1.1369212962963025E-4</v>
      </c>
      <c r="U6" s="2">
        <f>IFERROR(HLOOKUP(lapchart!U6,totallaptimes!$1:$1048576,ROW()-1)-HLOOKUP(lapchart!T6,totallaptimes!$1:$1048576,ROW()-1),"")</f>
        <v>-1.1369212962963025E-4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1.5567129629629264E-5</v>
      </c>
      <c r="D7" s="2">
        <f>IFERROR(HLOOKUP(lapchart!D7,totallaptimes!$1:$1048576,ROW()-1)-HLOOKUP(lapchart!C7,totallaptimes!$1:$1048576,ROW()-1),"")</f>
        <v>2.7013888888888921E-5</v>
      </c>
      <c r="E7" s="2">
        <f>IFERROR(HLOOKUP(lapchart!E7,totallaptimes!$1:$1048576,ROW()-1)-HLOOKUP(lapchart!D7,totallaptimes!$1:$1048576,ROW()-1),"")</f>
        <v>8.9884259259259171E-5</v>
      </c>
      <c r="F7" s="2">
        <f>IFERROR(HLOOKUP(lapchart!F7,totallaptimes!$1:$1048576,ROW()-1)-HLOOKUP(lapchart!E7,totallaptimes!$1:$1048576,ROW()-1),"")</f>
        <v>6.9027777777778097E-5</v>
      </c>
      <c r="G7" s="2">
        <f>IFERROR(HLOOKUP(lapchart!G7,totallaptimes!$1:$1048576,ROW()-1)-HLOOKUP(lapchart!F7,totallaptimes!$1:$1048576,ROW()-1),"")</f>
        <v>-8.1377314814815374E-5</v>
      </c>
      <c r="H7" s="2">
        <f>IFERROR(HLOOKUP(lapchart!H7,totallaptimes!$1:$1048576,ROW()-1)-HLOOKUP(lapchart!G7,totallaptimes!$1:$1048576,ROW()-1),"")</f>
        <v>-6.0115740740739922E-5</v>
      </c>
      <c r="I7" s="2">
        <f>IFERROR(HLOOKUP(lapchart!I7,totallaptimes!$1:$1048576,ROW()-1)-HLOOKUP(lapchart!H7,totallaptimes!$1:$1048576,ROW()-1),"")</f>
        <v>5.0104166666666179E-5</v>
      </c>
      <c r="J7" s="2">
        <f>IFERROR(HLOOKUP(lapchart!J7,totallaptimes!$1:$1048576,ROW()-1)-HLOOKUP(lapchart!I7,totallaptimes!$1:$1048576,ROW()-1),"")</f>
        <v>2.9861111111110714E-5</v>
      </c>
      <c r="K7" s="2">
        <f>IFERROR(HLOOKUP(lapchart!K7,totallaptimes!$1:$1048576,ROW()-1)-HLOOKUP(lapchart!J7,totallaptimes!$1:$1048576,ROW()-1),"")</f>
        <v>-1.0631944444444447E-4</v>
      </c>
      <c r="L7" s="2">
        <f>IFERROR(HLOOKUP(lapchart!L7,totallaptimes!$1:$1048576,ROW()-1)-HLOOKUP(lapchart!K7,totallaptimes!$1:$1048576,ROW()-1),"")</f>
        <v>1.2553240740740754E-4</v>
      </c>
      <c r="M7" s="2">
        <f>IFERROR(HLOOKUP(lapchart!M7,totallaptimes!$1:$1048576,ROW()-1)-HLOOKUP(lapchart!L7,totallaptimes!$1:$1048576,ROW()-1),"")</f>
        <v>-2.6712962962962758E-5</v>
      </c>
      <c r="N7" s="2">
        <f>IFERROR(HLOOKUP(lapchart!N7,totallaptimes!$1:$1048576,ROW()-1)-HLOOKUP(lapchart!M7,totallaptimes!$1:$1048576,ROW()-1),"")</f>
        <v>8.4259259259258749E-5</v>
      </c>
      <c r="O7" s="2">
        <f>IFERROR(HLOOKUP(lapchart!O7,totallaptimes!$1:$1048576,ROW()-1)-HLOOKUP(lapchart!N7,totallaptimes!$1:$1048576,ROW()-1),"")</f>
        <v>1.1795717592592604E-3</v>
      </c>
      <c r="P7" s="2">
        <f>IFERROR(HLOOKUP(lapchart!P7,totallaptimes!$1:$1048576,ROW()-1)-HLOOKUP(lapchart!O7,totallaptimes!$1:$1048576,ROW()-1),"")</f>
        <v>-1.1605092592592604E-3</v>
      </c>
      <c r="Q7" s="2">
        <f>IFERROR(HLOOKUP(lapchart!Q7,totallaptimes!$1:$1048576,ROW()-1)-HLOOKUP(lapchart!P7,totallaptimes!$1:$1048576,ROW()-1),"")</f>
        <v>6.892013888888885E-4</v>
      </c>
      <c r="R7" s="2">
        <f>IFERROR(HLOOKUP(lapchart!R7,totallaptimes!$1:$1048576,ROW()-1)-HLOOKUP(lapchart!Q7,totallaptimes!$1:$1048576,ROW()-1),"")</f>
        <v>-6.7766203703703565E-4</v>
      </c>
      <c r="S7" s="2">
        <f>IFERROR(HLOOKUP(lapchart!S7,totallaptimes!$1:$1048576,ROW()-1)-HLOOKUP(lapchart!R7,totallaptimes!$1:$1048576,ROW()-1),"")</f>
        <v>-1.9844907407407485E-4</v>
      </c>
      <c r="T7" s="2">
        <f>IFERROR(HLOOKUP(lapchart!T7,totallaptimes!$1:$1048576,ROW()-1)-HLOOKUP(lapchart!S7,totallaptimes!$1:$1048576,ROW()-1),"")</f>
        <v>1.4438657407407542E-4</v>
      </c>
      <c r="U7" s="2">
        <f>IFERROR(HLOOKUP(lapchart!U7,totallaptimes!$1:$1048576,ROW()-1)-HLOOKUP(lapchart!T7,totallaptimes!$1:$1048576,ROW()-1),"")</f>
        <v>-1.4438657407407542E-4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1.0127314814814374E-5</v>
      </c>
      <c r="D8" s="2">
        <f>IFERROR(HLOOKUP(lapchart!D8,totallaptimes!$1:$1048576,ROW()-1)-HLOOKUP(lapchart!C8,totallaptimes!$1:$1048576,ROW()-1),"")</f>
        <v>3.1909722222222235E-5</v>
      </c>
      <c r="E8" s="2">
        <f>IFERROR(HLOOKUP(lapchart!E8,totallaptimes!$1:$1048576,ROW()-1)-HLOOKUP(lapchart!D8,totallaptimes!$1:$1048576,ROW()-1),"")</f>
        <v>1.0751157407407411E-4</v>
      </c>
      <c r="F8" s="2">
        <f>IFERROR(HLOOKUP(lapchart!F8,totallaptimes!$1:$1048576,ROW()-1)-HLOOKUP(lapchart!E8,totallaptimes!$1:$1048576,ROW()-1),"")</f>
        <v>7.6215277777777479E-5</v>
      </c>
      <c r="G8" s="2">
        <f>IFERROR(HLOOKUP(lapchart!G8,totallaptimes!$1:$1048576,ROW()-1)-HLOOKUP(lapchart!F8,totallaptimes!$1:$1048576,ROW()-1),"")</f>
        <v>-8.9259259259259413E-5</v>
      </c>
      <c r="H8" s="2">
        <f>IFERROR(HLOOKUP(lapchart!H8,totallaptimes!$1:$1048576,ROW()-1)-HLOOKUP(lapchart!G8,totallaptimes!$1:$1048576,ROW()-1),"")</f>
        <v>-7.3356481481480669E-5</v>
      </c>
      <c r="I8" s="2">
        <f>IFERROR(HLOOKUP(lapchart!I8,totallaptimes!$1:$1048576,ROW()-1)-HLOOKUP(lapchart!H8,totallaptimes!$1:$1048576,ROW()-1),"")</f>
        <v>6.5266203703702799E-5</v>
      </c>
      <c r="J8" s="2">
        <f>IFERROR(HLOOKUP(lapchart!J8,totallaptimes!$1:$1048576,ROW()-1)-HLOOKUP(lapchart!I8,totallaptimes!$1:$1048576,ROW()-1),"")</f>
        <v>2.8402777777778235E-5</v>
      </c>
      <c r="K8" s="2">
        <f>IFERROR(HLOOKUP(lapchart!K8,totallaptimes!$1:$1048576,ROW()-1)-HLOOKUP(lapchart!J8,totallaptimes!$1:$1048576,ROW()-1),"")</f>
        <v>-1.2237268518518543E-4</v>
      </c>
      <c r="L8" s="2">
        <f>IFERROR(HLOOKUP(lapchart!L8,totallaptimes!$1:$1048576,ROW()-1)-HLOOKUP(lapchart!K8,totallaptimes!$1:$1048576,ROW()-1),"")</f>
        <v>1.4374999999999978E-4</v>
      </c>
      <c r="M8" s="2">
        <f>IFERROR(HLOOKUP(lapchart!M8,totallaptimes!$1:$1048576,ROW()-1)-HLOOKUP(lapchart!L8,totallaptimes!$1:$1048576,ROW()-1),"")</f>
        <v>-2.8645833333332781E-5</v>
      </c>
      <c r="N8" s="2">
        <f>IFERROR(HLOOKUP(lapchart!N8,totallaptimes!$1:$1048576,ROW()-1)-HLOOKUP(lapchart!M8,totallaptimes!$1:$1048576,ROW()-1),"")</f>
        <v>9.3032407407406259E-5</v>
      </c>
      <c r="O8" s="2">
        <f>IFERROR(HLOOKUP(lapchart!O8,totallaptimes!$1:$1048576,ROW()-1)-HLOOKUP(lapchart!N8,totallaptimes!$1:$1048576,ROW()-1),"")</f>
        <v>1.2082870370370381E-3</v>
      </c>
      <c r="P8" s="2">
        <f>IFERROR(HLOOKUP(lapchart!P8,totallaptimes!$1:$1048576,ROW()-1)-HLOOKUP(lapchart!O8,totallaptimes!$1:$1048576,ROW()-1),"")</f>
        <v>-1.1923842592592602E-3</v>
      </c>
      <c r="Q8" s="2">
        <f>IFERROR(HLOOKUP(lapchart!Q8,totallaptimes!$1:$1048576,ROW()-1)-HLOOKUP(lapchart!P8,totallaptimes!$1:$1048576,ROW()-1),"")</f>
        <v>7.0422453703703706E-4</v>
      </c>
      <c r="R8" s="2">
        <f>IFERROR(HLOOKUP(lapchart!R8,totallaptimes!$1:$1048576,ROW()-1)-HLOOKUP(lapchart!Q8,totallaptimes!$1:$1048576,ROW()-1),"")</f>
        <v>-6.8979166666666581E-4</v>
      </c>
      <c r="S8" s="2">
        <f>IFERROR(HLOOKUP(lapchart!S8,totallaptimes!$1:$1048576,ROW()-1)-HLOOKUP(lapchart!R8,totallaptimes!$1:$1048576,ROW()-1),"")</f>
        <v>-2.2129629629629669E-4</v>
      </c>
      <c r="T8" s="2">
        <f>IFERROR(HLOOKUP(lapchart!T8,totallaptimes!$1:$1048576,ROW()-1)-HLOOKUP(lapchart!S8,totallaptimes!$1:$1048576,ROW()-1),"")</f>
        <v>1.6527777777777895E-4</v>
      </c>
      <c r="U8" s="2">
        <f>IFERROR(HLOOKUP(lapchart!U8,totallaptimes!$1:$1048576,ROW()-1)-HLOOKUP(lapchart!T8,totallaptimes!$1:$1048576,ROW()-1),"")</f>
        <v>-1.6527777777777895E-4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1.0150462962962674E-5</v>
      </c>
      <c r="D9" s="2">
        <f>IFERROR(HLOOKUP(lapchart!D9,totallaptimes!$1:$1048576,ROW()-1)-HLOOKUP(lapchart!C9,totallaptimes!$1:$1048576,ROW()-1),"")</f>
        <v>3.67476851851848E-5</v>
      </c>
      <c r="E9" s="2">
        <f>IFERROR(HLOOKUP(lapchart!E9,totallaptimes!$1:$1048576,ROW()-1)-HLOOKUP(lapchart!D9,totallaptimes!$1:$1048576,ROW()-1),"")</f>
        <v>1.2754629629629661E-4</v>
      </c>
      <c r="F9" s="2">
        <f>IFERROR(HLOOKUP(lapchart!F9,totallaptimes!$1:$1048576,ROW()-1)-HLOOKUP(lapchart!E9,totallaptimes!$1:$1048576,ROW()-1),"")</f>
        <v>8.0162037037037441E-5</v>
      </c>
      <c r="G9" s="2">
        <f>IFERROR(HLOOKUP(lapchart!G9,totallaptimes!$1:$1048576,ROW()-1)-HLOOKUP(lapchart!F9,totallaptimes!$1:$1048576,ROW()-1),"")</f>
        <v>-9.5752314814815873E-5</v>
      </c>
      <c r="H9" s="2">
        <f>IFERROR(HLOOKUP(lapchart!H9,totallaptimes!$1:$1048576,ROW()-1)-HLOOKUP(lapchart!G9,totallaptimes!$1:$1048576,ROW()-1),"")</f>
        <v>-8.77546296296286E-5</v>
      </c>
      <c r="I9" s="2">
        <f>IFERROR(HLOOKUP(lapchart!I9,totallaptimes!$1:$1048576,ROW()-1)-HLOOKUP(lapchart!H9,totallaptimes!$1:$1048576,ROW()-1),"")</f>
        <v>7.8229166666665684E-5</v>
      </c>
      <c r="J9" s="2">
        <f>IFERROR(HLOOKUP(lapchart!J9,totallaptimes!$1:$1048576,ROW()-1)-HLOOKUP(lapchart!I9,totallaptimes!$1:$1048576,ROW()-1),"")</f>
        <v>-1.1062499999999961E-4</v>
      </c>
      <c r="K9" s="2">
        <f>IFERROR(HLOOKUP(lapchart!K9,totallaptimes!$1:$1048576,ROW()-1)-HLOOKUP(lapchart!J9,totallaptimes!$1:$1048576,ROW()-1),"")</f>
        <v>1.6268518518518498E-4</v>
      </c>
      <c r="L9" s="2">
        <f>IFERROR(HLOOKUP(lapchart!L9,totallaptimes!$1:$1048576,ROW()-1)-HLOOKUP(lapchart!K9,totallaptimes!$1:$1048576,ROW()-1),"")</f>
        <v>-2.6944444444444021E-5</v>
      </c>
      <c r="M9" s="2">
        <f>IFERROR(HLOOKUP(lapchart!M9,totallaptimes!$1:$1048576,ROW()-1)-HLOOKUP(lapchart!L9,totallaptimes!$1:$1048576,ROW()-1),"")</f>
        <v>9.2974537037036377E-5</v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>
        <f>IFERROR(HLOOKUP(lapchart!P9,totallaptimes!$1:$1048576,ROW()-1)-HLOOKUP(lapchart!O9,totallaptimes!$1:$1048576,ROW()-1),"")</f>
        <v>7.1550925925925862E-4</v>
      </c>
      <c r="Q9" s="2">
        <f>IFERROR(HLOOKUP(lapchart!Q9,totallaptimes!$1:$1048576,ROW()-1)-HLOOKUP(lapchart!P9,totallaptimes!$1:$1048576,ROW()-1),"")</f>
        <v>-6.9399305555555447E-4</v>
      </c>
      <c r="R9" s="2">
        <f>IFERROR(HLOOKUP(lapchart!R9,totallaptimes!$1:$1048576,ROW()-1)-HLOOKUP(lapchart!Q9,totallaptimes!$1:$1048576,ROW()-1),"")</f>
        <v>-2.4849537037037028E-4</v>
      </c>
      <c r="S9" s="2">
        <f>IFERROR(HLOOKUP(lapchart!S9,totallaptimes!$1:$1048576,ROW()-1)-HLOOKUP(lapchart!R9,totallaptimes!$1:$1048576,ROW()-1),"")</f>
        <v>1.8593750000000121E-4</v>
      </c>
      <c r="T9" s="2">
        <f>IFERROR(HLOOKUP(lapchart!T9,totallaptimes!$1:$1048576,ROW()-1)-HLOOKUP(lapchart!S9,totallaptimes!$1:$1048576,ROW()-1),"")</f>
        <v>-1.8593750000000121E-4</v>
      </c>
      <c r="U9" s="2">
        <f>IFERROR(HLOOKUP(lapchart!U9,totallaptimes!$1:$1048576,ROW()-1)-HLOOKUP(lapchart!T9,totallaptimes!$1:$1048576,ROW()-1),"")</f>
        <v>1.2151620370370354E-4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9.6759259259251301E-6</v>
      </c>
      <c r="D10" s="2">
        <f>IFERROR(HLOOKUP(lapchart!D10,totallaptimes!$1:$1048576,ROW()-1)-HLOOKUP(lapchart!C10,totallaptimes!$1:$1048576,ROW()-1),"")</f>
        <v>4.2812499999999448E-5</v>
      </c>
      <c r="E10" s="2">
        <f>IFERROR(HLOOKUP(lapchart!E10,totallaptimes!$1:$1048576,ROW()-1)-HLOOKUP(lapchart!D10,totallaptimes!$1:$1048576,ROW()-1),"")</f>
        <v>1.4540509259259281E-4</v>
      </c>
      <c r="F10" s="2">
        <f>IFERROR(HLOOKUP(lapchart!F10,totallaptimes!$1:$1048576,ROW()-1)-HLOOKUP(lapchart!E10,totallaptimes!$1:$1048576,ROW()-1),"")</f>
        <v>8.1284722222222175E-5</v>
      </c>
      <c r="G10" s="2">
        <f>IFERROR(HLOOKUP(lapchart!G10,totallaptimes!$1:$1048576,ROW()-1)-HLOOKUP(lapchart!F10,totallaptimes!$1:$1048576,ROW()-1),"")</f>
        <v>-1.0207175925926008E-4</v>
      </c>
      <c r="H10" s="2">
        <f>IFERROR(HLOOKUP(lapchart!H10,totallaptimes!$1:$1048576,ROW()-1)-HLOOKUP(lapchart!G10,totallaptimes!$1:$1048576,ROW()-1),"")</f>
        <v>-9.8958333333322435E-6</v>
      </c>
      <c r="I10" s="2">
        <f>IFERROR(HLOOKUP(lapchart!I10,totallaptimes!$1:$1048576,ROW()-1)-HLOOKUP(lapchart!H10,totallaptimes!$1:$1048576,ROW()-1),"")</f>
        <v>-1.2290509259259286E-4</v>
      </c>
      <c r="J10" s="2">
        <f>IFERROR(HLOOKUP(lapchart!J10,totallaptimes!$1:$1048576,ROW()-1)-HLOOKUP(lapchart!I10,totallaptimes!$1:$1048576,ROW()-1),"")</f>
        <v>1.7822916666666681E-4</v>
      </c>
      <c r="K10" s="2">
        <f>IFERROR(HLOOKUP(lapchart!K10,totallaptimes!$1:$1048576,ROW()-1)-HLOOKUP(lapchart!J10,totallaptimes!$1:$1048576,ROW()-1),"")</f>
        <v>-2.4641203703703804E-5</v>
      </c>
      <c r="L10" s="2">
        <f>IFERROR(HLOOKUP(lapchart!L10,totallaptimes!$1:$1048576,ROW()-1)-HLOOKUP(lapchart!K10,totallaptimes!$1:$1048576,ROW()-1),"")</f>
        <v>9.6562499999999427E-5</v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>
        <f>IFERROR(HLOOKUP(lapchart!O10,totallaptimes!$1:$1048576,ROW()-1)-HLOOKUP(lapchart!N10,totallaptimes!$1:$1048576,ROW()-1),"")</f>
        <v>-7.0593749999999997E-4</v>
      </c>
      <c r="P10" s="2">
        <f>IFERROR(HLOOKUP(lapchart!P10,totallaptimes!$1:$1048576,ROW()-1)-HLOOKUP(lapchart!O10,totallaptimes!$1:$1048576,ROW()-1),"")</f>
        <v>-2.7655092592592488E-4</v>
      </c>
      <c r="Q10" s="2">
        <f>IFERROR(HLOOKUP(lapchart!Q10,totallaptimes!$1:$1048576,ROW()-1)-HLOOKUP(lapchart!P10,totallaptimes!$1:$1048576,ROW()-1),"")</f>
        <v>2.0243055555555639E-4</v>
      </c>
      <c r="R10" s="2">
        <f>IFERROR(HLOOKUP(lapchart!R10,totallaptimes!$1:$1048576,ROW()-1)-HLOOKUP(lapchart!Q10,totallaptimes!$1:$1048576,ROW()-1),"")</f>
        <v>-2.0243055555555639E-4</v>
      </c>
      <c r="S10" s="2">
        <f>IFERROR(HLOOKUP(lapchart!S10,totallaptimes!$1:$1048576,ROW()-1)-HLOOKUP(lapchart!R10,totallaptimes!$1:$1048576,ROW()-1),"")</f>
        <v>1.0636574074074368E-5</v>
      </c>
      <c r="T10" s="2">
        <f>IFERROR(HLOOKUP(lapchart!T10,totallaptimes!$1:$1048576,ROW()-1)-HLOOKUP(lapchart!S10,totallaptimes!$1:$1048576,ROW()-1),"")</f>
        <v>1.2993055555555501E-4</v>
      </c>
      <c r="U10" s="2">
        <f>IFERROR(HLOOKUP(lapchart!U10,totallaptimes!$1:$1048576,ROW()-1)-HLOOKUP(lapchart!T10,totallaptimes!$1:$1048576,ROW()-1),"")</f>
        <v>1.0550925925925832E-4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6.5509259259254743E-6</v>
      </c>
      <c r="D11" s="2">
        <f>IFERROR(HLOOKUP(lapchart!D11,totallaptimes!$1:$1048576,ROW()-1)-HLOOKUP(lapchart!C11,totallaptimes!$1:$1048576,ROW()-1),"")</f>
        <v>4.8807870370370932E-5</v>
      </c>
      <c r="E11" s="2">
        <f>IFERROR(HLOOKUP(lapchart!E11,totallaptimes!$1:$1048576,ROW()-1)-HLOOKUP(lapchart!D11,totallaptimes!$1:$1048576,ROW()-1),"")</f>
        <v>1.5937499999999979E-4</v>
      </c>
      <c r="F11" s="2">
        <f>IFERROR(HLOOKUP(lapchart!F11,totallaptimes!$1:$1048576,ROW()-1)-HLOOKUP(lapchart!E11,totallaptimes!$1:$1048576,ROW()-1),"")</f>
        <v>8.4131944444443968E-5</v>
      </c>
      <c r="G11" s="2">
        <f>IFERROR(HLOOKUP(lapchart!G11,totallaptimes!$1:$1048576,ROW()-1)-HLOOKUP(lapchart!F11,totallaptimes!$1:$1048576,ROW()-1),"")</f>
        <v>-1.0754629629629656E-4</v>
      </c>
      <c r="H11" s="2">
        <f>IFERROR(HLOOKUP(lapchart!H11,totallaptimes!$1:$1048576,ROW()-1)-HLOOKUP(lapchart!G11,totallaptimes!$1:$1048576,ROW()-1),"")</f>
        <v>-8.7384259259241925E-6</v>
      </c>
      <c r="I11" s="2">
        <f>IFERROR(HLOOKUP(lapchart!I11,totallaptimes!$1:$1048576,ROW()-1)-HLOOKUP(lapchart!H11,totallaptimes!$1:$1048576,ROW()-1),"")</f>
        <v>-1.3629629629629755E-4</v>
      </c>
      <c r="J11" s="2">
        <f>IFERROR(HLOOKUP(lapchart!J11,totallaptimes!$1:$1048576,ROW()-1)-HLOOKUP(lapchart!I11,totallaptimes!$1:$1048576,ROW()-1),"")</f>
        <v>1.9337962962963015E-4</v>
      </c>
      <c r="K11" s="2">
        <f>IFERROR(HLOOKUP(lapchart!K11,totallaptimes!$1:$1048576,ROW()-1)-HLOOKUP(lapchart!J11,totallaptimes!$1:$1048576,ROW()-1),"")</f>
        <v>-2.4930555555555817E-5</v>
      </c>
      <c r="L11" s="2">
        <f>IFERROR(HLOOKUP(lapchart!L11,totallaptimes!$1:$1048576,ROW()-1)-HLOOKUP(lapchart!K11,totallaptimes!$1:$1048576,ROW()-1),"")</f>
        <v>9.9490740740740269E-5</v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>
        <f>IFERROR(HLOOKUP(lapchart!O11,totallaptimes!$1:$1048576,ROW()-1)-HLOOKUP(lapchart!N11,totallaptimes!$1:$1048576,ROW()-1),"")</f>
        <v>-1.1154976851851846E-3</v>
      </c>
      <c r="P11" s="2">
        <f>IFERROR(HLOOKUP(lapchart!P11,totallaptimes!$1:$1048576,ROW()-1)-HLOOKUP(lapchart!O11,totallaptimes!$1:$1048576,ROW()-1),"")</f>
        <v>0</v>
      </c>
      <c r="Q11" s="2">
        <f>IFERROR(HLOOKUP(lapchart!Q11,totallaptimes!$1:$1048576,ROW()-1)-HLOOKUP(lapchart!P11,totallaptimes!$1:$1048576,ROW()-1),"")</f>
        <v>2.2142361111111321E-4</v>
      </c>
      <c r="R11" s="2">
        <f>IFERROR(HLOOKUP(lapchart!R11,totallaptimes!$1:$1048576,ROW()-1)-HLOOKUP(lapchart!Q11,totallaptimes!$1:$1048576,ROW()-1),"")</f>
        <v>-2.1133101851852042E-4</v>
      </c>
      <c r="S11" s="2">
        <f>IFERROR(HLOOKUP(lapchart!S11,totallaptimes!$1:$1048576,ROW()-1)-HLOOKUP(lapchart!R11,totallaptimes!$1:$1048576,ROW()-1),"")</f>
        <v>1.4546296296296356E-4</v>
      </c>
      <c r="T11" s="2">
        <f>IFERROR(HLOOKUP(lapchart!T11,totallaptimes!$1:$1048576,ROW()-1)-HLOOKUP(lapchart!S11,totallaptimes!$1:$1048576,ROW()-1),"")</f>
        <v>1.1451388888888796E-4</v>
      </c>
      <c r="U11" s="2">
        <f>IFERROR(HLOOKUP(lapchart!U11,totallaptimes!$1:$1048576,ROW()-1)-HLOOKUP(lapchart!T11,totallaptimes!$1:$1048576,ROW()-1),"")</f>
        <v>3.9560185185184144E-5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9.4097222222214172E-6</v>
      </c>
      <c r="D12" s="2">
        <f>IFERROR(HLOOKUP(lapchart!D12,totallaptimes!$1:$1048576,ROW()-1)-HLOOKUP(lapchart!C12,totallaptimes!$1:$1048576,ROW()-1),"")</f>
        <v>6.0289351851851303E-5</v>
      </c>
      <c r="E12" s="2">
        <f>IFERROR(HLOOKUP(lapchart!E12,totallaptimes!$1:$1048576,ROW()-1)-HLOOKUP(lapchart!D12,totallaptimes!$1:$1048576,ROW()-1),"")</f>
        <v>1.6783564814814786E-4</v>
      </c>
      <c r="F12" s="2">
        <f>IFERROR(HLOOKUP(lapchart!F12,totallaptimes!$1:$1048576,ROW()-1)-HLOOKUP(lapchart!E12,totallaptimes!$1:$1048576,ROW()-1),"")</f>
        <v>8.3599537037036542E-5</v>
      </c>
      <c r="G12" s="2">
        <f>IFERROR(HLOOKUP(lapchart!G12,totallaptimes!$1:$1048576,ROW()-1)-HLOOKUP(lapchart!F12,totallaptimes!$1:$1048576,ROW()-1),"")</f>
        <v>-1.1009259259259219E-4</v>
      </c>
      <c r="H12" s="2">
        <f>IFERROR(HLOOKUP(lapchart!H12,totallaptimes!$1:$1048576,ROW()-1)-HLOOKUP(lapchart!G12,totallaptimes!$1:$1048576,ROW()-1),"")</f>
        <v>-9.4328703703679823E-6</v>
      </c>
      <c r="I12" s="2">
        <f>IFERROR(HLOOKUP(lapchart!I12,totallaptimes!$1:$1048576,ROW()-1)-HLOOKUP(lapchart!H12,totallaptimes!$1:$1048576,ROW()-1),"")</f>
        <v>-1.3741898148148315E-4</v>
      </c>
      <c r="J12" s="2">
        <f>IFERROR(HLOOKUP(lapchart!J12,totallaptimes!$1:$1048576,ROW()-1)-HLOOKUP(lapchart!I12,totallaptimes!$1:$1048576,ROW()-1),"")</f>
        <v>1.9884259259259247E-4</v>
      </c>
      <c r="K12" s="2">
        <f>IFERROR(HLOOKUP(lapchart!K12,totallaptimes!$1:$1048576,ROW()-1)-HLOOKUP(lapchart!J12,totallaptimes!$1:$1048576,ROW()-1),"")</f>
        <v>-2.5497685185185692E-5</v>
      </c>
      <c r="L12" s="2">
        <f>IFERROR(HLOOKUP(lapchart!L12,totallaptimes!$1:$1048576,ROW()-1)-HLOOKUP(lapchart!K12,totallaptimes!$1:$1048576,ROW()-1),"")</f>
        <v>9.7685185185185028E-5</v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>
        <f>IFERROR(HLOOKUP(lapchart!O12,totallaptimes!$1:$1048576,ROW()-1)-HLOOKUP(lapchart!N12,totallaptimes!$1:$1048576,ROW()-1),"")</f>
        <v>1.1354166666666457E-5</v>
      </c>
      <c r="P12" s="2">
        <f>IFERROR(HLOOKUP(lapchart!P12,totallaptimes!$1:$1048576,ROW()-1)-HLOOKUP(lapchart!O12,totallaptimes!$1:$1048576,ROW()-1),"")</f>
        <v>2.2380787037037247E-4</v>
      </c>
      <c r="Q12" s="2">
        <f>IFERROR(HLOOKUP(lapchart!Q12,totallaptimes!$1:$1048576,ROW()-1)-HLOOKUP(lapchart!P12,totallaptimes!$1:$1048576,ROW()-1),"")</f>
        <v>-6.6967592592592426E-5</v>
      </c>
      <c r="R12" s="2">
        <f>IFERROR(HLOOKUP(lapchart!R12,totallaptimes!$1:$1048576,ROW()-1)-HLOOKUP(lapchart!Q12,totallaptimes!$1:$1048576,ROW()-1),"")</f>
        <v>1.2009259259259004E-4</v>
      </c>
      <c r="S12" s="2">
        <f>IFERROR(HLOOKUP(lapchart!S12,totallaptimes!$1:$1048576,ROW()-1)-HLOOKUP(lapchart!R12,totallaptimes!$1:$1048576,ROW()-1),"")</f>
        <v>4.9201388888888559E-5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1.040509259259137E-5</v>
      </c>
      <c r="D13" s="2">
        <f>IFERROR(HLOOKUP(lapchart!D13,totallaptimes!$1:$1048576,ROW()-1)-HLOOKUP(lapchart!C13,totallaptimes!$1:$1048576,ROW()-1),"")</f>
        <v>8.0729166666666449E-5</v>
      </c>
      <c r="E13" s="2">
        <f>IFERROR(HLOOKUP(lapchart!E13,totallaptimes!$1:$1048576,ROW()-1)-HLOOKUP(lapchart!D13,totallaptimes!$1:$1048576,ROW()-1),"")</f>
        <v>1.6728009259259213E-4</v>
      </c>
      <c r="F13" s="2">
        <f>IFERROR(HLOOKUP(lapchart!F13,totallaptimes!$1:$1048576,ROW()-1)-HLOOKUP(lapchart!E13,totallaptimes!$1:$1048576,ROW()-1),"")</f>
        <v>8.2650462962963189E-5</v>
      </c>
      <c r="G13" s="2">
        <f>IFERROR(HLOOKUP(lapchart!G13,totallaptimes!$1:$1048576,ROW()-1)-HLOOKUP(lapchart!F13,totallaptimes!$1:$1048576,ROW()-1),"")</f>
        <v>-1.1291666666666741E-4</v>
      </c>
      <c r="H13" s="2">
        <f>IFERROR(HLOOKUP(lapchart!H13,totallaptimes!$1:$1048576,ROW()-1)-HLOOKUP(lapchart!G13,totallaptimes!$1:$1048576,ROW()-1),"")</f>
        <v>-1.030092592592402E-5</v>
      </c>
      <c r="I13" s="2">
        <f>IFERROR(HLOOKUP(lapchart!I13,totallaptimes!$1:$1048576,ROW()-1)-HLOOKUP(lapchart!H13,totallaptimes!$1:$1048576,ROW()-1),"")</f>
        <v>-1.3847222222222386E-4</v>
      </c>
      <c r="J13" s="2">
        <f>IFERROR(HLOOKUP(lapchart!J13,totallaptimes!$1:$1048576,ROW()-1)-HLOOKUP(lapchart!I13,totallaptimes!$1:$1048576,ROW()-1),"")</f>
        <v>2.025810185185186E-4</v>
      </c>
      <c r="K13" s="2">
        <f>IFERROR(HLOOKUP(lapchart!K13,totallaptimes!$1:$1048576,ROW()-1)-HLOOKUP(lapchart!J13,totallaptimes!$1:$1048576,ROW()-1),"")</f>
        <v>-2.3541666666666503E-5</v>
      </c>
      <c r="L13" s="2">
        <f>IFERROR(HLOOKUP(lapchart!L13,totallaptimes!$1:$1048576,ROW()-1)-HLOOKUP(lapchart!K13,totallaptimes!$1:$1048576,ROW()-1),"")</f>
        <v>1.0136574074074041E-4</v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>
        <f>IFERROR(HLOOKUP(lapchart!O13,totallaptimes!$1:$1048576,ROW()-1)-HLOOKUP(lapchart!N13,totallaptimes!$1:$1048576,ROW()-1),"")</f>
        <v>4.2939814814818567E-6</v>
      </c>
      <c r="P13" s="2">
        <f>IFERROR(HLOOKUP(lapchart!P13,totallaptimes!$1:$1048576,ROW()-1)-HLOOKUP(lapchart!O13,totallaptimes!$1:$1048576,ROW()-1),"")</f>
        <v>2.2730324074074319E-4</v>
      </c>
      <c r="Q13" s="2">
        <f>IFERROR(HLOOKUP(lapchart!Q13,totallaptimes!$1:$1048576,ROW()-1)-HLOOKUP(lapchart!P13,totallaptimes!$1:$1048576,ROW()-1),"")</f>
        <v>-6.4178240740741382E-5</v>
      </c>
      <c r="R13" s="2">
        <f>IFERROR(HLOOKUP(lapchart!R13,totallaptimes!$1:$1048576,ROW()-1)-HLOOKUP(lapchart!Q13,totallaptimes!$1:$1048576,ROW()-1),"")</f>
        <v>1.2511574074073814E-4</v>
      </c>
      <c r="S13" s="2">
        <f>IFERROR(HLOOKUP(lapchart!S13,totallaptimes!$1:$1048576,ROW()-1)-HLOOKUP(lapchart!R13,totallaptimes!$1:$1048576,ROW()-1),"")</f>
        <v>5.8923611111110288E-5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1.0775462962962432E-5</v>
      </c>
      <c r="D14" s="2">
        <f>IFERROR(HLOOKUP(lapchart!D14,totallaptimes!$1:$1048576,ROW()-1)-HLOOKUP(lapchart!C14,totallaptimes!$1:$1048576,ROW()-1),"")</f>
        <v>8.5567129629628147E-5</v>
      </c>
      <c r="E14" s="2">
        <f>IFERROR(HLOOKUP(lapchart!E14,totallaptimes!$1:$1048576,ROW()-1)-HLOOKUP(lapchart!D14,totallaptimes!$1:$1048576,ROW()-1),"")</f>
        <v>1.9921296296296354E-4</v>
      </c>
      <c r="F14" s="2">
        <f>IFERROR(HLOOKUP(lapchart!F14,totallaptimes!$1:$1048576,ROW()-1)-HLOOKUP(lapchart!E14,totallaptimes!$1:$1048576,ROW()-1),"")</f>
        <v>6.7256944444444439E-5</v>
      </c>
      <c r="G14" s="2">
        <f>IFERROR(HLOOKUP(lapchart!G14,totallaptimes!$1:$1048576,ROW()-1)-HLOOKUP(lapchart!F14,totallaptimes!$1:$1048576,ROW()-1),"")</f>
        <v>-1.2380787037037135E-4</v>
      </c>
      <c r="H14" s="2">
        <f>IFERROR(HLOOKUP(lapchart!H14,totallaptimes!$1:$1048576,ROW()-1)-HLOOKUP(lapchart!G14,totallaptimes!$1:$1048576,ROW()-1),"")</f>
        <v>-1.4120370370358792E-6</v>
      </c>
      <c r="I14" s="2">
        <f>IFERROR(HLOOKUP(lapchart!I14,totallaptimes!$1:$1048576,ROW()-1)-HLOOKUP(lapchart!H14,totallaptimes!$1:$1048576,ROW()-1),"")</f>
        <v>-1.4913194444444479E-4</v>
      </c>
      <c r="J14" s="2">
        <f>IFERROR(HLOOKUP(lapchart!J14,totallaptimes!$1:$1048576,ROW()-1)-HLOOKUP(lapchart!I14,totallaptimes!$1:$1048576,ROW()-1),"")</f>
        <v>2.1451388888888909E-4</v>
      </c>
      <c r="K14" s="2">
        <f>IFERROR(HLOOKUP(lapchart!K14,totallaptimes!$1:$1048576,ROW()-1)-HLOOKUP(lapchart!J14,totallaptimes!$1:$1048576,ROW()-1),"")</f>
        <v>-7.4189814814815125E-6</v>
      </c>
      <c r="L14" s="2">
        <f>IFERROR(HLOOKUP(lapchart!L14,totallaptimes!$1:$1048576,ROW()-1)-HLOOKUP(lapchart!K14,totallaptimes!$1:$1048576,ROW()-1),"")</f>
        <v>7.9745370370368912E-5</v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>
        <f>IFERROR(HLOOKUP(lapchart!O14,totallaptimes!$1:$1048576,ROW()-1)-HLOOKUP(lapchart!N14,totallaptimes!$1:$1048576,ROW()-1),"")</f>
        <v>-1.2476851851850324E-5</v>
      </c>
      <c r="P14" s="2">
        <f>IFERROR(HLOOKUP(lapchart!P14,totallaptimes!$1:$1048576,ROW()-1)-HLOOKUP(lapchart!O14,totallaptimes!$1:$1048576,ROW()-1),"")</f>
        <v>2.4184027777778005E-4</v>
      </c>
      <c r="Q14" s="2">
        <f>IFERROR(HLOOKUP(lapchart!Q14,totallaptimes!$1:$1048576,ROW()-1)-HLOOKUP(lapchart!P14,totallaptimes!$1:$1048576,ROW()-1),"")</f>
        <v>-6.4270833333334582E-5</v>
      </c>
      <c r="R14" s="2">
        <f>IFERROR(HLOOKUP(lapchart!R14,totallaptimes!$1:$1048576,ROW()-1)-HLOOKUP(lapchart!Q14,totallaptimes!$1:$1048576,ROW()-1),"")</f>
        <v>1.2950231481481146E-4</v>
      </c>
      <c r="S14" s="2">
        <f>IFERROR(HLOOKUP(lapchart!S14,totallaptimes!$1:$1048576,ROW()-1)-HLOOKUP(lapchart!R14,totallaptimes!$1:$1048576,ROW()-1),"")</f>
        <v>6.4710648148148808E-5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1.1539351851851121E-5</v>
      </c>
      <c r="D15" s="2">
        <f>IFERROR(HLOOKUP(lapchart!D15,totallaptimes!$1:$1048576,ROW()-1)-HLOOKUP(lapchart!C15,totallaptimes!$1:$1048576,ROW()-1),"")</f>
        <v>8.9398148148145742E-5</v>
      </c>
      <c r="E15" s="2">
        <f>IFERROR(HLOOKUP(lapchart!E15,totallaptimes!$1:$1048576,ROW()-1)-HLOOKUP(lapchart!D15,totallaptimes!$1:$1048576,ROW()-1),"")</f>
        <v>2.2277777777777834E-4</v>
      </c>
      <c r="F15" s="2">
        <f>IFERROR(HLOOKUP(lapchart!F15,totallaptimes!$1:$1048576,ROW()-1)-HLOOKUP(lapchart!E15,totallaptimes!$1:$1048576,ROW()-1),"")</f>
        <v>5.7013888888889433E-5</v>
      </c>
      <c r="G15" s="2">
        <f>IFERROR(HLOOKUP(lapchart!G15,totallaptimes!$1:$1048576,ROW()-1)-HLOOKUP(lapchart!F15,totallaptimes!$1:$1048576,ROW()-1),"")</f>
        <v>1.0209490740740665E-4</v>
      </c>
      <c r="H15" s="2">
        <f>IFERROR(HLOOKUP(lapchart!H15,totallaptimes!$1:$1048576,ROW()-1)-HLOOKUP(lapchart!G15,totallaptimes!$1:$1048576,ROW()-1),"")</f>
        <v>-3.8856481481481381E-4</v>
      </c>
      <c r="I15" s="2">
        <f>IFERROR(HLOOKUP(lapchart!I15,totallaptimes!$1:$1048576,ROW()-1)-HLOOKUP(lapchart!H15,totallaptimes!$1:$1048576,ROW()-1),"")</f>
        <v>2.3368055555555642E-4</v>
      </c>
      <c r="J15" s="2">
        <f>IFERROR(HLOOKUP(lapchart!J15,totallaptimes!$1:$1048576,ROW()-1)-HLOOKUP(lapchart!I15,totallaptimes!$1:$1048576,ROW()-1),"")</f>
        <v>-4.224537037038692E-6</v>
      </c>
      <c r="K15" s="2">
        <f>IFERROR(HLOOKUP(lapchart!K15,totallaptimes!$1:$1048576,ROW()-1)-HLOOKUP(lapchart!J15,totallaptimes!$1:$1048576,ROW()-1),"")</f>
        <v>3.0629629629629583E-4</v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>
        <f>IFERROR(HLOOKUP(lapchart!N15,totallaptimes!$1:$1048576,ROW()-1)-HLOOKUP(lapchart!M15,totallaptimes!$1:$1048576,ROW()-1),"")</f>
        <v>1.2222222222222495E-4</v>
      </c>
      <c r="O15" s="2">
        <f>IFERROR(HLOOKUP(lapchart!O15,totallaptimes!$1:$1048576,ROW()-1)-HLOOKUP(lapchart!N15,totallaptimes!$1:$1048576,ROW()-1),"")</f>
        <v>1.0067129629629662E-4</v>
      </c>
      <c r="P15" s="2">
        <f>IFERROR(HLOOKUP(lapchart!P15,totallaptimes!$1:$1048576,ROW()-1)-HLOOKUP(lapchart!O15,totallaptimes!$1:$1048576,ROW()-1),"")</f>
        <v>-3.7256944444443926E-5</v>
      </c>
      <c r="Q15" s="2">
        <f>IFERROR(HLOOKUP(lapchart!Q15,totallaptimes!$1:$1048576,ROW()-1)-HLOOKUP(lapchart!P15,totallaptimes!$1:$1048576,ROW()-1),"")</f>
        <v>6.386574074074107E-5</v>
      </c>
      <c r="R15" s="2">
        <f>IFERROR(HLOOKUP(lapchart!R15,totallaptimes!$1:$1048576,ROW()-1)-HLOOKUP(lapchart!Q15,totallaptimes!$1:$1048576,ROW()-1),"")</f>
        <v>6.4363425925922577E-5</v>
      </c>
      <c r="S15" s="2">
        <f>IFERROR(HLOOKUP(lapchart!S15,totallaptimes!$1:$1048576,ROW()-1)-HLOOKUP(lapchart!R15,totallaptimes!$1:$1048576,ROW()-1),"")</f>
        <v>7.4074074074073626E-5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3.3592592592592355E-4</v>
      </c>
      <c r="D16" s="2">
        <f>IFERROR(HLOOKUP(lapchart!D16,totallaptimes!$1:$1048576,ROW()-1)-HLOOKUP(lapchart!C16,totallaptimes!$1:$1048576,ROW()-1),"")</f>
        <v>2.4375000000000091E-4</v>
      </c>
      <c r="E16" s="2">
        <f>IFERROR(HLOOKUP(lapchart!E16,totallaptimes!$1:$1048576,ROW()-1)-HLOOKUP(lapchart!D16,totallaptimes!$1:$1048576,ROW()-1),"")</f>
        <v>6.8136574074074627E-5</v>
      </c>
      <c r="F16" s="2">
        <f>IFERROR(HLOOKUP(lapchart!F16,totallaptimes!$1:$1048576,ROW()-1)-HLOOKUP(lapchart!E16,totallaptimes!$1:$1048576,ROW()-1),"")</f>
        <v>-1.6298611111111201E-4</v>
      </c>
      <c r="G16" s="2">
        <f>IFERROR(HLOOKUP(lapchart!G16,totallaptimes!$1:$1048576,ROW()-1)-HLOOKUP(lapchart!F16,totallaptimes!$1:$1048576,ROW()-1),"")</f>
        <v>-4.9526620370370089E-4</v>
      </c>
      <c r="H16" s="2">
        <f>IFERROR(HLOOKUP(lapchart!H16,totallaptimes!$1:$1048576,ROW()-1)-HLOOKUP(lapchart!G16,totallaptimes!$1:$1048576,ROW()-1),"")</f>
        <v>3.3865740740740558E-4</v>
      </c>
      <c r="I16" s="2">
        <f>IFERROR(HLOOKUP(lapchart!I16,totallaptimes!$1:$1048576,ROW()-1)-HLOOKUP(lapchart!H16,totallaptimes!$1:$1048576,ROW()-1),"")</f>
        <v>2.4432870370372575E-5</v>
      </c>
      <c r="J16" s="2">
        <f>IFERROR(HLOOKUP(lapchart!J16,totallaptimes!$1:$1048576,ROW()-1)-HLOOKUP(lapchart!I16,totallaptimes!$1:$1048576,ROW()-1),"")</f>
        <v>2.2702546296296013E-4</v>
      </c>
      <c r="K16" s="2">
        <f>IFERROR(HLOOKUP(lapchart!K16,totallaptimes!$1:$1048576,ROW()-1)-HLOOKUP(lapchart!J16,totallaptimes!$1:$1048576,ROW()-1),"")</f>
        <v>5.4155092592591755E-5</v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>
        <f>IFERROR(HLOOKUP(lapchart!N16,totallaptimes!$1:$1048576,ROW()-1)-HLOOKUP(lapchart!M16,totallaptimes!$1:$1048576,ROW()-1),"")</f>
        <v>3.6936342592592923E-4</v>
      </c>
      <c r="O16" s="2">
        <f>IFERROR(HLOOKUP(lapchart!O16,totallaptimes!$1:$1048576,ROW()-1)-HLOOKUP(lapchart!N16,totallaptimes!$1:$1048576,ROW()-1),"")</f>
        <v>-1.3744212962962972E-4</v>
      </c>
      <c r="P16" s="2">
        <f>IFERROR(HLOOKUP(lapchart!P16,totallaptimes!$1:$1048576,ROW()-1)-HLOOKUP(lapchart!O16,totallaptimes!$1:$1048576,ROW()-1),"")</f>
        <v>1.9824074074074188E-4</v>
      </c>
      <c r="Q16" s="2">
        <f>IFERROR(HLOOKUP(lapchart!Q16,totallaptimes!$1:$1048576,ROW()-1)-HLOOKUP(lapchart!P16,totallaptimes!$1:$1048576,ROW()-1),"")</f>
        <v>-1.6622685185185143E-4</v>
      </c>
      <c r="R16" s="2">
        <f>IFERROR(HLOOKUP(lapchart!R16,totallaptimes!$1:$1048576,ROW()-1)-HLOOKUP(lapchart!Q16,totallaptimes!$1:$1048576,ROW()-1),"")</f>
        <v>6.2986111111107412E-5</v>
      </c>
      <c r="S16" s="2">
        <f>IFERROR(HLOOKUP(lapchart!S16,totallaptimes!$1:$1048576,ROW()-1)-HLOOKUP(lapchart!R16,totallaptimes!$1:$1048576,ROW()-1),"")</f>
        <v>8.4085648148147368E-5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2.5976851851851682E-4</v>
      </c>
      <c r="D17" s="2">
        <f>IFERROR(HLOOKUP(lapchart!D17,totallaptimes!$1:$1048576,ROW()-1)-HLOOKUP(lapchart!C17,totallaptimes!$1:$1048576,ROW()-1),"")</f>
        <v>7.2002314814818141E-5</v>
      </c>
      <c r="E17" s="2">
        <f>IFERROR(HLOOKUP(lapchart!E17,totallaptimes!$1:$1048576,ROW()-1)-HLOOKUP(lapchart!D17,totallaptimes!$1:$1048576,ROW()-1),"")</f>
        <v>-6.8137731481481348E-4</v>
      </c>
      <c r="F17" s="2">
        <f>IFERROR(HLOOKUP(lapchart!F17,totallaptimes!$1:$1048576,ROW()-1)-HLOOKUP(lapchart!E17,totallaptimes!$1:$1048576,ROW()-1),"")</f>
        <v>1.3287037037033878E-5</v>
      </c>
      <c r="G17" s="2">
        <f>IFERROR(HLOOKUP(lapchart!G17,totallaptimes!$1:$1048576,ROW()-1)-HLOOKUP(lapchart!F17,totallaptimes!$1:$1048576,ROW()-1),"")</f>
        <v>3.3089120370370304E-4</v>
      </c>
      <c r="H17" s="2">
        <f>IFERROR(HLOOKUP(lapchart!H17,totallaptimes!$1:$1048576,ROW()-1)-HLOOKUP(lapchart!G17,totallaptimes!$1:$1048576,ROW()-1),"")</f>
        <v>3.7245370370374981E-5</v>
      </c>
      <c r="I17" s="2">
        <f>IFERROR(HLOOKUP(lapchart!I17,totallaptimes!$1:$1048576,ROW()-1)-HLOOKUP(lapchart!H17,totallaptimes!$1:$1048576,ROW()-1),"")</f>
        <v>2.2795138888888344E-4</v>
      </c>
      <c r="J17" s="2">
        <f>IFERROR(HLOOKUP(lapchart!J17,totallaptimes!$1:$1048576,ROW()-1)-HLOOKUP(lapchart!I17,totallaptimes!$1:$1048576,ROW()-1),"")</f>
        <v>5.4675925925926766E-5</v>
      </c>
      <c r="K17" s="2">
        <f>IFERROR(HLOOKUP(lapchart!K17,totallaptimes!$1:$1048576,ROW()-1)-HLOOKUP(lapchart!J17,totallaptimes!$1:$1048576,ROW()-1),"")</f>
        <v>-1.5129629629629521E-4</v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>
        <f>IFERROR(HLOOKUP(lapchart!N17,totallaptimes!$1:$1048576,ROW()-1)-HLOOKUP(lapchart!M17,totallaptimes!$1:$1048576,ROW()-1),"")</f>
        <v>3.7767361111111508E-4</v>
      </c>
      <c r="O17" s="2">
        <f>IFERROR(HLOOKUP(lapchart!O17,totallaptimes!$1:$1048576,ROW()-1)-HLOOKUP(lapchart!N17,totallaptimes!$1:$1048576,ROW()-1),"")</f>
        <v>-1.4142361111111126E-4</v>
      </c>
      <c r="P17" s="2">
        <f>IFERROR(HLOOKUP(lapchart!P17,totallaptimes!$1:$1048576,ROW()-1)-HLOOKUP(lapchart!O17,totallaptimes!$1:$1048576,ROW()-1),"")</f>
        <v>1.96828703703706E-4</v>
      </c>
      <c r="Q17" s="2">
        <f>IFERROR(HLOOKUP(lapchart!Q17,totallaptimes!$1:$1048576,ROW()-1)-HLOOKUP(lapchart!P17,totallaptimes!$1:$1048576,ROW()-1),"")</f>
        <v>-1.6174768518518665E-4</v>
      </c>
      <c r="R17" s="2">
        <f>IFERROR(HLOOKUP(lapchart!R17,totallaptimes!$1:$1048576,ROW()-1)-HLOOKUP(lapchart!Q17,totallaptimes!$1:$1048576,ROW()-1),"")</f>
        <v>6.6469907407405715E-5</v>
      </c>
      <c r="S17" s="2">
        <f>IFERROR(HLOOKUP(lapchart!S17,totallaptimes!$1:$1048576,ROW()-1)-HLOOKUP(lapchart!R17,totallaptimes!$1:$1048576,ROW()-1),"")</f>
        <v>1.0752314814814826E-4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3.397453703703722E-4</v>
      </c>
      <c r="D18" s="2">
        <f>IFERROR(HLOOKUP(lapchart!D18,totallaptimes!$1:$1048576,ROW()-1)-HLOOKUP(lapchart!C18,totallaptimes!$1:$1048576,ROW()-1),"")</f>
        <v>-7.0103009259259164E-4</v>
      </c>
      <c r="E18" s="2">
        <f>IFERROR(HLOOKUP(lapchart!E18,totallaptimes!$1:$1048576,ROW()-1)-HLOOKUP(lapchart!D18,totallaptimes!$1:$1048576,ROW()-1),"")</f>
        <v>1.7638888888886484E-5</v>
      </c>
      <c r="F18" s="2">
        <f>IFERROR(HLOOKUP(lapchart!F18,totallaptimes!$1:$1048576,ROW()-1)-HLOOKUP(lapchart!E18,totallaptimes!$1:$1048576,ROW()-1),"")</f>
        <v>3.3614583333333239E-4</v>
      </c>
      <c r="G18" s="2">
        <f>IFERROR(HLOOKUP(lapchart!G18,totallaptimes!$1:$1048576,ROW()-1)-HLOOKUP(lapchart!F18,totallaptimes!$1:$1048576,ROW()-1),"")</f>
        <v>4.3194444444449864E-5</v>
      </c>
      <c r="H18" s="2">
        <f>IFERROR(HLOOKUP(lapchart!H18,totallaptimes!$1:$1048576,ROW()-1)-HLOOKUP(lapchart!G18,totallaptimes!$1:$1048576,ROW()-1),"")</f>
        <v>2.2275462962962483E-4</v>
      </c>
      <c r="I18" s="2">
        <f>IFERROR(HLOOKUP(lapchart!I18,totallaptimes!$1:$1048576,ROW()-1)-HLOOKUP(lapchart!H18,totallaptimes!$1:$1048576,ROW()-1),"")</f>
        <v>0</v>
      </c>
      <c r="J18" s="2">
        <f>IFERROR(HLOOKUP(lapchart!J18,totallaptimes!$1:$1048576,ROW()-1)-HLOOKUP(lapchart!I18,totallaptimes!$1:$1048576,ROW()-1),"")</f>
        <v>6.4756944444445408E-5</v>
      </c>
      <c r="K18" s="2">
        <f>IFERROR(HLOOKUP(lapchart!K18,totallaptimes!$1:$1048576,ROW()-1)-HLOOKUP(lapchart!J18,totallaptimes!$1:$1048576,ROW()-1),"")</f>
        <v>-1.5476851851851936E-4</v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>
        <f>IFERROR(HLOOKUP(lapchart!N18,totallaptimes!$1:$1048576,ROW()-1)-HLOOKUP(lapchart!M18,totallaptimes!$1:$1048576,ROW()-1),"")</f>
        <v>3.8835648148148605E-4</v>
      </c>
      <c r="O18" s="2">
        <f>IFERROR(HLOOKUP(lapchart!O18,totallaptimes!$1:$1048576,ROW()-1)-HLOOKUP(lapchart!N18,totallaptimes!$1:$1048576,ROW()-1),"")</f>
        <v>-1.4978009259259198E-4</v>
      </c>
      <c r="P18" s="2">
        <f>IFERROR(HLOOKUP(lapchart!P18,totallaptimes!$1:$1048576,ROW()-1)-HLOOKUP(lapchart!O18,totallaptimes!$1:$1048576,ROW()-1),"")</f>
        <v>1.9417824074074302E-4</v>
      </c>
      <c r="Q18" s="2">
        <f>IFERROR(HLOOKUP(lapchart!Q18,totallaptimes!$1:$1048576,ROW()-1)-HLOOKUP(lapchart!P18,totallaptimes!$1:$1048576,ROW()-1),"")</f>
        <v>-1.5332175925926103E-4</v>
      </c>
      <c r="R18" s="2">
        <f>IFERROR(HLOOKUP(lapchart!R18,totallaptimes!$1:$1048576,ROW()-1)-HLOOKUP(lapchart!Q18,totallaptimes!$1:$1048576,ROW()-1),"")</f>
        <v>6.979166666666245E-5</v>
      </c>
      <c r="S18" s="2">
        <f>IFERROR(HLOOKUP(lapchart!S18,totallaptimes!$1:$1048576,ROW()-1)-HLOOKUP(lapchart!R18,totallaptimes!$1:$1048576,ROW()-1),"")</f>
        <v>1.2946759259259422E-4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3.4628472222222179E-4</v>
      </c>
      <c r="D19" s="2">
        <f>IFERROR(HLOOKUP(lapchart!D19,totallaptimes!$1:$1048576,ROW()-1)-HLOOKUP(lapchart!C19,totallaptimes!$1:$1048576,ROW()-1),"")</f>
        <v>-4.9388888888888746E-4</v>
      </c>
      <c r="E19" s="2">
        <f>IFERROR(HLOOKUP(lapchart!E19,totallaptimes!$1:$1048576,ROW()-1)-HLOOKUP(lapchart!D19,totallaptimes!$1:$1048576,ROW()-1),"")</f>
        <v>-2.1157407407407583E-4</v>
      </c>
      <c r="F19" s="2">
        <f>IFERROR(HLOOKUP(lapchart!F19,totallaptimes!$1:$1048576,ROW()-1)-HLOOKUP(lapchart!E19,totallaptimes!$1:$1048576,ROW()-1),"")</f>
        <v>3.5415509259259167E-4</v>
      </c>
      <c r="G19" s="2">
        <f>IFERROR(HLOOKUP(lapchart!G19,totallaptimes!$1:$1048576,ROW()-1)-HLOOKUP(lapchart!F19,totallaptimes!$1:$1048576,ROW()-1),"")</f>
        <v>4.76388888888922E-5</v>
      </c>
      <c r="H19" s="2">
        <f>IFERROR(HLOOKUP(lapchart!H19,totallaptimes!$1:$1048576,ROW()-1)-HLOOKUP(lapchart!G19,totallaptimes!$1:$1048576,ROW()-1),"")</f>
        <v>2.1660879629629287E-4</v>
      </c>
      <c r="I19" s="2">
        <f>IFERROR(HLOOKUP(lapchart!I19,totallaptimes!$1:$1048576,ROW()-1)-HLOOKUP(lapchart!H19,totallaptimes!$1:$1048576,ROW()-1),"")</f>
        <v>0</v>
      </c>
      <c r="J19" s="2">
        <f>IFERROR(HLOOKUP(lapchart!J19,totallaptimes!$1:$1048576,ROW()-1)-HLOOKUP(lapchart!I19,totallaptimes!$1:$1048576,ROW()-1),"")</f>
        <v>6.6030092592594958E-5</v>
      </c>
      <c r="K19" s="2">
        <f>IFERROR(HLOOKUP(lapchart!K19,totallaptimes!$1:$1048576,ROW()-1)-HLOOKUP(lapchart!J19,totallaptimes!$1:$1048576,ROW()-1),"")</f>
        <v>-1.5355324074074403E-4</v>
      </c>
      <c r="L19" s="2">
        <f>IFERROR(HLOOKUP(lapchart!L19,totallaptimes!$1:$1048576,ROW()-1)-HLOOKUP(lapchart!K19,totallaptimes!$1:$1048576,ROW()-1),"")</f>
        <v>-3.6981481481481587E-4</v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>
        <f>IFERROR(HLOOKUP(lapchart!O19,totallaptimes!$1:$1048576,ROW()-1)-HLOOKUP(lapchart!N19,totallaptimes!$1:$1048576,ROW()-1),"")</f>
        <v>-1.4403935185185179E-4</v>
      </c>
      <c r="P19" s="2">
        <f>IFERROR(HLOOKUP(lapchart!P19,totallaptimes!$1:$1048576,ROW()-1)-HLOOKUP(lapchart!O19,totallaptimes!$1:$1048576,ROW()-1),"")</f>
        <v>1.8733796296296554E-4</v>
      </c>
      <c r="Q19" s="2">
        <f>IFERROR(HLOOKUP(lapchart!Q19,totallaptimes!$1:$1048576,ROW()-1)-HLOOKUP(lapchart!P19,totallaptimes!$1:$1048576,ROW()-1),"")</f>
        <v>-1.485069444444459E-4</v>
      </c>
      <c r="R19" s="2">
        <f>IFERROR(HLOOKUP(lapchart!R19,totallaptimes!$1:$1048576,ROW()-1)-HLOOKUP(lapchart!Q19,totallaptimes!$1:$1048576,ROW()-1),"")</f>
        <v>7.2928240740736255E-5</v>
      </c>
      <c r="S19" s="2">
        <f>IFERROR(HLOOKUP(lapchart!S19,totallaptimes!$1:$1048576,ROW()-1)-HLOOKUP(lapchart!R19,totallaptimes!$1:$1048576,ROW()-1),"")</f>
        <v>1.3937500000000408E-4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3.5289351851851627E-4</v>
      </c>
      <c r="D20" s="2">
        <f>IFERROR(HLOOKUP(lapchart!D20,totallaptimes!$1:$1048576,ROW()-1)-HLOOKUP(lapchart!C20,totallaptimes!$1:$1048576,ROW()-1),"")</f>
        <v>-5.1795138888888551E-4</v>
      </c>
      <c r="E20" s="2">
        <f>IFERROR(HLOOKUP(lapchart!E20,totallaptimes!$1:$1048576,ROW()-1)-HLOOKUP(lapchart!D20,totallaptimes!$1:$1048576,ROW()-1),"")</f>
        <v>-2.0422453703703922E-4</v>
      </c>
      <c r="F20" s="2">
        <f>IFERROR(HLOOKUP(lapchart!F20,totallaptimes!$1:$1048576,ROW()-1)-HLOOKUP(lapchart!E20,totallaptimes!$1:$1048576,ROW()-1),"")</f>
        <v>3.6215277777777721E-4</v>
      </c>
      <c r="G20" s="2">
        <f>IFERROR(HLOOKUP(lapchart!G20,totallaptimes!$1:$1048576,ROW()-1)-HLOOKUP(lapchart!F20,totallaptimes!$1:$1048576,ROW()-1),"")</f>
        <v>4.8263888888889356E-5</v>
      </c>
      <c r="H20" s="2">
        <f>IFERROR(HLOOKUP(lapchart!H20,totallaptimes!$1:$1048576,ROW()-1)-HLOOKUP(lapchart!G20,totallaptimes!$1:$1048576,ROW()-1),"")</f>
        <v>2.161342592592562E-4</v>
      </c>
      <c r="I20" s="2">
        <f>IFERROR(HLOOKUP(lapchart!I20,totallaptimes!$1:$1048576,ROW()-1)-HLOOKUP(lapchart!H20,totallaptimes!$1:$1048576,ROW()-1),"")</f>
        <v>0</v>
      </c>
      <c r="J20" s="2">
        <f>IFERROR(HLOOKUP(lapchart!J20,totallaptimes!$1:$1048576,ROW()-1)-HLOOKUP(lapchart!I20,totallaptimes!$1:$1048576,ROW()-1),"")</f>
        <v>8.0023148148151979E-5</v>
      </c>
      <c r="K20" s="2">
        <f>IFERROR(HLOOKUP(lapchart!K20,totallaptimes!$1:$1048576,ROW()-1)-HLOOKUP(lapchart!J20,totallaptimes!$1:$1048576,ROW()-1),"")</f>
        <v>-1.6756944444444935E-4</v>
      </c>
      <c r="L20" s="2">
        <f>IFERROR(HLOOKUP(lapchart!L20,totallaptimes!$1:$1048576,ROW()-1)-HLOOKUP(lapchart!K20,totallaptimes!$1:$1048576,ROW()-1),"")</f>
        <v>-3.7207175925925776E-4</v>
      </c>
      <c r="M20" s="2">
        <f>IFERROR(HLOOKUP(lapchart!M20,totallaptimes!$1:$1048576,ROW()-1)-HLOOKUP(lapchart!L20,totallaptimes!$1:$1048576,ROW()-1),"")</f>
        <v>4.0103009259259692E-4</v>
      </c>
      <c r="N20" s="2">
        <f>IFERROR(HLOOKUP(lapchart!N20,totallaptimes!$1:$1048576,ROW()-1)-HLOOKUP(lapchart!M20,totallaptimes!$1:$1048576,ROW()-1),"")</f>
        <v>-1.484606481481493E-4</v>
      </c>
      <c r="O20" s="2">
        <f>IFERROR(HLOOKUP(lapchart!O20,totallaptimes!$1:$1048576,ROW()-1)-HLOOKUP(lapchart!N20,totallaptimes!$1:$1048576,ROW()-1),"")</f>
        <v>1.9046296296296519E-4</v>
      </c>
      <c r="P20" s="2">
        <f>IFERROR(HLOOKUP(lapchart!P20,totallaptimes!$1:$1048576,ROW()-1)-HLOOKUP(lapchart!O20,totallaptimes!$1:$1048576,ROW()-1),"")</f>
        <v>9.1041666666666354E-5</v>
      </c>
      <c r="Q20" s="2">
        <f>IFERROR(HLOOKUP(lapchart!Q20,totallaptimes!$1:$1048576,ROW()-1)-HLOOKUP(lapchart!P20,totallaptimes!$1:$1048576,ROW()-1),"")</f>
        <v>-1.535532407407475E-4</v>
      </c>
      <c r="R20" s="2">
        <f>IFERROR(HLOOKUP(lapchart!R20,totallaptimes!$1:$1048576,ROW()-1)-HLOOKUP(lapchart!Q20,totallaptimes!$1:$1048576,ROW()-1),"")</f>
        <v>1.4537037037037556E-4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-1.6849537037037093E-4</v>
      </c>
      <c r="D21" s="2">
        <f>IFERROR(HLOOKUP(lapchart!D21,totallaptimes!$1:$1048576,ROW()-1)-HLOOKUP(lapchart!C21,totallaptimes!$1:$1048576,ROW()-1),"")</f>
        <v>-2.0237268518518564E-4</v>
      </c>
      <c r="E21" s="2">
        <f>IFERROR(HLOOKUP(lapchart!E21,totallaptimes!$1:$1048576,ROW()-1)-HLOOKUP(lapchart!D21,totallaptimes!$1:$1048576,ROW()-1),"")</f>
        <v>4.2223379629629729E-4</v>
      </c>
      <c r="F21" s="2">
        <f>IFERROR(HLOOKUP(lapchart!F21,totallaptimes!$1:$1048576,ROW()-1)-HLOOKUP(lapchart!E21,totallaptimes!$1:$1048576,ROW()-1),"")</f>
        <v>2.2519675925925658E-4</v>
      </c>
      <c r="G21" s="2">
        <f>IFERROR(HLOOKUP(lapchart!G21,totallaptimes!$1:$1048576,ROW()-1)-HLOOKUP(lapchart!F21,totallaptimes!$1:$1048576,ROW()-1),"")</f>
        <v>1.0149305555555432E-4</v>
      </c>
      <c r="H21" s="2">
        <f>IFERROR(HLOOKUP(lapchart!H21,totallaptimes!$1:$1048576,ROW()-1)-HLOOKUP(lapchart!G21,totallaptimes!$1:$1048576,ROW()-1),"")</f>
        <v>-1.0149305555555432E-4</v>
      </c>
      <c r="I21" s="2">
        <f>IFERROR(HLOOKUP(lapchart!I21,totallaptimes!$1:$1048576,ROW()-1)-HLOOKUP(lapchart!H21,totallaptimes!$1:$1048576,ROW()-1),"")</f>
        <v>8.510416666666909E-5</v>
      </c>
      <c r="J21" s="2">
        <f>IFERROR(HLOOKUP(lapchart!J21,totallaptimes!$1:$1048576,ROW()-1)-HLOOKUP(lapchart!I21,totallaptimes!$1:$1048576,ROW()-1),"")</f>
        <v>-1.7671296296296879E-4</v>
      </c>
      <c r="K21" s="2">
        <f>IFERROR(HLOOKUP(lapchart!K21,totallaptimes!$1:$1048576,ROW()-1)-HLOOKUP(lapchart!J21,totallaptimes!$1:$1048576,ROW()-1),"")</f>
        <v>-3.7752314814814766E-4</v>
      </c>
      <c r="L21" s="2">
        <f>IFERROR(HLOOKUP(lapchart!L21,totallaptimes!$1:$1048576,ROW()-1)-HLOOKUP(lapchart!K21,totallaptimes!$1:$1048576,ROW()-1),"")</f>
        <v>4.0815972222222816E-4</v>
      </c>
      <c r="M21" s="2">
        <f>IFERROR(HLOOKUP(lapchart!M21,totallaptimes!$1:$1048576,ROW()-1)-HLOOKUP(lapchart!L21,totallaptimes!$1:$1048576,ROW()-1),"")</f>
        <v>-2.2184027777778087E-4</v>
      </c>
      <c r="N21" s="2">
        <f>IFERROR(HLOOKUP(lapchart!N21,totallaptimes!$1:$1048576,ROW()-1)-HLOOKUP(lapchart!M21,totallaptimes!$1:$1048576,ROW()-1),"")</f>
        <v>6.4386574074076081E-5</v>
      </c>
      <c r="O21" s="2">
        <f>IFERROR(HLOOKUP(lapchart!O21,totallaptimes!$1:$1048576,ROW()-1)-HLOOKUP(lapchart!N21,totallaptimes!$1:$1048576,ROW()-1),"")</f>
        <v>1.968750000000026E-4</v>
      </c>
      <c r="P21" s="2">
        <f>IFERROR(HLOOKUP(lapchart!P21,totallaptimes!$1:$1048576,ROW()-1)-HLOOKUP(lapchart!O21,totallaptimes!$1:$1048576,ROW()-1),"")</f>
        <v>1.1788194444444303E-4</v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-2.1217592592592469E-4</v>
      </c>
      <c r="D22" s="2">
        <f>IFERROR(HLOOKUP(lapchart!D22,totallaptimes!$1:$1048576,ROW()-1)-HLOOKUP(lapchart!C22,totallaptimes!$1:$1048576,ROW()-1),"")</f>
        <v>-3.2163194444444557E-4</v>
      </c>
      <c r="E22" s="2">
        <f>IFERROR(HLOOKUP(lapchart!E22,totallaptimes!$1:$1048576,ROW()-1)-HLOOKUP(lapchart!D22,totallaptimes!$1:$1048576,ROW()-1),"")</f>
        <v>6.0479166666666667E-4</v>
      </c>
      <c r="F22" s="2">
        <f>IFERROR(HLOOKUP(lapchart!F22,totallaptimes!$1:$1048576,ROW()-1)-HLOOKUP(lapchart!E22,totallaptimes!$1:$1048576,ROW()-1),"")</f>
        <v>3.6258101851851729E-4</v>
      </c>
      <c r="G22" s="2">
        <f>IFERROR(HLOOKUP(lapchart!G22,totallaptimes!$1:$1048576,ROW()-1)-HLOOKUP(lapchart!F22,totallaptimes!$1:$1048576,ROW()-1),"")</f>
        <v>1.5002314814814566E-4</v>
      </c>
      <c r="H22" s="2">
        <f>IFERROR(HLOOKUP(lapchart!H22,totallaptimes!$1:$1048576,ROW()-1)-HLOOKUP(lapchart!G22,totallaptimes!$1:$1048576,ROW()-1),"")</f>
        <v>-1.5002314814814566E-4</v>
      </c>
      <c r="I22" s="2">
        <f>IFERROR(HLOOKUP(lapchart!I22,totallaptimes!$1:$1048576,ROW()-1)-HLOOKUP(lapchart!H22,totallaptimes!$1:$1048576,ROW()-1),"")</f>
        <v>-1.7857638888889305E-4</v>
      </c>
      <c r="J22" s="2">
        <f>IFERROR(HLOOKUP(lapchart!J22,totallaptimes!$1:$1048576,ROW()-1)-HLOOKUP(lapchart!I22,totallaptimes!$1:$1048576,ROW()-1),"")</f>
        <v>-5.3207175925925818E-4</v>
      </c>
      <c r="K22" s="2">
        <f>IFERROR(HLOOKUP(lapchart!K22,totallaptimes!$1:$1048576,ROW()-1)-HLOOKUP(lapchart!J22,totallaptimes!$1:$1048576,ROW()-1),"")</f>
        <v>2.9171296296296584E-4</v>
      </c>
      <c r="L22" s="2">
        <f>IFERROR(HLOOKUP(lapchart!L22,totallaptimes!$1:$1048576,ROW()-1)-HLOOKUP(lapchart!K22,totallaptimes!$1:$1048576,ROW()-1),"")</f>
        <v>3.3803240740740842E-4</v>
      </c>
      <c r="M22" s="2">
        <f>IFERROR(HLOOKUP(lapchart!M22,totallaptimes!$1:$1048576,ROW()-1)-HLOOKUP(lapchart!L22,totallaptimes!$1:$1048576,ROW()-1),"")</f>
        <v>-2.2866898148148074E-4</v>
      </c>
      <c r="N22" s="2">
        <f>IFERROR(HLOOKUP(lapchart!N22,totallaptimes!$1:$1048576,ROW()-1)-HLOOKUP(lapchart!M22,totallaptimes!$1:$1048576,ROW()-1),"")</f>
        <v>2.8688657407407656E-4</v>
      </c>
      <c r="O22" s="2">
        <f>IFERROR(HLOOKUP(lapchart!O22,totallaptimes!$1:$1048576,ROW()-1)-HLOOKUP(lapchart!N22,totallaptimes!$1:$1048576,ROW()-1),"")</f>
        <v>1.469212962962943E-4</v>
      </c>
      <c r="P22" s="2">
        <f>IFERROR(HLOOKUP(lapchart!P22,totallaptimes!$1:$1048576,ROW()-1)-HLOOKUP(lapchart!O22,totallaptimes!$1:$1048576,ROW()-1),"")</f>
        <v>-1.8379629629628608E-5</v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>
        <f>IFERROR(HLOOKUP(lapchart!S22,totallaptimes!$1:$1048576,ROW()-1)-HLOOKUP(lapchart!R22,totallaptimes!$1:$1048576,ROW()-1),"")</f>
        <v>-8.3986111111111414E-4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-2.2896990740740517E-4</v>
      </c>
      <c r="D23" s="2">
        <f>IFERROR(HLOOKUP(lapchart!D23,totallaptimes!$1:$1048576,ROW()-1)-HLOOKUP(lapchart!C23,totallaptimes!$1:$1048576,ROW()-1),"")</f>
        <v>-9.6412037037044152E-6</v>
      </c>
      <c r="E23" s="2">
        <f>IFERROR(HLOOKUP(lapchart!E23,totallaptimes!$1:$1048576,ROW()-1)-HLOOKUP(lapchart!D23,totallaptimes!$1:$1048576,ROW()-1),"")</f>
        <v>3.1629629629629716E-4</v>
      </c>
      <c r="F23" s="2">
        <f>IFERROR(HLOOKUP(lapchart!F23,totallaptimes!$1:$1048576,ROW()-1)-HLOOKUP(lapchart!E23,totallaptimes!$1:$1048576,ROW()-1),"")</f>
        <v>1.7167824074073787E-4</v>
      </c>
      <c r="G23" s="2">
        <f>IFERROR(HLOOKUP(lapchart!G23,totallaptimes!$1:$1048576,ROW()-1)-HLOOKUP(lapchart!F23,totallaptimes!$1:$1048576,ROW()-1),"")</f>
        <v>1.5217592592592366E-4</v>
      </c>
      <c r="H23" s="2">
        <f>IFERROR(HLOOKUP(lapchart!H23,totallaptimes!$1:$1048576,ROW()-1)-HLOOKUP(lapchart!G23,totallaptimes!$1:$1048576,ROW()-1),"")</f>
        <v>-1.5217592592592366E-4</v>
      </c>
      <c r="I23" s="2">
        <f>IFERROR(HLOOKUP(lapchart!I23,totallaptimes!$1:$1048576,ROW()-1)-HLOOKUP(lapchart!H23,totallaptimes!$1:$1048576,ROW()-1),"")</f>
        <v>2.8703703703700928E-5</v>
      </c>
      <c r="J23" s="2">
        <f>IFERROR(HLOOKUP(lapchart!J23,totallaptimes!$1:$1048576,ROW()-1)-HLOOKUP(lapchart!I23,totallaptimes!$1:$1048576,ROW()-1),"")</f>
        <v>-4.9290509259259166E-4</v>
      </c>
      <c r="K23" s="2">
        <f>IFERROR(HLOOKUP(lapchart!K23,totallaptimes!$1:$1048576,ROW()-1)-HLOOKUP(lapchart!J23,totallaptimes!$1:$1048576,ROW()-1),"")</f>
        <v>3.5659722222223383E-5</v>
      </c>
      <c r="L23" s="2">
        <f>IFERROR(HLOOKUP(lapchart!L23,totallaptimes!$1:$1048576,ROW()-1)-HLOOKUP(lapchart!K23,totallaptimes!$1:$1048576,ROW()-1),"")</f>
        <v>3.4145833333333597E-4</v>
      </c>
      <c r="M23" s="2">
        <f>IFERROR(HLOOKUP(lapchart!M23,totallaptimes!$1:$1048576,ROW()-1)-HLOOKUP(lapchart!L23,totallaptimes!$1:$1048576,ROW()-1),"")</f>
        <v>8.1932870370372834E-5</v>
      </c>
      <c r="N23" s="2">
        <f>IFERROR(HLOOKUP(lapchart!N23,totallaptimes!$1:$1048576,ROW()-1)-HLOOKUP(lapchart!M23,totallaptimes!$1:$1048576,ROW()-1),"")</f>
        <v>-2.999189814814826E-4</v>
      </c>
      <c r="O23" s="2">
        <f>IFERROR(HLOOKUP(lapchart!O23,totallaptimes!$1:$1048576,ROW()-1)-HLOOKUP(lapchart!N23,totallaptimes!$1:$1048576,ROW()-1),"")</f>
        <v>4.3223379629629341E-4</v>
      </c>
      <c r="P23" s="2">
        <f>IFERROR(HLOOKUP(lapchart!P23,totallaptimes!$1:$1048576,ROW()-1)-HLOOKUP(lapchart!O23,totallaptimes!$1:$1048576,ROW()-1),"")</f>
        <v>-4.6666666666663609E-5</v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>
        <f>IFERROR(HLOOKUP(lapchart!S23,totallaptimes!$1:$1048576,ROW()-1)-HLOOKUP(lapchart!R23,totallaptimes!$1:$1048576,ROW()-1),"")</f>
        <v>-5.7674768518518535E-4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-3.877314814814542E-5</v>
      </c>
      <c r="D24" s="2">
        <f>IFERROR(HLOOKUP(lapchart!D24,totallaptimes!$1:$1048576,ROW()-1)-HLOOKUP(lapchart!C24,totallaptimes!$1:$1048576,ROW()-1),"")</f>
        <v>-1.9641203703707477E-5</v>
      </c>
      <c r="E24" s="2">
        <f>IFERROR(HLOOKUP(lapchart!E24,totallaptimes!$1:$1048576,ROW()-1)-HLOOKUP(lapchart!D24,totallaptimes!$1:$1048576,ROW()-1),"")</f>
        <v>8.0011574074077829E-5</v>
      </c>
      <c r="F24" s="2">
        <f>IFERROR(HLOOKUP(lapchart!F24,totallaptimes!$1:$1048576,ROW()-1)-HLOOKUP(lapchart!E24,totallaptimes!$1:$1048576,ROW()-1),"")</f>
        <v>4.3333333333329255E-5</v>
      </c>
      <c r="G24" s="2">
        <f>IFERROR(HLOOKUP(lapchart!G24,totallaptimes!$1:$1048576,ROW()-1)-HLOOKUP(lapchart!F24,totallaptimes!$1:$1048576,ROW()-1),"")</f>
        <v>7.6608796296295106E-5</v>
      </c>
      <c r="H24" s="2">
        <f>IFERROR(HLOOKUP(lapchart!H24,totallaptimes!$1:$1048576,ROW()-1)-HLOOKUP(lapchart!G24,totallaptimes!$1:$1048576,ROW()-1),"")</f>
        <v>-7.6608796296295106E-5</v>
      </c>
      <c r="I24" s="2">
        <f>IFERROR(HLOOKUP(lapchart!I24,totallaptimes!$1:$1048576,ROW()-1)-HLOOKUP(lapchart!H24,totallaptimes!$1:$1048576,ROW()-1),"")</f>
        <v>2.2696759259255295E-5</v>
      </c>
      <c r="J24" s="2">
        <f>IFERROR(HLOOKUP(lapchart!J24,totallaptimes!$1:$1048576,ROW()-1)-HLOOKUP(lapchart!I24,totallaptimes!$1:$1048576,ROW()-1),"")</f>
        <v>-1.1247685185184972E-4</v>
      </c>
      <c r="K24" s="2">
        <f>IFERROR(HLOOKUP(lapchart!K24,totallaptimes!$1:$1048576,ROW()-1)-HLOOKUP(lapchart!J24,totallaptimes!$1:$1048576,ROW()-1),"")</f>
        <v>3.5057870370371058E-5</v>
      </c>
      <c r="L24" s="2">
        <f>IFERROR(HLOOKUP(lapchart!L24,totallaptimes!$1:$1048576,ROW()-1)-HLOOKUP(lapchart!K24,totallaptimes!$1:$1048576,ROW()-1),"")</f>
        <v>2.7256944444446068E-5</v>
      </c>
      <c r="M24" s="2">
        <f>IFERROR(HLOOKUP(lapchart!M24,totallaptimes!$1:$1048576,ROW()-1)-HLOOKUP(lapchart!L24,totallaptimes!$1:$1048576,ROW()-1),"")</f>
        <v>1.4375000000003968E-5</v>
      </c>
      <c r="N24" s="2">
        <f>IFERROR(HLOOKUP(lapchart!N24,totallaptimes!$1:$1048576,ROW()-1)-HLOOKUP(lapchart!M24,totallaptimes!$1:$1048576,ROW()-1),"")</f>
        <v>-6.5162037037037185E-5</v>
      </c>
      <c r="O24" s="2">
        <f>IFERROR(HLOOKUP(lapchart!O24,totallaptimes!$1:$1048576,ROW()-1)-HLOOKUP(lapchart!N24,totallaptimes!$1:$1048576,ROW()-1),"")</f>
        <v>2.5491898148147923E-4</v>
      </c>
      <c r="P24" s="2">
        <f>IFERROR(HLOOKUP(lapchart!P24,totallaptimes!$1:$1048576,ROW()-1)-HLOOKUP(lapchart!O24,totallaptimes!$1:$1048576,ROW()-1),"")</f>
        <v>-1.1840277777777977E-4</v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>
        <f>IFERROR(HLOOKUP(lapchart!S24,totallaptimes!$1:$1048576,ROW()-1)-HLOOKUP(lapchart!R24,totallaptimes!$1:$1048576,ROW()-1),"")</f>
        <v>-3.7113425925925855E-4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-2.197916666666494E-5</v>
      </c>
      <c r="D25" s="2">
        <f>IFERROR(HLOOKUP(lapchart!D25,totallaptimes!$1:$1048576,ROW()-1)-HLOOKUP(lapchart!C25,totallaptimes!$1:$1048576,ROW()-1),"")</f>
        <v>-1.0300925925930959E-5</v>
      </c>
      <c r="E25" s="2">
        <f>IFERROR(HLOOKUP(lapchart!E25,totallaptimes!$1:$1048576,ROW()-1)-HLOOKUP(lapchart!D25,totallaptimes!$1:$1048576,ROW()-1),"")</f>
        <v>4.7824074074075129E-5</v>
      </c>
      <c r="F25" s="2">
        <f>IFERROR(HLOOKUP(lapchart!F25,totallaptimes!$1:$1048576,ROW()-1)-HLOOKUP(lapchart!E25,totallaptimes!$1:$1048576,ROW()-1),"")</f>
        <v>1.9571759259259108E-5</v>
      </c>
      <c r="G25" s="2">
        <f>IFERROR(HLOOKUP(lapchart!G25,totallaptimes!$1:$1048576,ROW()-1)-HLOOKUP(lapchart!F25,totallaptimes!$1:$1048576,ROW()-1),"")</f>
        <v>-1.3506944444449664E-5</v>
      </c>
      <c r="H25" s="2">
        <f>IFERROR(HLOOKUP(lapchart!H25,totallaptimes!$1:$1048576,ROW()-1)-HLOOKUP(lapchart!G25,totallaptimes!$1:$1048576,ROW()-1),"")</f>
        <v>-1.557870370370168E-5</v>
      </c>
      <c r="I25" s="2">
        <f>IFERROR(HLOOKUP(lapchart!I25,totallaptimes!$1:$1048576,ROW()-1)-HLOOKUP(lapchart!H25,totallaptimes!$1:$1048576,ROW()-1),"")</f>
        <v>3.7037037037071507E-6</v>
      </c>
      <c r="J25" s="2">
        <f>IFERROR(HLOOKUP(lapchart!J25,totallaptimes!$1:$1048576,ROW()-1)-HLOOKUP(lapchart!I25,totallaptimes!$1:$1048576,ROW()-1),"")</f>
        <v>1.4583333333359483E-6</v>
      </c>
      <c r="K25" s="2">
        <f>IFERROR(HLOOKUP(lapchart!K25,totallaptimes!$1:$1048576,ROW()-1)-HLOOKUP(lapchart!J25,totallaptimes!$1:$1048576,ROW()-1),"")</f>
        <v>-1.6111111111109105E-5</v>
      </c>
      <c r="L25" s="2">
        <f>IFERROR(HLOOKUP(lapchart!L25,totallaptimes!$1:$1048576,ROW()-1)-HLOOKUP(lapchart!K25,totallaptimes!$1:$1048576,ROW()-1),"")</f>
        <v>2.0462962962958242E-5</v>
      </c>
      <c r="M25" s="2">
        <f>IFERROR(HLOOKUP(lapchart!M25,totallaptimes!$1:$1048576,ROW()-1)-HLOOKUP(lapchart!L25,totallaptimes!$1:$1048576,ROW()-1),"")</f>
        <v>2.6087962962963868E-5</v>
      </c>
      <c r="N25" s="2">
        <f>IFERROR(HLOOKUP(lapchart!N25,totallaptimes!$1:$1048576,ROW()-1)-HLOOKUP(lapchart!M25,totallaptimes!$1:$1048576,ROW()-1),"")</f>
        <v>-3.3506944444441911E-5</v>
      </c>
      <c r="O25" s="2">
        <f>IFERROR(HLOOKUP(lapchart!O25,totallaptimes!$1:$1048576,ROW()-1)-HLOOKUP(lapchart!N25,totallaptimes!$1:$1048576,ROW()-1),"")</f>
        <v>2.1724537037033642E-5</v>
      </c>
      <c r="P25" s="2">
        <f>IFERROR(HLOOKUP(lapchart!P25,totallaptimes!$1:$1048576,ROW()-1)-HLOOKUP(lapchart!O25,totallaptimes!$1:$1048576,ROW()-1),"")</f>
        <v>-4.119212962963234E-5</v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>
        <f>IFERROR(HLOOKUP(lapchart!S25,totallaptimes!$1:$1048576,ROW()-1)-HLOOKUP(lapchart!R25,totallaptimes!$1:$1048576,ROW()-1),"")</f>
        <v>-5.9699074074073127E-5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-6.6250000000000336E-5</v>
      </c>
      <c r="D26" s="2">
        <f>IFERROR(HLOOKUP(lapchart!D26,totallaptimes!$1:$1048576,ROW()-1)-HLOOKUP(lapchart!C26,totallaptimes!$1:$1048576,ROW()-1),"")</f>
        <v>-1.4293981481484919E-5</v>
      </c>
      <c r="E26" s="2">
        <f>IFERROR(HLOOKUP(lapchart!E26,totallaptimes!$1:$1048576,ROW()-1)-HLOOKUP(lapchart!D26,totallaptimes!$1:$1048576,ROW()-1),"")</f>
        <v>1.1802083333333283E-4</v>
      </c>
      <c r="F26" s="2">
        <f>IFERROR(HLOOKUP(lapchart!F26,totallaptimes!$1:$1048576,ROW()-1)-HLOOKUP(lapchart!E26,totallaptimes!$1:$1048576,ROW()-1),"")</f>
        <v>5.8796296296299844E-6</v>
      </c>
      <c r="G26" s="2">
        <f>IFERROR(HLOOKUP(lapchart!G26,totallaptimes!$1:$1048576,ROW()-1)-HLOOKUP(lapchart!F26,totallaptimes!$1:$1048576,ROW()-1),"")</f>
        <v>-1.9085648148151751E-5</v>
      </c>
      <c r="H26" s="2">
        <f>IFERROR(HLOOKUP(lapchart!H26,totallaptimes!$1:$1048576,ROW()-1)-HLOOKUP(lapchart!G26,totallaptimes!$1:$1048576,ROW()-1),"")</f>
        <v>-2.3657407407406267E-5</v>
      </c>
      <c r="I26" s="2">
        <f>IFERROR(HLOOKUP(lapchart!I26,totallaptimes!$1:$1048576,ROW()-1)-HLOOKUP(lapchart!H26,totallaptimes!$1:$1048576,ROW()-1),"")</f>
        <v>1.1793981481485888E-5</v>
      </c>
      <c r="J26" s="2">
        <f>IFERROR(HLOOKUP(lapchart!J26,totallaptimes!$1:$1048576,ROW()-1)-HLOOKUP(lapchart!I26,totallaptimes!$1:$1048576,ROW()-1),"")</f>
        <v>5.3703703703708583E-6</v>
      </c>
      <c r="K26" s="2">
        <f>IFERROR(HLOOKUP(lapchart!K26,totallaptimes!$1:$1048576,ROW()-1)-HLOOKUP(lapchart!J26,totallaptimes!$1:$1048576,ROW()-1),"")</f>
        <v>1.9699074074071288E-5</v>
      </c>
      <c r="L26" s="2">
        <f>IFERROR(HLOOKUP(lapchart!L26,totallaptimes!$1:$1048576,ROW()-1)-HLOOKUP(lapchart!K26,totallaptimes!$1:$1048576,ROW()-1),"")</f>
        <v>1.2210648148148345E-5</v>
      </c>
      <c r="M26" s="2">
        <f>IFERROR(HLOOKUP(lapchart!M26,totallaptimes!$1:$1048576,ROW()-1)-HLOOKUP(lapchart!L26,totallaptimes!$1:$1048576,ROW()-1),"")</f>
        <v>-4.6817129629627557E-5</v>
      </c>
      <c r="N26" s="2">
        <f>IFERROR(HLOOKUP(lapchart!N26,totallaptimes!$1:$1048576,ROW()-1)-HLOOKUP(lapchart!M26,totallaptimes!$1:$1048576,ROW()-1),"")</f>
        <v>-3.1481481481486495E-5</v>
      </c>
      <c r="O26" s="2">
        <f>IFERROR(HLOOKUP(lapchart!O26,totallaptimes!$1:$1048576,ROW()-1)-HLOOKUP(lapchart!N26,totallaptimes!$1:$1048576,ROW()-1),"")</f>
        <v>5.9363425925929719E-5</v>
      </c>
      <c r="P26" s="2">
        <f>IFERROR(HLOOKUP(lapchart!P26,totallaptimes!$1:$1048576,ROW()-1)-HLOOKUP(lapchart!O26,totallaptimes!$1:$1048576,ROW()-1),"")</f>
        <v>3.612268518518244E-5</v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-7.3993055555558046E-5</v>
      </c>
      <c r="D27" s="2">
        <f>IFERROR(HLOOKUP(lapchart!D27,totallaptimes!$1:$1048576,ROW()-1)-HLOOKUP(lapchart!C27,totallaptimes!$1:$1048576,ROW()-1),"")</f>
        <v>-1.5011574074075273E-5</v>
      </c>
      <c r="E27" s="2">
        <f>IFERROR(HLOOKUP(lapchart!E27,totallaptimes!$1:$1048576,ROW()-1)-HLOOKUP(lapchart!D27,totallaptimes!$1:$1048576,ROW()-1),"")</f>
        <v>1.6434027777777541E-4</v>
      </c>
      <c r="F27" s="2">
        <f>IFERROR(HLOOKUP(lapchart!F27,totallaptimes!$1:$1048576,ROW()-1)-HLOOKUP(lapchart!E27,totallaptimes!$1:$1048576,ROW()-1),"")</f>
        <v>1.8171296296311257E-6</v>
      </c>
      <c r="G27" s="2">
        <f>IFERROR(HLOOKUP(lapchart!G27,totallaptimes!$1:$1048576,ROW()-1)-HLOOKUP(lapchart!F27,totallaptimes!$1:$1048576,ROW()-1),"")</f>
        <v>-2.9155092592596243E-5</v>
      </c>
      <c r="H27" s="2">
        <f>IFERROR(HLOOKUP(lapchart!H27,totallaptimes!$1:$1048576,ROW()-1)-HLOOKUP(lapchart!G27,totallaptimes!$1:$1048576,ROW()-1),"")</f>
        <v>-2.8101851851848603E-5</v>
      </c>
      <c r="I27" s="2">
        <f>IFERROR(HLOOKUP(lapchart!I27,totallaptimes!$1:$1048576,ROW()-1)-HLOOKUP(lapchart!H27,totallaptimes!$1:$1048576,ROW()-1),"")</f>
        <v>2.1435185185186834E-5</v>
      </c>
      <c r="J27" s="2">
        <f>IFERROR(HLOOKUP(lapchart!J27,totallaptimes!$1:$1048576,ROW()-1)-HLOOKUP(lapchart!I27,totallaptimes!$1:$1048576,ROW()-1),"")</f>
        <v>1.1493055555557991E-5</v>
      </c>
      <c r="K27" s="2">
        <f>IFERROR(HLOOKUP(lapchart!K27,totallaptimes!$1:$1048576,ROW()-1)-HLOOKUP(lapchart!J27,totallaptimes!$1:$1048576,ROW()-1),"")</f>
        <v>2.2511574074068896E-5</v>
      </c>
      <c r="L27" s="2">
        <f>IFERROR(HLOOKUP(lapchart!L27,totallaptimes!$1:$1048576,ROW()-1)-HLOOKUP(lapchart!K27,totallaptimes!$1:$1048576,ROW()-1),"")</f>
        <v>5.0115740740756809E-6</v>
      </c>
      <c r="M27" s="2">
        <f>IFERROR(HLOOKUP(lapchart!M27,totallaptimes!$1:$1048576,ROW()-1)-HLOOKUP(lapchart!L27,totallaptimes!$1:$1048576,ROW()-1),"")</f>
        <v>-4.8449074074072285E-5</v>
      </c>
      <c r="N27" s="2">
        <f>IFERROR(HLOOKUP(lapchart!N27,totallaptimes!$1:$1048576,ROW()-1)-HLOOKUP(lapchart!M27,totallaptimes!$1:$1048576,ROW()-1),"")</f>
        <v>-5.7719907407410842E-5</v>
      </c>
      <c r="O27" s="2">
        <f>IFERROR(HLOOKUP(lapchart!O27,totallaptimes!$1:$1048576,ROW()-1)-HLOOKUP(lapchart!N27,totallaptimes!$1:$1048576,ROW()-1),"")</f>
        <v>8.511574074074324E-5</v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>
        <f>IFERROR(HLOOKUP(lapchart!T27,totallaptimes!$1:$1048576,ROW()-1)-HLOOKUP(lapchart!S27,totallaptimes!$1:$1048576,ROW()-1),"")</f>
        <v>1.156249999999942E-4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-8.5856481481485364E-5</v>
      </c>
      <c r="D28" s="2">
        <f>IFERROR(HLOOKUP(lapchart!D28,totallaptimes!$1:$1048576,ROW()-1)-HLOOKUP(lapchart!C28,totallaptimes!$1:$1048576,ROW()-1),"")</f>
        <v>-1.4641203703705946E-5</v>
      </c>
      <c r="E28" s="2">
        <f>IFERROR(HLOOKUP(lapchart!E28,totallaptimes!$1:$1048576,ROW()-1)-HLOOKUP(lapchart!D28,totallaptimes!$1:$1048576,ROW()-1),"")</f>
        <v>1.8826388888888712E-4</v>
      </c>
      <c r="F28" s="2">
        <f>IFERROR(HLOOKUP(lapchart!F28,totallaptimes!$1:$1048576,ROW()-1)-HLOOKUP(lapchart!E28,totallaptimes!$1:$1048576,ROW()-1),"")</f>
        <v>9.8263888888908135E-6</v>
      </c>
      <c r="G28" s="2">
        <f>IFERROR(HLOOKUP(lapchart!G28,totallaptimes!$1:$1048576,ROW()-1)-HLOOKUP(lapchart!F28,totallaptimes!$1:$1048576,ROW()-1),"")</f>
        <v>-4.1006944444449411E-5</v>
      </c>
      <c r="H28" s="2">
        <f>IFERROR(HLOOKUP(lapchart!H28,totallaptimes!$1:$1048576,ROW()-1)-HLOOKUP(lapchart!G28,totallaptimes!$1:$1048576,ROW()-1),"")</f>
        <v>-4.134259259258935E-5</v>
      </c>
      <c r="I28" s="2">
        <f>IFERROR(HLOOKUP(lapchart!I28,totallaptimes!$1:$1048576,ROW()-1)-HLOOKUP(lapchart!H28,totallaptimes!$1:$1048576,ROW()-1),"")</f>
        <v>3.3541666666671299E-5</v>
      </c>
      <c r="J28" s="2">
        <f>IFERROR(HLOOKUP(lapchart!J28,totallaptimes!$1:$1048576,ROW()-1)-HLOOKUP(lapchart!I28,totallaptimes!$1:$1048576,ROW()-1),"")</f>
        <v>1.4722222222221526E-5</v>
      </c>
      <c r="K28" s="2">
        <f>IFERROR(HLOOKUP(lapchart!K28,totallaptimes!$1:$1048576,ROW()-1)-HLOOKUP(lapchart!J28,totallaptimes!$1:$1048576,ROW()-1),"")</f>
        <v>2.4259259259255123E-5</v>
      </c>
      <c r="L28" s="2">
        <f>IFERROR(HLOOKUP(lapchart!L28,totallaptimes!$1:$1048576,ROW()-1)-HLOOKUP(lapchart!K28,totallaptimes!$1:$1048576,ROW()-1),"")</f>
        <v>1.4652777777780096E-5</v>
      </c>
      <c r="M28" s="2">
        <f>IFERROR(HLOOKUP(lapchart!M28,totallaptimes!$1:$1048576,ROW()-1)-HLOOKUP(lapchart!L28,totallaptimes!$1:$1048576,ROW()-1),"")</f>
        <v>-6.4351851851850161E-5</v>
      </c>
      <c r="N28" s="2">
        <f>IFERROR(HLOOKUP(lapchart!N28,totallaptimes!$1:$1048576,ROW()-1)-HLOOKUP(lapchart!M28,totallaptimes!$1:$1048576,ROW()-1),"")</f>
        <v>-7.0196759259264635E-5</v>
      </c>
      <c r="O28" s="2">
        <f>IFERROR(HLOOKUP(lapchart!O28,totallaptimes!$1:$1048576,ROW()-1)-HLOOKUP(lapchart!N28,totallaptimes!$1:$1048576,ROW()-1),"")</f>
        <v>1.0381944444444804E-4</v>
      </c>
      <c r="P28" s="2">
        <f>IFERROR(HLOOKUP(lapchart!P28,totallaptimes!$1:$1048576,ROW()-1)-HLOOKUP(lapchart!O28,totallaptimes!$1:$1048576,ROW()-1),"")</f>
        <v>-1.0381944444444804E-4</v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>
        <f>IFERROR(HLOOKUP(lapchart!T28,totallaptimes!$1:$1048576,ROW()-1)-HLOOKUP(lapchart!S28,totallaptimes!$1:$1048576,ROW()-1),"")</f>
        <v>1.4329861111110273E-4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-8.6898148148151916E-5</v>
      </c>
      <c r="D29" s="2">
        <f>IFERROR(HLOOKUP(lapchart!D29,totallaptimes!$1:$1048576,ROW()-1)-HLOOKUP(lapchart!C29,totallaptimes!$1:$1048576,ROW()-1),"")</f>
        <v>-1.7511574074074304E-5</v>
      </c>
      <c r="E29" s="2">
        <f>IFERROR(HLOOKUP(lapchart!E29,totallaptimes!$1:$1048576,ROW()-1)-HLOOKUP(lapchart!D29,totallaptimes!$1:$1048576,ROW()-1),"")</f>
        <v>2.1504629629629304E-4</v>
      </c>
      <c r="F29" s="2">
        <f>IFERROR(HLOOKUP(lapchart!F29,totallaptimes!$1:$1048576,ROW()-1)-HLOOKUP(lapchart!E29,totallaptimes!$1:$1048576,ROW()-1),"")</f>
        <v>1.1481481481483841E-5</v>
      </c>
      <c r="G29" s="2">
        <f>IFERROR(HLOOKUP(lapchart!G29,totallaptimes!$1:$1048576,ROW()-1)-HLOOKUP(lapchart!F29,totallaptimes!$1:$1048576,ROW()-1),"")</f>
        <v>-1.0076388888888982E-4</v>
      </c>
      <c r="H29" s="2">
        <f>IFERROR(HLOOKUP(lapchart!H29,totallaptimes!$1:$1048576,ROW()-1)-HLOOKUP(lapchart!G29,totallaptimes!$1:$1048576,ROW()-1),"")</f>
        <v>4.3668981481486541E-5</v>
      </c>
      <c r="I29" s="2">
        <f>IFERROR(HLOOKUP(lapchart!I29,totallaptimes!$1:$1048576,ROW()-1)-HLOOKUP(lapchart!H29,totallaptimes!$1:$1048576,ROW()-1),"")</f>
        <v>1.9618055555552238E-5</v>
      </c>
      <c r="J29" s="2">
        <f>IFERROR(HLOOKUP(lapchart!J29,totallaptimes!$1:$1048576,ROW()-1)-HLOOKUP(lapchart!I29,totallaptimes!$1:$1048576,ROW()-1),"")</f>
        <v>2.5995370370367199E-5</v>
      </c>
      <c r="K29" s="2">
        <f>IFERROR(HLOOKUP(lapchart!K29,totallaptimes!$1:$1048576,ROW()-1)-HLOOKUP(lapchart!J29,totallaptimes!$1:$1048576,ROW()-1),"")</f>
        <v>1.677083333333565E-5</v>
      </c>
      <c r="L29" s="2">
        <f>IFERROR(HLOOKUP(lapchart!L29,totallaptimes!$1:$1048576,ROW()-1)-HLOOKUP(lapchart!K29,totallaptimes!$1:$1048576,ROW()-1),"")</f>
        <v>-5.4259259259264309E-5</v>
      </c>
      <c r="M29" s="2">
        <f>IFERROR(HLOOKUP(lapchart!M29,totallaptimes!$1:$1048576,ROW()-1)-HLOOKUP(lapchart!L29,totallaptimes!$1:$1048576,ROW()-1),"")</f>
        <v>-1.7916666666659142E-5</v>
      </c>
      <c r="N29" s="2">
        <f>IFERROR(HLOOKUP(lapchart!N29,totallaptimes!$1:$1048576,ROW()-1)-HLOOKUP(lapchart!M29,totallaptimes!$1:$1048576,ROW()-1),"")</f>
        <v>-8.1053240740744381E-5</v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>
        <f>IFERROR(HLOOKUP(lapchart!R29,totallaptimes!$1:$1048576,ROW()-1)-HLOOKUP(lapchart!Q29,totallaptimes!$1:$1048576,ROW()-1),"")</f>
        <v>8.398148148147655E-5</v>
      </c>
      <c r="S29" s="2">
        <f>IFERROR(HLOOKUP(lapchart!S29,totallaptimes!$1:$1048576,ROW()-1)-HLOOKUP(lapchart!R29,totallaptimes!$1:$1048576,ROW()-1),"")</f>
        <v>7.3148148148145103E-5</v>
      </c>
      <c r="T29" s="2">
        <f>IFERROR(HLOOKUP(lapchart!T29,totallaptimes!$1:$1048576,ROW()-1)-HLOOKUP(lapchart!S29,totallaptimes!$1:$1048576,ROW()-1),"")</f>
        <v>-1.9396990740740486E-4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-8.893518518519189E-5</v>
      </c>
      <c r="D30" s="2">
        <f>IFERROR(HLOOKUP(lapchart!D30,totallaptimes!$1:$1048576,ROW()-1)-HLOOKUP(lapchart!C30,totallaptimes!$1:$1048576,ROW()-1),"")</f>
        <v>-1.9189814814815631E-5</v>
      </c>
      <c r="E30" s="2">
        <f>IFERROR(HLOOKUP(lapchart!E30,totallaptimes!$1:$1048576,ROW()-1)-HLOOKUP(lapchart!D30,totallaptimes!$1:$1048576,ROW()-1),"")</f>
        <v>2.4016203703703526E-4</v>
      </c>
      <c r="F30" s="2">
        <f>IFERROR(HLOOKUP(lapchart!F30,totallaptimes!$1:$1048576,ROW()-1)-HLOOKUP(lapchart!E30,totallaptimes!$1:$1048576,ROW()-1),"")</f>
        <v>1.4224537037040019E-5</v>
      </c>
      <c r="G30" s="2">
        <f>IFERROR(HLOOKUP(lapchart!G30,totallaptimes!$1:$1048576,ROW()-1)-HLOOKUP(lapchart!F30,totallaptimes!$1:$1048576,ROW()-1),"")</f>
        <v>-1.1935185185184966E-4</v>
      </c>
      <c r="H30" s="2">
        <f>IFERROR(HLOOKUP(lapchart!H30,totallaptimes!$1:$1048576,ROW()-1)-HLOOKUP(lapchart!G30,totallaptimes!$1:$1048576,ROW()-1),"")</f>
        <v>5.8761574074077394E-5</v>
      </c>
      <c r="I30" s="2">
        <f>IFERROR(HLOOKUP(lapchart!I30,totallaptimes!$1:$1048576,ROW()-1)-HLOOKUP(lapchart!H30,totallaptimes!$1:$1048576,ROW()-1),"")</f>
        <v>1.7743055555553833E-5</v>
      </c>
      <c r="J30" s="2">
        <f>IFERROR(HLOOKUP(lapchart!J30,totallaptimes!$1:$1048576,ROW()-1)-HLOOKUP(lapchart!I30,totallaptimes!$1:$1048576,ROW()-1),"")</f>
        <v>2.8622685185178409E-5</v>
      </c>
      <c r="K30" s="2">
        <f>IFERROR(HLOOKUP(lapchart!K30,totallaptimes!$1:$1048576,ROW()-1)-HLOOKUP(lapchart!J30,totallaptimes!$1:$1048576,ROW()-1),"")</f>
        <v>2.0717592592596479E-5</v>
      </c>
      <c r="L30" s="2">
        <f>IFERROR(HLOOKUP(lapchart!L30,totallaptimes!$1:$1048576,ROW()-1)-HLOOKUP(lapchart!K30,totallaptimes!$1:$1048576,ROW()-1),"")</f>
        <v>-6.052083333334124E-5</v>
      </c>
      <c r="M30" s="2">
        <f>IFERROR(HLOOKUP(lapchart!M30,totallaptimes!$1:$1048576,ROW()-1)-HLOOKUP(lapchart!L30,totallaptimes!$1:$1048576,ROW()-1),"")</f>
        <v>-1.7893518518510843E-5</v>
      </c>
      <c r="N30" s="2">
        <f>IFERROR(HLOOKUP(lapchart!N30,totallaptimes!$1:$1048576,ROW()-1)-HLOOKUP(lapchart!M30,totallaptimes!$1:$1048576,ROW()-1),"")</f>
        <v>-9.5208333333332562E-5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>
        <f>IFERROR(HLOOKUP(lapchart!R30,totallaptimes!$1:$1048576,ROW()-1)-HLOOKUP(lapchart!Q30,totallaptimes!$1:$1048576,ROW()-1),"")</f>
        <v>1.0162037037036997E-4</v>
      </c>
      <c r="S30" s="2">
        <f>IFERROR(HLOOKUP(lapchart!S30,totallaptimes!$1:$1048576,ROW()-1)-HLOOKUP(lapchart!R30,totallaptimes!$1:$1048576,ROW()-1),"")</f>
        <v>8.6307870370366802E-5</v>
      </c>
      <c r="T30" s="2">
        <f>IFERROR(HLOOKUP(lapchart!T30,totallaptimes!$1:$1048576,ROW()-1)-HLOOKUP(lapchart!S30,totallaptimes!$1:$1048576,ROW()-1),"")</f>
        <v>-2.2741898148147949E-4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-9.5972222222226455E-5</v>
      </c>
      <c r="D31" s="2">
        <f>IFERROR(HLOOKUP(lapchart!D31,totallaptimes!$1:$1048576,ROW()-1)-HLOOKUP(lapchart!C31,totallaptimes!$1:$1048576,ROW()-1),"")</f>
        <v>-2.185185185185623E-5</v>
      </c>
      <c r="E31" s="2">
        <f>IFERROR(HLOOKUP(lapchart!E31,totallaptimes!$1:$1048576,ROW()-1)-HLOOKUP(lapchart!D31,totallaptimes!$1:$1048576,ROW()-1),"")</f>
        <v>2.6976851851851641E-4</v>
      </c>
      <c r="F31" s="2">
        <f>IFERROR(HLOOKUP(lapchart!F31,totallaptimes!$1:$1048576,ROW()-1)-HLOOKUP(lapchart!E31,totallaptimes!$1:$1048576,ROW()-1),"")</f>
        <v>1.2256944444448414E-5</v>
      </c>
      <c r="G31" s="2">
        <f>IFERROR(HLOOKUP(lapchart!G31,totallaptimes!$1:$1048576,ROW()-1)-HLOOKUP(lapchart!F31,totallaptimes!$1:$1048576,ROW()-1),"")</f>
        <v>-1.3096064814814568E-4</v>
      </c>
      <c r="H31" s="2">
        <f>IFERROR(HLOOKUP(lapchart!H31,totallaptimes!$1:$1048576,ROW()-1)-HLOOKUP(lapchart!G31,totallaptimes!$1:$1048576,ROW()-1),"")</f>
        <v>9.0497685185188248E-5</v>
      </c>
      <c r="I31" s="2">
        <f>IFERROR(HLOOKUP(lapchart!I31,totallaptimes!$1:$1048576,ROW()-1)-HLOOKUP(lapchart!H31,totallaptimes!$1:$1048576,ROW()-1),"")</f>
        <v>-2.0520833333328992E-5</v>
      </c>
      <c r="J31" s="2">
        <f>IFERROR(HLOOKUP(lapchart!J31,totallaptimes!$1:$1048576,ROW()-1)-HLOOKUP(lapchart!I31,totallaptimes!$1:$1048576,ROW()-1),"")</f>
        <v>4.8726851851838004E-5</v>
      </c>
      <c r="K31" s="2">
        <f>IFERROR(HLOOKUP(lapchart!K31,totallaptimes!$1:$1048576,ROW()-1)-HLOOKUP(lapchart!J31,totallaptimes!$1:$1048576,ROW()-1),"")</f>
        <v>2.2777777777781283E-5</v>
      </c>
      <c r="L31" s="2">
        <f>IFERROR(HLOOKUP(lapchart!L31,totallaptimes!$1:$1048576,ROW()-1)-HLOOKUP(lapchart!K31,totallaptimes!$1:$1048576,ROW()-1),"")</f>
        <v>-6.4513888888895199E-5</v>
      </c>
      <c r="M31" s="2">
        <f>IFERROR(HLOOKUP(lapchart!M31,totallaptimes!$1:$1048576,ROW()-1)-HLOOKUP(lapchart!L31,totallaptimes!$1:$1048576,ROW()-1),"")</f>
        <v>-2.1030092592584648E-5</v>
      </c>
      <c r="N31" s="2">
        <f>IFERROR(HLOOKUP(lapchart!N31,totallaptimes!$1:$1048576,ROW()-1)-HLOOKUP(lapchart!M31,totallaptimes!$1:$1048576,ROW()-1),"")</f>
        <v>-1.0589120370370353E-4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>
        <f>IFERROR(HLOOKUP(lapchart!S31,totallaptimes!$1:$1048576,ROW()-1)-HLOOKUP(lapchart!R31,totallaptimes!$1:$1048576,ROW()-1),"")</f>
        <v>1.0037037037036872E-4</v>
      </c>
      <c r="T31" s="2">
        <f>IFERROR(HLOOKUP(lapchart!T31,totallaptimes!$1:$1048576,ROW()-1)-HLOOKUP(lapchart!S31,totallaptimes!$1:$1048576,ROW()-1),"")</f>
        <v>-2.5851851851851904E-4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-9.9687500000000817E-5</v>
      </c>
      <c r="D32" s="2">
        <f>IFERROR(HLOOKUP(lapchart!D32,totallaptimes!$1:$1048576,ROW()-1)-HLOOKUP(lapchart!C32,totallaptimes!$1:$1048576,ROW()-1),"")</f>
        <v>-1.9270833333341619E-5</v>
      </c>
      <c r="E32" s="2">
        <f>IFERROR(HLOOKUP(lapchart!E32,totallaptimes!$1:$1048576,ROW()-1)-HLOOKUP(lapchart!D32,totallaptimes!$1:$1048576,ROW()-1),"")</f>
        <v>2.8710648148148193E-4</v>
      </c>
      <c r="F32" s="2">
        <f>IFERROR(HLOOKUP(lapchart!F32,totallaptimes!$1:$1048576,ROW()-1)-HLOOKUP(lapchart!E32,totallaptimes!$1:$1048576,ROW()-1),"")</f>
        <v>1.6111111111112575E-5</v>
      </c>
      <c r="G32" s="2">
        <f>IFERROR(HLOOKUP(lapchart!G32,totallaptimes!$1:$1048576,ROW()-1)-HLOOKUP(lapchart!F32,totallaptimes!$1:$1048576,ROW()-1),"")</f>
        <v>-1.4606481481481415E-4</v>
      </c>
      <c r="H32" s="2">
        <f>IFERROR(HLOOKUP(lapchart!H32,totallaptimes!$1:$1048576,ROW()-1)-HLOOKUP(lapchart!G32,totallaptimes!$1:$1048576,ROW()-1),"")</f>
        <v>1.0739583333333608E-4</v>
      </c>
      <c r="I32" s="2">
        <f>IFERROR(HLOOKUP(lapchart!I32,totallaptimes!$1:$1048576,ROW()-1)-HLOOKUP(lapchart!H32,totallaptimes!$1:$1048576,ROW()-1),"")</f>
        <v>2.2557870370365496E-5</v>
      </c>
      <c r="J32" s="2">
        <f>IFERROR(HLOOKUP(lapchart!J32,totallaptimes!$1:$1048576,ROW()-1)-HLOOKUP(lapchart!I32,totallaptimes!$1:$1048576,ROW()-1),"")</f>
        <v>2.8831018518520046E-5</v>
      </c>
      <c r="K32" s="2">
        <f>IFERROR(HLOOKUP(lapchart!K32,totallaptimes!$1:$1048576,ROW()-1)-HLOOKUP(lapchart!J32,totallaptimes!$1:$1048576,ROW()-1),"")</f>
        <v>-6.8773148148154606E-5</v>
      </c>
      <c r="L32" s="2">
        <f>IFERROR(HLOOKUP(lapchart!L32,totallaptimes!$1:$1048576,ROW()-1)-HLOOKUP(lapchart!K32,totallaptimes!$1:$1048576,ROW()-1),"")</f>
        <v>-2.5706018518506513E-5</v>
      </c>
      <c r="M32" s="2">
        <f>IFERROR(HLOOKUP(lapchart!M32,totallaptimes!$1:$1048576,ROW()-1)-HLOOKUP(lapchart!L32,totallaptimes!$1:$1048576,ROW()-1),"")</f>
        <v>-1.1746527777778404E-4</v>
      </c>
      <c r="N32" s="2">
        <f>IFERROR(HLOOKUP(lapchart!N32,totallaptimes!$1:$1048576,ROW()-1)-HLOOKUP(lapchart!M32,totallaptimes!$1:$1048576,ROW()-1),"")</f>
        <v>1.3723379629630716E-4</v>
      </c>
      <c r="O32" s="2">
        <f>IFERROR(HLOOKUP(lapchart!O32,totallaptimes!$1:$1048576,ROW()-1)-HLOOKUP(lapchart!N32,totallaptimes!$1:$1048576,ROW()-1),"")</f>
        <v>-9.2997685185190748E-5</v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>
        <f>IFERROR(HLOOKUP(lapchart!S32,totallaptimes!$1:$1048576,ROW()-1)-HLOOKUP(lapchart!R32,totallaptimes!$1:$1048576,ROW()-1),"")</f>
        <v>1.1903935185184761E-4</v>
      </c>
      <c r="T32" s="2">
        <f>IFERROR(HLOOKUP(lapchart!T32,totallaptimes!$1:$1048576,ROW()-1)-HLOOKUP(lapchart!S32,totallaptimes!$1:$1048576,ROW()-1),"")</f>
        <v>-2.9285879629629974E-4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-1.0378472222222213E-4</v>
      </c>
      <c r="D33" s="2">
        <f>IFERROR(HLOOKUP(lapchart!D33,totallaptimes!$1:$1048576,ROW()-1)-HLOOKUP(lapchart!C33,totallaptimes!$1:$1048576,ROW()-1),"")</f>
        <v>-2.4641203703712478E-5</v>
      </c>
      <c r="E33" s="2">
        <f>IFERROR(HLOOKUP(lapchart!E33,totallaptimes!$1:$1048576,ROW()-1)-HLOOKUP(lapchart!D33,totallaptimes!$1:$1048576,ROW()-1),"")</f>
        <v>3.2937499999999981E-4</v>
      </c>
      <c r="F33" s="2">
        <f>IFERROR(HLOOKUP(lapchart!F33,totallaptimes!$1:$1048576,ROW()-1)-HLOOKUP(lapchart!E33,totallaptimes!$1:$1048576,ROW()-1),"")</f>
        <v>-1.6287037037036878E-4</v>
      </c>
      <c r="G33" s="2">
        <f>IFERROR(HLOOKUP(lapchart!G33,totallaptimes!$1:$1048576,ROW()-1)-HLOOKUP(lapchart!F33,totallaptimes!$1:$1048576,ROW()-1),"")</f>
        <v>1.455671296296257E-4</v>
      </c>
      <c r="H33" s="2">
        <f>IFERROR(HLOOKUP(lapchart!H33,totallaptimes!$1:$1048576,ROW()-1)-HLOOKUP(lapchart!G33,totallaptimes!$1:$1048576,ROW()-1),"")</f>
        <v>3.2534722222227197E-5</v>
      </c>
      <c r="I33" s="2">
        <f>IFERROR(HLOOKUP(lapchart!I33,totallaptimes!$1:$1048576,ROW()-1)-HLOOKUP(lapchart!H33,totallaptimes!$1:$1048576,ROW()-1),"")</f>
        <v>-3.2534722222227197E-5</v>
      </c>
      <c r="J33" s="2">
        <f>IFERROR(HLOOKUP(lapchart!J33,totallaptimes!$1:$1048576,ROW()-1)-HLOOKUP(lapchart!I33,totallaptimes!$1:$1048576,ROW()-1),"")</f>
        <v>-6.7638888888880977E-5</v>
      </c>
      <c r="K33" s="2">
        <f>IFERROR(HLOOKUP(lapchart!K33,totallaptimes!$1:$1048576,ROW()-1)-HLOOKUP(lapchart!J33,totallaptimes!$1:$1048576,ROW()-1),"")</f>
        <v>-1.3449074074074752E-4</v>
      </c>
      <c r="L33" s="2">
        <f>IFERROR(HLOOKUP(lapchart!L33,totallaptimes!$1:$1048576,ROW()-1)-HLOOKUP(lapchart!K33,totallaptimes!$1:$1048576,ROW()-1),"")</f>
        <v>1.826620370370402E-4</v>
      </c>
      <c r="M33" s="2">
        <f>IFERROR(HLOOKUP(lapchart!M33,totallaptimes!$1:$1048576,ROW()-1)-HLOOKUP(lapchart!L33,totallaptimes!$1:$1048576,ROW()-1),"")</f>
        <v>-1.5763888888895017E-5</v>
      </c>
      <c r="N33" s="2">
        <f>IFERROR(HLOOKUP(lapchart!N33,totallaptimes!$1:$1048576,ROW()-1)-HLOOKUP(lapchart!M33,totallaptimes!$1:$1048576,ROW()-1),"")</f>
        <v>-7.1412037036880371E-6</v>
      </c>
      <c r="O33" s="2">
        <f>IFERROR(HLOOKUP(lapchart!O33,totallaptimes!$1:$1048576,ROW()-1)-HLOOKUP(lapchart!N33,totallaptimes!$1:$1048576,ROW()-1),"")</f>
        <v>-1.1061342592593587E-4</v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>
        <f>IFERROR(HLOOKUP(lapchart!S33,totallaptimes!$1:$1048576,ROW()-1)-HLOOKUP(lapchart!R33,totallaptimes!$1:$1048576,ROW()-1),"")</f>
        <v>1.3562500000000033E-4</v>
      </c>
      <c r="T33" s="2">
        <f>IFERROR(HLOOKUP(lapchart!T33,totallaptimes!$1:$1048576,ROW()-1)-HLOOKUP(lapchart!S33,totallaptimes!$1:$1048576,ROW()-1),"")</f>
        <v>-3.2916666666667205E-4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-1.0371527777777723E-4</v>
      </c>
      <c r="D34" s="2">
        <f>IFERROR(HLOOKUP(lapchart!D34,totallaptimes!$1:$1048576,ROW()-1)-HLOOKUP(lapchart!C34,totallaptimes!$1:$1048576,ROW()-1),"")</f>
        <v>-2.686342592593538E-5</v>
      </c>
      <c r="E34" s="2">
        <f>IFERROR(HLOOKUP(lapchart!E34,totallaptimes!$1:$1048576,ROW()-1)-HLOOKUP(lapchart!D34,totallaptimes!$1:$1048576,ROW()-1),"")</f>
        <v>1.7400462962963159E-4</v>
      </c>
      <c r="F34" s="2">
        <f>IFERROR(HLOOKUP(lapchart!F34,totallaptimes!$1:$1048576,ROW()-1)-HLOOKUP(lapchart!E34,totallaptimes!$1:$1048576,ROW()-1),"")</f>
        <v>1.6021990740740233E-4</v>
      </c>
      <c r="G34" s="2">
        <f>IFERROR(HLOOKUP(lapchart!G34,totallaptimes!$1:$1048576,ROW()-1)-HLOOKUP(lapchart!F34,totallaptimes!$1:$1048576,ROW()-1),"")</f>
        <v>1.6041666666667675E-5</v>
      </c>
      <c r="H34" s="2">
        <f>IFERROR(HLOOKUP(lapchart!H34,totallaptimes!$1:$1048576,ROW()-1)-HLOOKUP(lapchart!G34,totallaptimes!$1:$1048576,ROW()-1),"")</f>
        <v>1.9745370370374826E-5</v>
      </c>
      <c r="I34" s="2">
        <f>IFERROR(HLOOKUP(lapchart!I34,totallaptimes!$1:$1048576,ROW()-1)-HLOOKUP(lapchart!H34,totallaptimes!$1:$1048576,ROW()-1),"")</f>
        <v>-3.5787037037042502E-5</v>
      </c>
      <c r="J34" s="2">
        <f>IFERROR(HLOOKUP(lapchart!J34,totallaptimes!$1:$1048576,ROW()-1)-HLOOKUP(lapchart!I34,totallaptimes!$1:$1048576,ROW()-1),"")</f>
        <v>-7.0416666666656136E-5</v>
      </c>
      <c r="K34" s="2">
        <f>IFERROR(HLOOKUP(lapchart!K34,totallaptimes!$1:$1048576,ROW()-1)-HLOOKUP(lapchart!J34,totallaptimes!$1:$1048576,ROW()-1),"")</f>
        <v>-1.4859953703704604E-4</v>
      </c>
      <c r="L34" s="2">
        <f>IFERROR(HLOOKUP(lapchart!L34,totallaptimes!$1:$1048576,ROW()-1)-HLOOKUP(lapchart!K34,totallaptimes!$1:$1048576,ROW()-1),"")</f>
        <v>2.0196759259259733E-4</v>
      </c>
      <c r="M34" s="2">
        <f>IFERROR(HLOOKUP(lapchart!M34,totallaptimes!$1:$1048576,ROW()-1)-HLOOKUP(lapchart!L34,totallaptimes!$1:$1048576,ROW()-1),"")</f>
        <v>-1.9467592592602168E-5</v>
      </c>
      <c r="N34" s="2">
        <f>IFERROR(HLOOKUP(lapchart!N34,totallaptimes!$1:$1048576,ROW()-1)-HLOOKUP(lapchart!M34,totallaptimes!$1:$1048576,ROW()-1),"")</f>
        <v>-9.3749999999850897E-6</v>
      </c>
      <c r="O34" s="2">
        <f>IFERROR(HLOOKUP(lapchart!O34,totallaptimes!$1:$1048576,ROW()-1)-HLOOKUP(lapchart!N34,totallaptimes!$1:$1048576,ROW()-1),"")</f>
        <v>-1.2328703703704674E-4</v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>
        <f>IFERROR(HLOOKUP(lapchart!S34,totallaptimes!$1:$1048576,ROW()-1)-HLOOKUP(lapchart!R34,totallaptimes!$1:$1048576,ROW()-1),"")</f>
        <v>1.5284722222222435E-4</v>
      </c>
      <c r="T34" s="2">
        <f>IFERROR(HLOOKUP(lapchart!T34,totallaptimes!$1:$1048576,ROW()-1)-HLOOKUP(lapchart!S34,totallaptimes!$1:$1048576,ROW()-1),"")</f>
        <v>-3.6245370370371205E-4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1.3232638888889536E-4</v>
      </c>
      <c r="D35" s="2">
        <f>IFERROR(HLOOKUP(lapchart!D35,totallaptimes!$1:$1048576,ROW()-1)-HLOOKUP(lapchart!C35,totallaptimes!$1:$1048576,ROW()-1),"")</f>
        <v>-1.0773148148147949E-4</v>
      </c>
      <c r="E35" s="2">
        <f>IFERROR(HLOOKUP(lapchart!E35,totallaptimes!$1:$1048576,ROW()-1)-HLOOKUP(lapchart!D35,totallaptimes!$1:$1048576,ROW()-1),"")</f>
        <v>1.5302083333332273E-4</v>
      </c>
      <c r="F35" s="2">
        <f>IFERROR(HLOOKUP(lapchart!F35,totallaptimes!$1:$1048576,ROW()-1)-HLOOKUP(lapchart!E35,totallaptimes!$1:$1048576,ROW()-1),"")</f>
        <v>1.7932870370369891E-4</v>
      </c>
      <c r="G35" s="2">
        <f>IFERROR(HLOOKUP(lapchart!G35,totallaptimes!$1:$1048576,ROW()-1)-HLOOKUP(lapchart!F35,totallaptimes!$1:$1048576,ROW()-1),"")</f>
        <v>1.5555555555560319E-5</v>
      </c>
      <c r="H35" s="2">
        <f>IFERROR(HLOOKUP(lapchart!H35,totallaptimes!$1:$1048576,ROW()-1)-HLOOKUP(lapchart!G35,totallaptimes!$1:$1048576,ROW()-1),"")</f>
        <v>1.8136574074074929E-5</v>
      </c>
      <c r="I35" s="2">
        <f>IFERROR(HLOOKUP(lapchart!I35,totallaptimes!$1:$1048576,ROW()-1)-HLOOKUP(lapchart!H35,totallaptimes!$1:$1048576,ROW()-1),"")</f>
        <v>-3.3692129629635248E-5</v>
      </c>
      <c r="J35" s="2">
        <f>IFERROR(HLOOKUP(lapchart!J35,totallaptimes!$1:$1048576,ROW()-1)-HLOOKUP(lapchart!I35,totallaptimes!$1:$1048576,ROW()-1),"")</f>
        <v>-7.4930555555546841E-5</v>
      </c>
      <c r="K35" s="2">
        <f>IFERROR(HLOOKUP(lapchart!K35,totallaptimes!$1:$1048576,ROW()-1)-HLOOKUP(lapchart!J35,totallaptimes!$1:$1048576,ROW()-1),"")</f>
        <v>-1.6262731481481857E-4</v>
      </c>
      <c r="L35" s="2">
        <f>IFERROR(HLOOKUP(lapchart!L35,totallaptimes!$1:$1048576,ROW()-1)-HLOOKUP(lapchart!K35,totallaptimes!$1:$1048576,ROW()-1),"")</f>
        <v>2.2093750000000412E-4</v>
      </c>
      <c r="M35" s="2">
        <f>IFERROR(HLOOKUP(lapchart!M35,totallaptimes!$1:$1048576,ROW()-1)-HLOOKUP(lapchart!L35,totallaptimes!$1:$1048576,ROW()-1),"")</f>
        <v>-2.564814814815658E-5</v>
      </c>
      <c r="N35" s="2">
        <f>IFERROR(HLOOKUP(lapchart!N35,totallaptimes!$1:$1048576,ROW()-1)-HLOOKUP(lapchart!M35,totallaptimes!$1:$1048576,ROW()-1),"")</f>
        <v>-8.3564814814668376E-6</v>
      </c>
      <c r="O35" s="2">
        <f>IFERROR(HLOOKUP(lapchart!O35,totallaptimes!$1:$1048576,ROW()-1)-HLOOKUP(lapchart!N35,totallaptimes!$1:$1048576,ROW()-1),"")</f>
        <v>-1.3650462962964266E-4</v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>
        <f>IFERROR(HLOOKUP(lapchart!S35,totallaptimes!$1:$1048576,ROW()-1)-HLOOKUP(lapchart!R35,totallaptimes!$1:$1048576,ROW()-1),"")</f>
        <v>1.6839120370370358E-4</v>
      </c>
      <c r="T35" s="2">
        <f>IFERROR(HLOOKUP(lapchart!T35,totallaptimes!$1:$1048576,ROW()-1)-HLOOKUP(lapchart!S35,totallaptimes!$1:$1048576,ROW()-1),"")</f>
        <v>-3.9603009259259886E-4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1.3568287037037802E-4</v>
      </c>
      <c r="D36" s="2">
        <f>IFERROR(HLOOKUP(lapchart!D36,totallaptimes!$1:$1048576,ROW()-1)-HLOOKUP(lapchart!C36,totallaptimes!$1:$1048576,ROW()-1),"")</f>
        <v>-1.1040509259259423E-4</v>
      </c>
      <c r="E36" s="2">
        <f>IFERROR(HLOOKUP(lapchart!E36,totallaptimes!$1:$1048576,ROW()-1)-HLOOKUP(lapchart!D36,totallaptimes!$1:$1048576,ROW()-1),"")</f>
        <v>1.6016203703702464E-4</v>
      </c>
      <c r="F36" s="2">
        <f>IFERROR(HLOOKUP(lapchart!F36,totallaptimes!$1:$1048576,ROW()-1)-HLOOKUP(lapchart!E36,totallaptimes!$1:$1048576,ROW()-1),"")</f>
        <v>1.9248842592592408E-4</v>
      </c>
      <c r="G36" s="2">
        <f>IFERROR(HLOOKUP(lapchart!G36,totallaptimes!$1:$1048576,ROW()-1)-HLOOKUP(lapchart!F36,totallaptimes!$1:$1048576,ROW()-1),"")</f>
        <v>1.7395833333336275E-5</v>
      </c>
      <c r="H36" s="2">
        <f>IFERROR(HLOOKUP(lapchart!H36,totallaptimes!$1:$1048576,ROW()-1)-HLOOKUP(lapchart!G36,totallaptimes!$1:$1048576,ROW()-1),"")</f>
        <v>1.684027777777708E-5</v>
      </c>
      <c r="I36" s="2">
        <f>IFERROR(HLOOKUP(lapchart!I36,totallaptimes!$1:$1048576,ROW()-1)-HLOOKUP(lapchart!H36,totallaptimes!$1:$1048576,ROW()-1),"")</f>
        <v>-3.4236111111113354E-5</v>
      </c>
      <c r="J36" s="2">
        <f>IFERROR(HLOOKUP(lapchart!J36,totallaptimes!$1:$1048576,ROW()-1)-HLOOKUP(lapchart!I36,totallaptimes!$1:$1048576,ROW()-1),"")</f>
        <v>-7.3159722222215784E-5</v>
      </c>
      <c r="K36" s="2">
        <f>IFERROR(HLOOKUP(lapchart!K36,totallaptimes!$1:$1048576,ROW()-1)-HLOOKUP(lapchart!J36,totallaptimes!$1:$1048576,ROW()-1),"")</f>
        <v>5.7673611111114242E-5</v>
      </c>
      <c r="L36" s="2">
        <f>IFERROR(HLOOKUP(lapchart!L36,totallaptimes!$1:$1048576,ROW()-1)-HLOOKUP(lapchart!K36,totallaptimes!$1:$1048576,ROW()-1),"")</f>
        <v>-2.7847222222231183E-5</v>
      </c>
      <c r="M36" s="2">
        <f>IFERROR(HLOOKUP(lapchart!M36,totallaptimes!$1:$1048576,ROW()-1)-HLOOKUP(lapchart!L36,totallaptimes!$1:$1048576,ROW()-1),"")</f>
        <v>-7.8009259259145813E-6</v>
      </c>
      <c r="N36" s="2">
        <f>IFERROR(HLOOKUP(lapchart!N36,totallaptimes!$1:$1048576,ROW()-1)-HLOOKUP(lapchart!M36,totallaptimes!$1:$1048576,ROW()-1),"")</f>
        <v>-1.4914351851853108E-4</v>
      </c>
      <c r="O36" s="2">
        <f>IFERROR(HLOOKUP(lapchart!O36,totallaptimes!$1:$1048576,ROW()-1)-HLOOKUP(lapchart!N36,totallaptimes!$1:$1048576,ROW()-1),"")</f>
        <v>-5.2824074074066252E-5</v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>
        <f>IFERROR(HLOOKUP(lapchart!R36,totallaptimes!$1:$1048576,ROW()-1)-HLOOKUP(lapchart!Q36,totallaptimes!$1:$1048576,ROW()-1),"")</f>
        <v>1.7912037037037115E-4</v>
      </c>
      <c r="S36" s="2">
        <f>IFERROR(HLOOKUP(lapchart!S36,totallaptimes!$1:$1048576,ROW()-1)-HLOOKUP(lapchart!R36,totallaptimes!$1:$1048576,ROW()-1),"")</f>
        <v>-4.2407407407407671E-4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1.3876157407408107E-4</v>
      </c>
      <c r="D37" s="2">
        <f>IFERROR(HLOOKUP(lapchart!D37,totallaptimes!$1:$1048576,ROW()-1)-HLOOKUP(lapchart!C37,totallaptimes!$1:$1048576,ROW()-1),"")</f>
        <v>-1.1424768518519118E-4</v>
      </c>
      <c r="E37" s="2">
        <f>IFERROR(HLOOKUP(lapchart!E37,totallaptimes!$1:$1048576,ROW()-1)-HLOOKUP(lapchart!D37,totallaptimes!$1:$1048576,ROW()-1),"")</f>
        <v>1.6458333333332215E-4</v>
      </c>
      <c r="F37" s="2">
        <f>IFERROR(HLOOKUP(lapchart!F37,totallaptimes!$1:$1048576,ROW()-1)-HLOOKUP(lapchart!E37,totallaptimes!$1:$1048576,ROW()-1),"")</f>
        <v>2.0931712962962701E-4</v>
      </c>
      <c r="G37" s="2">
        <f>IFERROR(HLOOKUP(lapchart!G37,totallaptimes!$1:$1048576,ROW()-1)-HLOOKUP(lapchart!F37,totallaptimes!$1:$1048576,ROW()-1),"")</f>
        <v>1.8125000000007718E-5</v>
      </c>
      <c r="H37" s="2">
        <f>IFERROR(HLOOKUP(lapchart!H37,totallaptimes!$1:$1048576,ROW()-1)-HLOOKUP(lapchart!G37,totallaptimes!$1:$1048576,ROW()-1),"")</f>
        <v>1.554398148147923E-5</v>
      </c>
      <c r="I37" s="2">
        <f>IFERROR(HLOOKUP(lapchart!I37,totallaptimes!$1:$1048576,ROW()-1)-HLOOKUP(lapchart!H37,totallaptimes!$1:$1048576,ROW()-1),"")</f>
        <v>-4.7372685185176344E-5</v>
      </c>
      <c r="J37" s="2">
        <f>IFERROR(HLOOKUP(lapchart!J37,totallaptimes!$1:$1048576,ROW()-1)-HLOOKUP(lapchart!I37,totallaptimes!$1:$1048576,ROW()-1),"")</f>
        <v>1.3703703703689396E-5</v>
      </c>
      <c r="K37" s="2">
        <f>IFERROR(HLOOKUP(lapchart!K37,totallaptimes!$1:$1048576,ROW()-1)-HLOOKUP(lapchart!J37,totallaptimes!$1:$1048576,ROW()-1),"")</f>
        <v>-4.9398148148145637E-5</v>
      </c>
      <c r="L37" s="2">
        <f>IFERROR(HLOOKUP(lapchart!L37,totallaptimes!$1:$1048576,ROW()-1)-HLOOKUP(lapchart!K37,totallaptimes!$1:$1048576,ROW()-1),"")</f>
        <v>-7.0949074073983764E-6</v>
      </c>
      <c r="M37" s="2">
        <f>IFERROR(HLOOKUP(lapchart!M37,totallaptimes!$1:$1048576,ROW()-1)-HLOOKUP(lapchart!L37,totallaptimes!$1:$1048576,ROW()-1),"")</f>
        <v>-1.5865740740741985E-4</v>
      </c>
      <c r="N37" s="2">
        <f>IFERROR(HLOOKUP(lapchart!N37,totallaptimes!$1:$1048576,ROW()-1)-HLOOKUP(lapchart!M37,totallaptimes!$1:$1048576,ROW()-1),"")</f>
        <v>-5.5173611111097864E-5</v>
      </c>
      <c r="O37" s="2">
        <f>IFERROR(HLOOKUP(lapchart!O37,totallaptimes!$1:$1048576,ROW()-1)-HLOOKUP(lapchart!N37,totallaptimes!$1:$1048576,ROW()-1),"")</f>
        <v>1.9371527777777703E-4</v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>
        <f>IFERROR(HLOOKUP(lapchart!R37,totallaptimes!$1:$1048576,ROW()-1)-HLOOKUP(lapchart!Q37,totallaptimes!$1:$1048576,ROW()-1),"")</f>
        <v>1.8873842592592727E-4</v>
      </c>
      <c r="S37" s="2">
        <f>IFERROR(HLOOKUP(lapchart!S37,totallaptimes!$1:$1048576,ROW()-1)-HLOOKUP(lapchart!R37,totallaptimes!$1:$1048576,ROW()-1),"")</f>
        <v>-4.5240740740740831E-4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1.3976851851852518E-4</v>
      </c>
      <c r="D38" s="2">
        <f>IFERROR(HLOOKUP(lapchart!D38,totallaptimes!$1:$1048576,ROW()-1)-HLOOKUP(lapchart!C38,totallaptimes!$1:$1048576,ROW()-1),"")</f>
        <v>-1.1598379629629979E-4</v>
      </c>
      <c r="E38" s="2">
        <f>IFERROR(HLOOKUP(lapchart!E38,totallaptimes!$1:$1048576,ROW()-1)-HLOOKUP(lapchart!D38,totallaptimes!$1:$1048576,ROW()-1),"")</f>
        <v>1.6996527777776715E-4</v>
      </c>
      <c r="F38" s="2">
        <f>IFERROR(HLOOKUP(lapchart!F38,totallaptimes!$1:$1048576,ROW()-1)-HLOOKUP(lapchart!E38,totallaptimes!$1:$1048576,ROW()-1),"")</f>
        <v>2.2728009259258969E-4</v>
      </c>
      <c r="G38" s="2">
        <f>IFERROR(HLOOKUP(lapchart!G38,totallaptimes!$1:$1048576,ROW()-1)-HLOOKUP(lapchart!F38,totallaptimes!$1:$1048576,ROW()-1),"")</f>
        <v>1.656250000001136E-5</v>
      </c>
      <c r="H38" s="2">
        <f>IFERROR(HLOOKUP(lapchart!H38,totallaptimes!$1:$1048576,ROW()-1)-HLOOKUP(lapchart!G38,totallaptimes!$1:$1048576,ROW()-1),"")</f>
        <v>-3.2245370370366511E-5</v>
      </c>
      <c r="I38" s="2">
        <f>IFERROR(HLOOKUP(lapchart!I38,totallaptimes!$1:$1048576,ROW()-1)-HLOOKUP(lapchart!H38,totallaptimes!$1:$1048576,ROW()-1),"")</f>
        <v>1.5682870370355151E-5</v>
      </c>
      <c r="J38" s="2">
        <f>IFERROR(HLOOKUP(lapchart!J38,totallaptimes!$1:$1048576,ROW()-1)-HLOOKUP(lapchart!I38,totallaptimes!$1:$1048576,ROW()-1),"")</f>
        <v>1.7814814814815644E-4</v>
      </c>
      <c r="K38" s="2">
        <f>IFERROR(HLOOKUP(lapchart!K38,totallaptimes!$1:$1048576,ROW()-1)-HLOOKUP(lapchart!J38,totallaptimes!$1:$1048576,ROW()-1),"")</f>
        <v>-1.4689814814815294E-4</v>
      </c>
      <c r="L38" s="2">
        <f>IFERROR(HLOOKUP(lapchart!L38,totallaptimes!$1:$1048576,ROW()-1)-HLOOKUP(lapchart!K38,totallaptimes!$1:$1048576,ROW()-1),"")</f>
        <v>-2.4795138888888957E-4</v>
      </c>
      <c r="M38" s="2">
        <f>IFERROR(HLOOKUP(lapchart!M38,totallaptimes!$1:$1048576,ROW()-1)-HLOOKUP(lapchart!L38,totallaptimes!$1:$1048576,ROW()-1),"")</f>
        <v>-7.1319444444432889E-5</v>
      </c>
      <c r="N38" s="2">
        <f>IFERROR(HLOOKUP(lapchart!N38,totallaptimes!$1:$1048576,ROW()-1)-HLOOKUP(lapchart!M38,totallaptimes!$1:$1048576,ROW()-1),"")</f>
        <v>2.0738425925925785E-4</v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>
        <f>IFERROR(HLOOKUP(lapchart!Q38,totallaptimes!$1:$1048576,ROW()-1)-HLOOKUP(lapchart!P38,totallaptimes!$1:$1048576,ROW()-1),"")</f>
        <v>-5.0046296296304971E-5</v>
      </c>
      <c r="R38" s="2">
        <f>IFERROR(HLOOKUP(lapchart!R38,totallaptimes!$1:$1048576,ROW()-1)-HLOOKUP(lapchart!Q38,totallaptimes!$1:$1048576,ROW()-1),"")</f>
        <v>2.6096064814815773E-4</v>
      </c>
      <c r="S38" s="2">
        <f>IFERROR(HLOOKUP(lapchart!S38,totallaptimes!$1:$1048576,ROW()-1)-HLOOKUP(lapchart!R38,totallaptimes!$1:$1048576,ROW()-1),"")</f>
        <v>-4.9151620370370408E-4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2.9311342592593798E-4</v>
      </c>
      <c r="D39" s="2">
        <f>IFERROR(HLOOKUP(lapchart!D39,totallaptimes!$1:$1048576,ROW()-1)-HLOOKUP(lapchart!C39,totallaptimes!$1:$1048576,ROW()-1),"")</f>
        <v>-2.7144675925926814E-4</v>
      </c>
      <c r="E39" s="2">
        <f>IFERROR(HLOOKUP(lapchart!E39,totallaptimes!$1:$1048576,ROW()-1)-HLOOKUP(lapchart!D39,totallaptimes!$1:$1048576,ROW()-1),"")</f>
        <v>1.8539351851851182E-4</v>
      </c>
      <c r="F39" s="2">
        <f>IFERROR(HLOOKUP(lapchart!F39,totallaptimes!$1:$1048576,ROW()-1)-HLOOKUP(lapchart!E39,totallaptimes!$1:$1048576,ROW()-1),"")</f>
        <v>2.3525462962962346E-4</v>
      </c>
      <c r="G39" s="2">
        <f>IFERROR(HLOOKUP(lapchart!G39,totallaptimes!$1:$1048576,ROW()-1)-HLOOKUP(lapchart!F39,totallaptimes!$1:$1048576,ROW()-1),"")</f>
        <v>1.8009259259273158E-5</v>
      </c>
      <c r="H39" s="2">
        <f>IFERROR(HLOOKUP(lapchart!H39,totallaptimes!$1:$1048576,ROW()-1)-HLOOKUP(lapchart!G39,totallaptimes!$1:$1048576,ROW()-1),"")</f>
        <v>-3.5509259259255965E-5</v>
      </c>
      <c r="I39" s="2">
        <f>IFERROR(HLOOKUP(lapchart!I39,totallaptimes!$1:$1048576,ROW()-1)-HLOOKUP(lapchart!H39,totallaptimes!$1:$1048576,ROW()-1),"")</f>
        <v>1.7499999999982807E-5</v>
      </c>
      <c r="J39" s="2">
        <f>IFERROR(HLOOKUP(lapchart!J39,totallaptimes!$1:$1048576,ROW()-1)-HLOOKUP(lapchart!I39,totallaptimes!$1:$1048576,ROW()-1),"")</f>
        <v>1.6774305555556507E-4</v>
      </c>
      <c r="K39" s="2">
        <f>IFERROR(HLOOKUP(lapchart!K39,totallaptimes!$1:$1048576,ROW()-1)-HLOOKUP(lapchart!J39,totallaptimes!$1:$1048576,ROW()-1),"")</f>
        <v>-1.3861111111111712E-4</v>
      </c>
      <c r="L39" s="2">
        <f>IFERROR(HLOOKUP(lapchart!L39,totallaptimes!$1:$1048576,ROW()-1)-HLOOKUP(lapchart!K39,totallaptimes!$1:$1048576,ROW()-1),"")</f>
        <v>-2.5593749999999749E-4</v>
      </c>
      <c r="M39" s="2">
        <f>IFERROR(HLOOKUP(lapchart!M39,totallaptimes!$1:$1048576,ROW()-1)-HLOOKUP(lapchart!L39,totallaptimes!$1:$1048576,ROW()-1),"")</f>
        <v>2.692129629630613E-5</v>
      </c>
      <c r="N39" s="2">
        <f>IFERROR(HLOOKUP(lapchart!N39,totallaptimes!$1:$1048576,ROW()-1)-HLOOKUP(lapchart!M39,totallaptimes!$1:$1048576,ROW()-1),"")</f>
        <v>1.1383101851851485E-4</v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>
        <f>IFERROR(HLOOKUP(lapchart!Q39,totallaptimes!$1:$1048576,ROW()-1)-HLOOKUP(lapchart!P39,totallaptimes!$1:$1048576,ROW()-1),"")</f>
        <v>-5.6527777777780341E-5</v>
      </c>
      <c r="R39" s="2">
        <f>IFERROR(HLOOKUP(lapchart!R39,totallaptimes!$1:$1048576,ROW()-1)-HLOOKUP(lapchart!Q39,totallaptimes!$1:$1048576,ROW()-1),"")</f>
        <v>2.8384259259259942E-4</v>
      </c>
      <c r="S39" s="2">
        <f>IFERROR(HLOOKUP(lapchart!S39,totallaptimes!$1:$1048576,ROW()-1)-HLOOKUP(lapchart!R39,totallaptimes!$1:$1048576,ROW()-1),"")</f>
        <v>-4.1851851851851946E-4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3.2170138888890087E-4</v>
      </c>
      <c r="D40" s="2">
        <f>IFERROR(HLOOKUP(lapchart!D40,totallaptimes!$1:$1048576,ROW()-1)-HLOOKUP(lapchart!C40,totallaptimes!$1:$1048576,ROW()-1),"")</f>
        <v>-2.9716435185186268E-4</v>
      </c>
      <c r="E40" s="2">
        <f>IFERROR(HLOOKUP(lapchart!E40,totallaptimes!$1:$1048576,ROW()-1)-HLOOKUP(lapchart!D40,totallaptimes!$1:$1048576,ROW()-1),"")</f>
        <v>1.9715277777777179E-4</v>
      </c>
      <c r="F40" s="2">
        <f>IFERROR(HLOOKUP(lapchart!F40,totallaptimes!$1:$1048576,ROW()-1)-HLOOKUP(lapchart!E40,totallaptimes!$1:$1048576,ROW()-1),"")</f>
        <v>2.4905092592591993E-4</v>
      </c>
      <c r="G40" s="2">
        <f>IFERROR(HLOOKUP(lapchart!G40,totallaptimes!$1:$1048576,ROW()-1)-HLOOKUP(lapchart!F40,totallaptimes!$1:$1048576,ROW()-1),"")</f>
        <v>2.1909722222240857E-5</v>
      </c>
      <c r="H40" s="2">
        <f>IFERROR(HLOOKUP(lapchart!H40,totallaptimes!$1:$1048576,ROW()-1)-HLOOKUP(lapchart!G40,totallaptimes!$1:$1048576,ROW()-1),"")</f>
        <v>-4.1053240740739072E-5</v>
      </c>
      <c r="I40" s="2">
        <f>IFERROR(HLOOKUP(lapchart!I40,totallaptimes!$1:$1048576,ROW()-1)-HLOOKUP(lapchart!H40,totallaptimes!$1:$1048576,ROW()-1),"")</f>
        <v>1.9143518518498215E-5</v>
      </c>
      <c r="J40" s="2">
        <f>IFERROR(HLOOKUP(lapchart!J40,totallaptimes!$1:$1048576,ROW()-1)-HLOOKUP(lapchart!I40,totallaptimes!$1:$1048576,ROW()-1),"")</f>
        <v>1.6144675925926916E-4</v>
      </c>
      <c r="K40" s="2">
        <f>IFERROR(HLOOKUP(lapchart!K40,totallaptimes!$1:$1048576,ROW()-1)-HLOOKUP(lapchart!J40,totallaptimes!$1:$1048576,ROW()-1),"")</f>
        <v>-1.2916666666667326E-4</v>
      </c>
      <c r="L40" s="2">
        <f>IFERROR(HLOOKUP(lapchart!L40,totallaptimes!$1:$1048576,ROW()-1)-HLOOKUP(lapchart!K40,totallaptimes!$1:$1048576,ROW()-1),"")</f>
        <v>-2.7065972222221901E-4</v>
      </c>
      <c r="M40" s="2">
        <f>IFERROR(HLOOKUP(lapchart!M40,totallaptimes!$1:$1048576,ROW()-1)-HLOOKUP(lapchart!L40,totallaptimes!$1:$1048576,ROW()-1),"")</f>
        <v>4.1998842592593649E-4</v>
      </c>
      <c r="N40" s="2">
        <f>IFERROR(HLOOKUP(lapchart!N40,totallaptimes!$1:$1048576,ROW()-1)-HLOOKUP(lapchart!M40,totallaptimes!$1:$1048576,ROW()-1),"")</f>
        <v>-2.7500000000000441E-4</v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>
        <f>IFERROR(HLOOKUP(lapchart!Q40,totallaptimes!$1:$1048576,ROW()-1)-HLOOKUP(lapchart!P40,totallaptimes!$1:$1048576,ROW()-1),"")</f>
        <v>-6.4953703703705956E-5</v>
      </c>
      <c r="R40" s="2">
        <f>IFERROR(HLOOKUP(lapchart!R40,totallaptimes!$1:$1048576,ROW()-1)-HLOOKUP(lapchart!Q40,totallaptimes!$1:$1048576,ROW()-1),"")</f>
        <v>3.046759259259374E-4</v>
      </c>
      <c r="S40" s="2">
        <f>IFERROR(HLOOKUP(lapchart!S40,totallaptimes!$1:$1048576,ROW()-1)-HLOOKUP(lapchart!R40,totallaptimes!$1:$1048576,ROW()-1),"")</f>
        <v>-4.7094907407410624E-5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3.2957175925927423E-4</v>
      </c>
      <c r="D41" s="2">
        <f>IFERROR(HLOOKUP(lapchart!D41,totallaptimes!$1:$1048576,ROW()-1)-HLOOKUP(lapchart!C41,totallaptimes!$1:$1048576,ROW()-1),"")</f>
        <v>-3.035300925926035E-4</v>
      </c>
      <c r="E41" s="2">
        <f>IFERROR(HLOOKUP(lapchart!E41,totallaptimes!$1:$1048576,ROW()-1)-HLOOKUP(lapchart!D41,totallaptimes!$1:$1048576,ROW()-1),"")</f>
        <v>2.011111111111033E-4</v>
      </c>
      <c r="F41" s="2">
        <f>IFERROR(HLOOKUP(lapchart!F41,totallaptimes!$1:$1048576,ROW()-1)-HLOOKUP(lapchart!E41,totallaptimes!$1:$1048576,ROW()-1),"")</f>
        <v>2.7045138888888431E-4</v>
      </c>
      <c r="G41" s="2">
        <f>IFERROR(HLOOKUP(lapchart!G41,totallaptimes!$1:$1048576,ROW()-1)-HLOOKUP(lapchart!F41,totallaptimes!$1:$1048576,ROW()-1),"")</f>
        <v>2.1168981481502203E-5</v>
      </c>
      <c r="H41" s="2">
        <f>IFERROR(HLOOKUP(lapchart!H41,totallaptimes!$1:$1048576,ROW()-1)-HLOOKUP(lapchart!G41,totallaptimes!$1:$1048576,ROW()-1),"")</f>
        <v>-4.3495370370370823E-5</v>
      </c>
      <c r="I41" s="2">
        <f>IFERROR(HLOOKUP(lapchart!I41,totallaptimes!$1:$1048576,ROW()-1)-HLOOKUP(lapchart!H41,totallaptimes!$1:$1048576,ROW()-1),"")</f>
        <v>2.232638888886862E-5</v>
      </c>
      <c r="J41" s="2">
        <f>IFERROR(HLOOKUP(lapchart!J41,totallaptimes!$1:$1048576,ROW()-1)-HLOOKUP(lapchart!I41,totallaptimes!$1:$1048576,ROW()-1),"")</f>
        <v>1.4792824074075228E-4</v>
      </c>
      <c r="K41" s="2">
        <f>IFERROR(HLOOKUP(lapchart!K41,totallaptimes!$1:$1048576,ROW()-1)-HLOOKUP(lapchart!J41,totallaptimes!$1:$1048576,ROW()-1),"")</f>
        <v>-1.2888888888889366E-4</v>
      </c>
      <c r="L41" s="2">
        <f>IFERROR(HLOOKUP(lapchart!L41,totallaptimes!$1:$1048576,ROW()-1)-HLOOKUP(lapchart!K41,totallaptimes!$1:$1048576,ROW()-1),"")</f>
        <v>-2.7414351851851732E-4</v>
      </c>
      <c r="M41" s="2">
        <f>IFERROR(HLOOKUP(lapchart!M41,totallaptimes!$1:$1048576,ROW()-1)-HLOOKUP(lapchart!L41,totallaptimes!$1:$1048576,ROW()-1),"")</f>
        <v>8.2856481481482364E-4</v>
      </c>
      <c r="N41" s="2">
        <f>IFERROR(HLOOKUP(lapchart!N41,totallaptimes!$1:$1048576,ROW()-1)-HLOOKUP(lapchart!M41,totallaptimes!$1:$1048576,ROW()-1),"")</f>
        <v>-6.7569444444445098E-4</v>
      </c>
      <c r="O41" s="2">
        <f>IFERROR(HLOOKUP(lapchart!O41,totallaptimes!$1:$1048576,ROW()-1)-HLOOKUP(lapchart!N41,totallaptimes!$1:$1048576,ROW()-1),"")</f>
        <v>1.1307870370368123E-5</v>
      </c>
      <c r="P41" s="2">
        <f>IFERROR(HLOOKUP(lapchart!P41,totallaptimes!$1:$1048576,ROW()-1)-HLOOKUP(lapchart!O41,totallaptimes!$1:$1048576,ROW()-1),"")</f>
        <v>7.8831018518521478E-5</v>
      </c>
      <c r="Q41" s="2">
        <f>IFERROR(HLOOKUP(lapchart!Q41,totallaptimes!$1:$1048576,ROW()-1)-HLOOKUP(lapchart!P41,totallaptimes!$1:$1048576,ROW()-1),"")</f>
        <v>2.5266203703704776E-4</v>
      </c>
      <c r="R41" s="2">
        <f>IFERROR(HLOOKUP(lapchart!R41,totallaptimes!$1:$1048576,ROW()-1)-HLOOKUP(lapchart!Q41,totallaptimes!$1:$1048576,ROW()-1),"")</f>
        <v>3.3289351851851362E-4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3.3804398148149645E-4</v>
      </c>
      <c r="D42" s="2">
        <f>IFERROR(HLOOKUP(lapchart!D42,totallaptimes!$1:$1048576,ROW()-1)-HLOOKUP(lapchart!C42,totallaptimes!$1:$1048576,ROW()-1),"")</f>
        <v>-3.1216435185186381E-4</v>
      </c>
      <c r="E42" s="2">
        <f>IFERROR(HLOOKUP(lapchart!E42,totallaptimes!$1:$1048576,ROW()-1)-HLOOKUP(lapchart!D42,totallaptimes!$1:$1048576,ROW()-1),"")</f>
        <v>2.1065972222221452E-4</v>
      </c>
      <c r="F42" s="2">
        <f>IFERROR(HLOOKUP(lapchart!F42,totallaptimes!$1:$1048576,ROW()-1)-HLOOKUP(lapchart!E42,totallaptimes!$1:$1048576,ROW()-1),"")</f>
        <v>2.8642361111110709E-4</v>
      </c>
      <c r="G42" s="2">
        <f>IFERROR(HLOOKUP(lapchart!G42,totallaptimes!$1:$1048576,ROW()-1)-HLOOKUP(lapchart!F42,totallaptimes!$1:$1048576,ROW()-1),"")</f>
        <v>2.6825231481483053E-4</v>
      </c>
      <c r="H42" s="2">
        <f>IFERROR(HLOOKUP(lapchart!H42,totallaptimes!$1:$1048576,ROW()-1)-HLOOKUP(lapchart!G42,totallaptimes!$1:$1048576,ROW()-1),"")</f>
        <v>-2.895601851851809E-4</v>
      </c>
      <c r="I42" s="2">
        <f>IFERROR(HLOOKUP(lapchart!I42,totallaptimes!$1:$1048576,ROW()-1)-HLOOKUP(lapchart!H42,totallaptimes!$1:$1048576,ROW()-1),"")</f>
        <v>2.1307870370350368E-5</v>
      </c>
      <c r="J42" s="2">
        <f>IFERROR(HLOOKUP(lapchart!J42,totallaptimes!$1:$1048576,ROW()-1)-HLOOKUP(lapchart!I42,totallaptimes!$1:$1048576,ROW()-1),"")</f>
        <v>1.3906250000000897E-4</v>
      </c>
      <c r="K42" s="2">
        <f>IFERROR(HLOOKUP(lapchart!K42,totallaptimes!$1:$1048576,ROW()-1)-HLOOKUP(lapchart!J42,totallaptimes!$1:$1048576,ROW()-1),"")</f>
        <v>-1.231944444444466E-4</v>
      </c>
      <c r="L42" s="2">
        <f>IFERROR(HLOOKUP(lapchart!L42,totallaptimes!$1:$1048576,ROW()-1)-HLOOKUP(lapchart!K42,totallaptimes!$1:$1048576,ROW()-1),"")</f>
        <v>-2.8568287037036844E-4</v>
      </c>
      <c r="M42" s="2">
        <f>IFERROR(HLOOKUP(lapchart!M42,totallaptimes!$1:$1048576,ROW()-1)-HLOOKUP(lapchart!L42,totallaptimes!$1:$1048576,ROW()-1),"")</f>
        <v>8.4221064814815616E-4</v>
      </c>
      <c r="N42" s="2">
        <f>IFERROR(HLOOKUP(lapchart!N42,totallaptimes!$1:$1048576,ROW()-1)-HLOOKUP(lapchart!M42,totallaptimes!$1:$1048576,ROW()-1),"")</f>
        <v>-6.8142361111112049E-4</v>
      </c>
      <c r="O42" s="2">
        <f>IFERROR(HLOOKUP(lapchart!O42,totallaptimes!$1:$1048576,ROW()-1)-HLOOKUP(lapchart!N42,totallaptimes!$1:$1048576,ROW()-1),"")</f>
        <v>1.0254629629627421E-5</v>
      </c>
      <c r="P42" s="2">
        <f>IFERROR(HLOOKUP(lapchart!P42,totallaptimes!$1:$1048576,ROW()-1)-HLOOKUP(lapchart!O42,totallaptimes!$1:$1048576,ROW()-1),"")</f>
        <v>8.631944444444789E-5</v>
      </c>
      <c r="Q42" s="2">
        <f>IFERROR(HLOOKUP(lapchart!Q42,totallaptimes!$1:$1048576,ROW()-1)-HLOOKUP(lapchart!P42,totallaptimes!$1:$1048576,ROW()-1),"")</f>
        <v>5.8484953703704518E-4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3.5060185185186582E-4</v>
      </c>
      <c r="D43" s="2">
        <f>IFERROR(HLOOKUP(lapchart!D43,totallaptimes!$1:$1048576,ROW()-1)-HLOOKUP(lapchart!C43,totallaptimes!$1:$1048576,ROW()-1),"")</f>
        <v>-3.2046296296297377E-4</v>
      </c>
      <c r="E43" s="2">
        <f>IFERROR(HLOOKUP(lapchart!E43,totallaptimes!$1:$1048576,ROW()-1)-HLOOKUP(lapchart!D43,totallaptimes!$1:$1048576,ROW()-1),"")</f>
        <v>2.2405092592592268E-4</v>
      </c>
      <c r="F43" s="2">
        <f>IFERROR(HLOOKUP(lapchart!F43,totallaptimes!$1:$1048576,ROW()-1)-HLOOKUP(lapchart!E43,totallaptimes!$1:$1048576,ROW()-1),"")</f>
        <v>2.9592592592592171E-4</v>
      </c>
      <c r="G43" s="2">
        <f>IFERROR(HLOOKUP(lapchart!G43,totallaptimes!$1:$1048576,ROW()-1)-HLOOKUP(lapchart!F43,totallaptimes!$1:$1048576,ROW()-1),"")</f>
        <v>2.6957175925926974E-4</v>
      </c>
      <c r="H43" s="2">
        <f>IFERROR(HLOOKUP(lapchart!H43,totallaptimes!$1:$1048576,ROW()-1)-HLOOKUP(lapchart!G43,totallaptimes!$1:$1048576,ROW()-1),"")</f>
        <v>-2.8479166666665889E-4</v>
      </c>
      <c r="I43" s="2">
        <f>IFERROR(HLOOKUP(lapchart!I43,totallaptimes!$1:$1048576,ROW()-1)-HLOOKUP(lapchart!H43,totallaptimes!$1:$1048576,ROW()-1),"")</f>
        <v>1.5219907407389155E-5</v>
      </c>
      <c r="J43" s="2">
        <f>IFERROR(HLOOKUP(lapchart!J43,totallaptimes!$1:$1048576,ROW()-1)-HLOOKUP(lapchart!I43,totallaptimes!$1:$1048576,ROW()-1),"")</f>
        <v>1.3754629629630227E-4</v>
      </c>
      <c r="K43" s="2">
        <f>IFERROR(HLOOKUP(lapchart!K43,totallaptimes!$1:$1048576,ROW()-1)-HLOOKUP(lapchart!J43,totallaptimes!$1:$1048576,ROW()-1),"")</f>
        <v>-1.2229166666666985E-4</v>
      </c>
      <c r="L43" s="2">
        <f>IFERROR(HLOOKUP(lapchart!L43,totallaptimes!$1:$1048576,ROW()-1)-HLOOKUP(lapchart!K43,totallaptimes!$1:$1048576,ROW()-1),"")</f>
        <v>-2.9587962962962511E-4</v>
      </c>
      <c r="M43" s="2">
        <f>IFERROR(HLOOKUP(lapchart!M43,totallaptimes!$1:$1048576,ROW()-1)-HLOOKUP(lapchart!L43,totallaptimes!$1:$1048576,ROW()-1),"")</f>
        <v>8.5480324074074798E-4</v>
      </c>
      <c r="N43" s="2">
        <f>IFERROR(HLOOKUP(lapchart!N43,totallaptimes!$1:$1048576,ROW()-1)-HLOOKUP(lapchart!M43,totallaptimes!$1:$1048576,ROW()-1),"")</f>
        <v>-6.8500000000001199E-4</v>
      </c>
      <c r="O43" s="2">
        <f>IFERROR(HLOOKUP(lapchart!O43,totallaptimes!$1:$1048576,ROW()-1)-HLOOKUP(lapchart!N43,totallaptimes!$1:$1048576,ROW()-1),"")</f>
        <v>7.8703703703664196E-6</v>
      </c>
      <c r="P43" s="2">
        <f>IFERROR(HLOOKUP(lapchart!P43,totallaptimes!$1:$1048576,ROW()-1)-HLOOKUP(lapchart!O43,totallaptimes!$1:$1048576,ROW()-1),"")</f>
        <v>9.4895833333337454E-5</v>
      </c>
      <c r="Q43" s="2">
        <f>IFERROR(HLOOKUP(lapchart!Q43,totallaptimes!$1:$1048576,ROW()-1)-HLOOKUP(lapchart!P43,totallaptimes!$1:$1048576,ROW()-1),"")</f>
        <v>5.8223379629630811E-4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-3.3193287037038E-4</v>
      </c>
      <c r="D44" s="2">
        <f>IFERROR(HLOOKUP(lapchart!D44,totallaptimes!$1:$1048576,ROW()-1)-HLOOKUP(lapchart!C44,totallaptimes!$1:$1048576,ROW()-1),"")</f>
        <v>2.332754629629577E-4</v>
      </c>
      <c r="E44" s="2">
        <f>IFERROR(HLOOKUP(lapchart!E44,totallaptimes!$1:$1048576,ROW()-1)-HLOOKUP(lapchart!D44,totallaptimes!$1:$1048576,ROW()-1),"")</f>
        <v>-2.6515046296296529E-4</v>
      </c>
      <c r="F44" s="2">
        <f>IFERROR(HLOOKUP(lapchart!F44,totallaptimes!$1:$1048576,ROW()-1)-HLOOKUP(lapchart!E44,totallaptimes!$1:$1048576,ROW()-1),"")</f>
        <v>5.7967592592592793E-4</v>
      </c>
      <c r="G44" s="2">
        <f>IFERROR(HLOOKUP(lapchart!G44,totallaptimes!$1:$1048576,ROW()-1)-HLOOKUP(lapchart!F44,totallaptimes!$1:$1048576,ROW()-1),"")</f>
        <v>2.5736111111111792E-4</v>
      </c>
      <c r="H44" s="2">
        <f>IFERROR(HLOOKUP(lapchart!H44,totallaptimes!$1:$1048576,ROW()-1)-HLOOKUP(lapchart!G44,totallaptimes!$1:$1048576,ROW()-1),"")</f>
        <v>-2.7087962962962092E-4</v>
      </c>
      <c r="I44" s="2">
        <f>IFERROR(HLOOKUP(lapchart!I44,totallaptimes!$1:$1048576,ROW()-1)-HLOOKUP(lapchart!H44,totallaptimes!$1:$1048576,ROW()-1),"")</f>
        <v>1.3518518518502998E-5</v>
      </c>
      <c r="J44" s="2">
        <f>IFERROR(HLOOKUP(lapchart!J44,totallaptimes!$1:$1048576,ROW()-1)-HLOOKUP(lapchart!I44,totallaptimes!$1:$1048576,ROW()-1),"")</f>
        <v>1.2870370370370726E-4</v>
      </c>
      <c r="K44" s="2">
        <f>IFERROR(HLOOKUP(lapchart!K44,totallaptimes!$1:$1048576,ROW()-1)-HLOOKUP(lapchart!J44,totallaptimes!$1:$1048576,ROW()-1),"")</f>
        <v>-1.1988425925926055E-4</v>
      </c>
      <c r="L44" s="2">
        <f>IFERROR(HLOOKUP(lapchart!L44,totallaptimes!$1:$1048576,ROW()-1)-HLOOKUP(lapchart!K44,totallaptimes!$1:$1048576,ROW()-1),"")</f>
        <v>-3.0467592592592352E-4</v>
      </c>
      <c r="M44" s="2">
        <f>IFERROR(HLOOKUP(lapchart!M44,totallaptimes!$1:$1048576,ROW()-1)-HLOOKUP(lapchart!L44,totallaptimes!$1:$1048576,ROW()-1),"")</f>
        <v>8.6651620370371135E-4</v>
      </c>
      <c r="N44" s="2">
        <f>IFERROR(HLOOKUP(lapchart!N44,totallaptimes!$1:$1048576,ROW()-1)-HLOOKUP(lapchart!M44,totallaptimes!$1:$1048576,ROW()-1),"")</f>
        <v>-6.8789351851852865E-4</v>
      </c>
      <c r="O44" s="2">
        <f>IFERROR(HLOOKUP(lapchart!O44,totallaptimes!$1:$1048576,ROW()-1)-HLOOKUP(lapchart!N44,totallaptimes!$1:$1048576,ROW()-1),"")</f>
        <v>8.5416666666601748E-6</v>
      </c>
      <c r="P44" s="2">
        <f>IFERROR(HLOOKUP(lapchart!P44,totallaptimes!$1:$1048576,ROW()-1)-HLOOKUP(lapchart!O44,totallaptimes!$1:$1048576,ROW()-1),"")</f>
        <v>1.0097222222222452E-4</v>
      </c>
      <c r="Q44" s="2">
        <f>IFERROR(HLOOKUP(lapchart!Q44,totallaptimes!$1:$1048576,ROW()-1)-HLOOKUP(lapchart!P44,totallaptimes!$1:$1048576,ROW()-1),"")</f>
        <v>5.7837962962964395E-4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-3.366550925926054E-4</v>
      </c>
      <c r="D45" s="2">
        <f>IFERROR(HLOOKUP(lapchart!D45,totallaptimes!$1:$1048576,ROW()-1)-HLOOKUP(lapchart!C45,totallaptimes!$1:$1048576,ROW()-1),"")</f>
        <v>2.4232638888888741E-4</v>
      </c>
      <c r="E45" s="2">
        <f>IFERROR(HLOOKUP(lapchart!E45,totallaptimes!$1:$1048576,ROW()-1)-HLOOKUP(lapchart!D45,totallaptimes!$1:$1048576,ROW()-1),"")</f>
        <v>-2.7858796296296312E-4</v>
      </c>
      <c r="F45" s="2">
        <f>IFERROR(HLOOKUP(lapchart!F45,totallaptimes!$1:$1048576,ROW()-1)-HLOOKUP(lapchart!E45,totallaptimes!$1:$1048576,ROW()-1),"")</f>
        <v>6.6145833333332987E-4</v>
      </c>
      <c r="G45" s="2">
        <f>IFERROR(HLOOKUP(lapchart!G45,totallaptimes!$1:$1048576,ROW()-1)-HLOOKUP(lapchart!F45,totallaptimes!$1:$1048576,ROW()-1),"")</f>
        <v>1.8980324074074906E-4</v>
      </c>
      <c r="H45" s="2">
        <f>IFERROR(HLOOKUP(lapchart!H45,totallaptimes!$1:$1048576,ROW()-1)-HLOOKUP(lapchart!G45,totallaptimes!$1:$1048576,ROW()-1),"")</f>
        <v>-2.5034722222221084E-4</v>
      </c>
      <c r="I45" s="2">
        <f>IFERROR(HLOOKUP(lapchart!I45,totallaptimes!$1:$1048576,ROW()-1)-HLOOKUP(lapchart!H45,totallaptimes!$1:$1048576,ROW()-1),"")</f>
        <v>6.0543981481461784E-5</v>
      </c>
      <c r="J45" s="2">
        <f>IFERROR(HLOOKUP(lapchart!J45,totallaptimes!$1:$1048576,ROW()-1)-HLOOKUP(lapchart!I45,totallaptimes!$1:$1048576,ROW()-1),"")</f>
        <v>6.8553240740745758E-5</v>
      </c>
      <c r="K45" s="2">
        <f>IFERROR(HLOOKUP(lapchart!K45,totallaptimes!$1:$1048576,ROW()-1)-HLOOKUP(lapchart!J45,totallaptimes!$1:$1048576,ROW()-1),"")</f>
        <v>-1.1299768518518299E-4</v>
      </c>
      <c r="L45" s="2">
        <f>IFERROR(HLOOKUP(lapchart!L45,totallaptimes!$1:$1048576,ROW()-1)-HLOOKUP(lapchart!K45,totallaptimes!$1:$1048576,ROW()-1),"")</f>
        <v>-3.1961805555555389E-4</v>
      </c>
      <c r="M45" s="2">
        <f>IFERROR(HLOOKUP(lapchart!M45,totallaptimes!$1:$1048576,ROW()-1)-HLOOKUP(lapchart!L45,totallaptimes!$1:$1048576,ROW()-1),"")</f>
        <v>8.6200231481482065E-4</v>
      </c>
      <c r="N45" s="2">
        <f>IFERROR(HLOOKUP(lapchart!N45,totallaptimes!$1:$1048576,ROW()-1)-HLOOKUP(lapchart!M45,totallaptimes!$1:$1048576,ROW()-1),"")</f>
        <v>-6.7513888888889872E-4</v>
      </c>
      <c r="O45" s="2">
        <f>IFERROR(HLOOKUP(lapchart!O45,totallaptimes!$1:$1048576,ROW()-1)-HLOOKUP(lapchart!N45,totallaptimes!$1:$1048576,ROW()-1),"")</f>
        <v>8.1481481481390783E-6</v>
      </c>
      <c r="P45" s="2">
        <f>IFERROR(HLOOKUP(lapchart!P45,totallaptimes!$1:$1048576,ROW()-1)-HLOOKUP(lapchart!O45,totallaptimes!$1:$1048576,ROW()-1),"")</f>
        <v>9.8958333333336312E-5</v>
      </c>
      <c r="Q45" s="2">
        <f>IFERROR(HLOOKUP(lapchart!Q45,totallaptimes!$1:$1048576,ROW()-1)-HLOOKUP(lapchart!P45,totallaptimes!$1:$1048576,ROW()-1),"")</f>
        <v>5.6803240740742333E-4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-3.4262731481483205E-4</v>
      </c>
      <c r="D46" s="2">
        <f>IFERROR(HLOOKUP(lapchart!D46,totallaptimes!$1:$1048576,ROW()-1)-HLOOKUP(lapchart!C46,totallaptimes!$1:$1048576,ROW()-1),"")</f>
        <v>2.4622685185185511E-4</v>
      </c>
      <c r="E46" s="2">
        <f>IFERROR(HLOOKUP(lapchart!E46,totallaptimes!$1:$1048576,ROW()-1)-HLOOKUP(lapchart!D46,totallaptimes!$1:$1048576,ROW()-1),"")</f>
        <v>-2.8467592592593127E-4</v>
      </c>
      <c r="F46" s="2">
        <f>IFERROR(HLOOKUP(lapchart!F46,totallaptimes!$1:$1048576,ROW()-1)-HLOOKUP(lapchart!E46,totallaptimes!$1:$1048576,ROW()-1),"")</f>
        <v>6.9057870370370367E-4</v>
      </c>
      <c r="G46" s="2">
        <f>IFERROR(HLOOKUP(lapchart!G46,totallaptimes!$1:$1048576,ROW()-1)-HLOOKUP(lapchart!F46,totallaptimes!$1:$1048576,ROW()-1),"")</f>
        <v>1.7112268518518908E-4</v>
      </c>
      <c r="H46" s="2">
        <f>IFERROR(HLOOKUP(lapchart!H46,totallaptimes!$1:$1048576,ROW()-1)-HLOOKUP(lapchart!G46,totallaptimes!$1:$1048576,ROW()-1),"")</f>
        <v>-2.3704861111109587E-4</v>
      </c>
      <c r="I46" s="2">
        <f>IFERROR(HLOOKUP(lapchart!I46,totallaptimes!$1:$1048576,ROW()-1)-HLOOKUP(lapchart!H46,totallaptimes!$1:$1048576,ROW()-1),"")</f>
        <v>6.5925925925906792E-5</v>
      </c>
      <c r="J46" s="2">
        <f>IFERROR(HLOOKUP(lapchart!J46,totallaptimes!$1:$1048576,ROW()-1)-HLOOKUP(lapchart!I46,totallaptimes!$1:$1048576,ROW()-1),"")</f>
        <v>5.6053240740747134E-5</v>
      </c>
      <c r="K46" s="2">
        <f>IFERROR(HLOOKUP(lapchart!K46,totallaptimes!$1:$1048576,ROW()-1)-HLOOKUP(lapchart!J46,totallaptimes!$1:$1048576,ROW()-1),"")</f>
        <v>-1.1107638888888799E-4</v>
      </c>
      <c r="L46" s="2">
        <f>IFERROR(HLOOKUP(lapchart!L46,totallaptimes!$1:$1048576,ROW()-1)-HLOOKUP(lapchart!K46,totallaptimes!$1:$1048576,ROW()-1),"")</f>
        <v>-3.2673611111110751E-4</v>
      </c>
      <c r="M46" s="2">
        <f>IFERROR(HLOOKUP(lapchart!M46,totallaptimes!$1:$1048576,ROW()-1)-HLOOKUP(lapchart!L46,totallaptimes!$1:$1048576,ROW()-1),"")</f>
        <v>8.5351851851852428E-4</v>
      </c>
      <c r="N46" s="2">
        <f>IFERROR(HLOOKUP(lapchart!N46,totallaptimes!$1:$1048576,ROW()-1)-HLOOKUP(lapchart!M46,totallaptimes!$1:$1048576,ROW()-1),"")</f>
        <v>-6.6329861111112665E-4</v>
      </c>
      <c r="O46" s="2">
        <f>IFERROR(HLOOKUP(lapchart!O46,totallaptimes!$1:$1048576,ROW()-1)-HLOOKUP(lapchart!N46,totallaptimes!$1:$1048576,ROW()-1),"")</f>
        <v>1.0196759259249732E-5</v>
      </c>
      <c r="P46" s="2">
        <f>IFERROR(HLOOKUP(lapchart!P46,totallaptimes!$1:$1048576,ROW()-1)-HLOOKUP(lapchart!O46,totallaptimes!$1:$1048576,ROW()-1),"")</f>
        <v>1.0027777777778246E-4</v>
      </c>
      <c r="Q46" s="2">
        <f>IFERROR(HLOOKUP(lapchart!Q46,totallaptimes!$1:$1048576,ROW()-1)-HLOOKUP(lapchart!P46,totallaptimes!$1:$1048576,ROW()-1),"")</f>
        <v>5.5282407407409445E-4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-3.5104166666668352E-4</v>
      </c>
      <c r="D47" s="2">
        <f>IFERROR(HLOOKUP(lapchart!D47,totallaptimes!$1:$1048576,ROW()-1)-HLOOKUP(lapchart!C47,totallaptimes!$1:$1048576,ROW()-1),"")</f>
        <v>-3.5023148148148608E-5</v>
      </c>
      <c r="E47" s="2">
        <f>IFERROR(HLOOKUP(lapchart!E47,totallaptimes!$1:$1048576,ROW()-1)-HLOOKUP(lapchart!D47,totallaptimes!$1:$1048576,ROW()-1),"")</f>
        <v>2.9144675925926733E-4</v>
      </c>
      <c r="F47" s="2">
        <f>IFERROR(HLOOKUP(lapchart!F47,totallaptimes!$1:$1048576,ROW()-1)-HLOOKUP(lapchart!E47,totallaptimes!$1:$1048576,ROW()-1),"")</f>
        <v>5.8004629629629378E-4</v>
      </c>
      <c r="G47" s="2">
        <f>IFERROR(HLOOKUP(lapchart!G47,totallaptimes!$1:$1048576,ROW()-1)-HLOOKUP(lapchart!F47,totallaptimes!$1:$1048576,ROW()-1),"")</f>
        <v>-2.0982638888887573E-4</v>
      </c>
      <c r="H47" s="2">
        <f>IFERROR(HLOOKUP(lapchart!H47,totallaptimes!$1:$1048576,ROW()-1)-HLOOKUP(lapchart!G47,totallaptimes!$1:$1048576,ROW()-1),"")</f>
        <v>5.0324074074056813E-5</v>
      </c>
      <c r="I47" s="2">
        <f>IFERROR(HLOOKUP(lapchart!I47,totallaptimes!$1:$1048576,ROW()-1)-HLOOKUP(lapchart!H47,totallaptimes!$1:$1048576,ROW()-1),"")</f>
        <v>0</v>
      </c>
      <c r="J47" s="2">
        <f>IFERROR(HLOOKUP(lapchart!J47,totallaptimes!$1:$1048576,ROW()-1)-HLOOKUP(lapchart!I47,totallaptimes!$1:$1048576,ROW()-1),"")</f>
        <v>4.7268518518522873E-5</v>
      </c>
      <c r="K47" s="2">
        <f>IFERROR(HLOOKUP(lapchart!K47,totallaptimes!$1:$1048576,ROW()-1)-HLOOKUP(lapchart!J47,totallaptimes!$1:$1048576,ROW()-1),"")</f>
        <v>-1.0968749999999694E-4</v>
      </c>
      <c r="L47" s="2">
        <f>IFERROR(HLOOKUP(lapchart!L47,totallaptimes!$1:$1048576,ROW()-1)-HLOOKUP(lapchart!K47,totallaptimes!$1:$1048576,ROW()-1),"")</f>
        <v>-3.2878472222221816E-4</v>
      </c>
      <c r="M47" s="2">
        <f>IFERROR(HLOOKUP(lapchart!M47,totallaptimes!$1:$1048576,ROW()-1)-HLOOKUP(lapchart!L47,totallaptimes!$1:$1048576,ROW()-1),"")</f>
        <v>8.5353009259259843E-4</v>
      </c>
      <c r="N47" s="2">
        <f>IFERROR(HLOOKUP(lapchart!N47,totallaptimes!$1:$1048576,ROW()-1)-HLOOKUP(lapchart!M47,totallaptimes!$1:$1048576,ROW()-1),"")</f>
        <v>-6.6131944444446089E-4</v>
      </c>
      <c r="O47" s="2">
        <f>IFERROR(HLOOKUP(lapchart!O47,totallaptimes!$1:$1048576,ROW()-1)-HLOOKUP(lapchart!N47,totallaptimes!$1:$1048576,ROW()-1),"")</f>
        <v>8.8310185185069834E-6</v>
      </c>
      <c r="P47" s="2">
        <f>IFERROR(HLOOKUP(lapchart!P47,totallaptimes!$1:$1048576,ROW()-1)-HLOOKUP(lapchart!O47,totallaptimes!$1:$1048576,ROW()-1),"")</f>
        <v>1.0706018518519267E-4</v>
      </c>
      <c r="Q47" s="2">
        <f>IFERROR(HLOOKUP(lapchart!Q47,totallaptimes!$1:$1048576,ROW()-1)-HLOOKUP(lapchart!P47,totallaptimes!$1:$1048576,ROW()-1),"")</f>
        <v>5.4542824074076124E-4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-1.2510416666668828E-4</v>
      </c>
      <c r="D48" s="2">
        <f>IFERROR(HLOOKUP(lapchart!D48,totallaptimes!$1:$1048576,ROW()-1)-HLOOKUP(lapchart!C48,totallaptimes!$1:$1048576,ROW()-1),"")</f>
        <v>-2.65972222222223E-4</v>
      </c>
      <c r="E48" s="2">
        <f>IFERROR(HLOOKUP(lapchart!E48,totallaptimes!$1:$1048576,ROW()-1)-HLOOKUP(lapchart!D48,totallaptimes!$1:$1048576,ROW()-1),"")</f>
        <v>2.9817129629630679E-4</v>
      </c>
      <c r="F48" s="2">
        <f>IFERROR(HLOOKUP(lapchart!F48,totallaptimes!$1:$1048576,ROW()-1)-HLOOKUP(lapchart!E48,totallaptimes!$1:$1048576,ROW()-1),"")</f>
        <v>5.8171296296296443E-4</v>
      </c>
      <c r="G48" s="2">
        <f>IFERROR(HLOOKUP(lapchart!G48,totallaptimes!$1:$1048576,ROW()-1)-HLOOKUP(lapchart!F48,totallaptimes!$1:$1048576,ROW()-1),"")</f>
        <v>-1.9550925925924945E-4</v>
      </c>
      <c r="H48" s="2">
        <f>IFERROR(HLOOKUP(lapchart!H48,totallaptimes!$1:$1048576,ROW()-1)-HLOOKUP(lapchart!G48,totallaptimes!$1:$1048576,ROW()-1),"")</f>
        <v>4.6921296296277559E-5</v>
      </c>
      <c r="I48" s="2">
        <f>IFERROR(HLOOKUP(lapchart!I48,totallaptimes!$1:$1048576,ROW()-1)-HLOOKUP(lapchart!H48,totallaptimes!$1:$1048576,ROW()-1),"")</f>
        <v>0</v>
      </c>
      <c r="J48" s="2">
        <f>IFERROR(HLOOKUP(lapchart!J48,totallaptimes!$1:$1048576,ROW()-1)-HLOOKUP(lapchart!I48,totallaptimes!$1:$1048576,ROW()-1),"")</f>
        <v>4.3321759259265513E-5</v>
      </c>
      <c r="K48" s="2">
        <f>IFERROR(HLOOKUP(lapchart!K48,totallaptimes!$1:$1048576,ROW()-1)-HLOOKUP(lapchart!J48,totallaptimes!$1:$1048576,ROW()-1),"")</f>
        <v>-1.0583333333333278E-4</v>
      </c>
      <c r="L48" s="2">
        <f>IFERROR(HLOOKUP(lapchart!L48,totallaptimes!$1:$1048576,ROW()-1)-HLOOKUP(lapchart!K48,totallaptimes!$1:$1048576,ROW()-1),"")</f>
        <v>-3.3906249999999388E-4</v>
      </c>
      <c r="M48" s="2">
        <f>IFERROR(HLOOKUP(lapchart!M48,totallaptimes!$1:$1048576,ROW()-1)-HLOOKUP(lapchart!L48,totallaptimes!$1:$1048576,ROW()-1),"")</f>
        <v>8.4254629629629957E-4</v>
      </c>
      <c r="N48" s="2">
        <f>IFERROR(HLOOKUP(lapchart!N48,totallaptimes!$1:$1048576,ROW()-1)-HLOOKUP(lapchart!M48,totallaptimes!$1:$1048576,ROW()-1),"")</f>
        <v>-6.3747685185186476E-4</v>
      </c>
      <c r="O48" s="2">
        <f>IFERROR(HLOOKUP(lapchart!O48,totallaptimes!$1:$1048576,ROW()-1)-HLOOKUP(lapchart!N48,totallaptimes!$1:$1048576,ROW()-1),"")</f>
        <v>6.7013888888772799E-6</v>
      </c>
      <c r="P48" s="2">
        <f>IFERROR(HLOOKUP(lapchart!P48,totallaptimes!$1:$1048576,ROW()-1)-HLOOKUP(lapchart!O48,totallaptimes!$1:$1048576,ROW()-1),"")</f>
        <v>1.0688657407408042E-4</v>
      </c>
      <c r="Q48" s="2">
        <f>IFERROR(HLOOKUP(lapchart!Q48,totallaptimes!$1:$1048576,ROW()-1)-HLOOKUP(lapchart!P48,totallaptimes!$1:$1048576,ROW()-1),"")</f>
        <v>5.2388888888890706E-4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-1.4692129629631512E-4</v>
      </c>
      <c r="D49" s="2">
        <f>IFERROR(HLOOKUP(lapchart!D49,totallaptimes!$1:$1048576,ROW()-1)-HLOOKUP(lapchart!C49,totallaptimes!$1:$1048576,ROW()-1),"")</f>
        <v>-2.4679398148148152E-4</v>
      </c>
      <c r="E49" s="2">
        <f>IFERROR(HLOOKUP(lapchart!E49,totallaptimes!$1:$1048576,ROW()-1)-HLOOKUP(lapchart!D49,totallaptimes!$1:$1048576,ROW()-1),"")</f>
        <v>3.0106481481482344E-4</v>
      </c>
      <c r="F49" s="2">
        <f>IFERROR(HLOOKUP(lapchart!F49,totallaptimes!$1:$1048576,ROW()-1)-HLOOKUP(lapchart!E49,totallaptimes!$1:$1048576,ROW()-1),"")</f>
        <v>5.8493055555555729E-4</v>
      </c>
      <c r="G49" s="2">
        <f>IFERROR(HLOOKUP(lapchart!G49,totallaptimes!$1:$1048576,ROW()-1)-HLOOKUP(lapchart!F49,totallaptimes!$1:$1048576,ROW()-1),"")</f>
        <v>-1.7563657407406591E-4</v>
      </c>
      <c r="H49" s="2">
        <f>IFERROR(HLOOKUP(lapchart!H49,totallaptimes!$1:$1048576,ROW()-1)-HLOOKUP(lapchart!G49,totallaptimes!$1:$1048576,ROW()-1),"")</f>
        <v>3.9270833333313049E-5</v>
      </c>
      <c r="I49" s="2">
        <f>IFERROR(HLOOKUP(lapchart!I49,totallaptimes!$1:$1048576,ROW()-1)-HLOOKUP(lapchart!H49,totallaptimes!$1:$1048576,ROW()-1),"")</f>
        <v>0</v>
      </c>
      <c r="J49" s="2">
        <f>IFERROR(HLOOKUP(lapchart!J49,totallaptimes!$1:$1048576,ROW()-1)-HLOOKUP(lapchart!I49,totallaptimes!$1:$1048576,ROW()-1),"")</f>
        <v>3.4143518518527094E-5</v>
      </c>
      <c r="K49" s="2">
        <f>IFERROR(HLOOKUP(lapchart!K49,totallaptimes!$1:$1048576,ROW()-1)-HLOOKUP(lapchart!J49,totallaptimes!$1:$1048576,ROW()-1),"")</f>
        <v>-9.9965277777773476E-5</v>
      </c>
      <c r="L49" s="2">
        <f>IFERROR(HLOOKUP(lapchart!L49,totallaptimes!$1:$1048576,ROW()-1)-HLOOKUP(lapchart!K49,totallaptimes!$1:$1048576,ROW()-1),"")</f>
        <v>-3.4811342592592359E-4</v>
      </c>
      <c r="M49" s="2">
        <f>IFERROR(HLOOKUP(lapchart!M49,totallaptimes!$1:$1048576,ROW()-1)-HLOOKUP(lapchart!L49,totallaptimes!$1:$1048576,ROW()-1),"")</f>
        <v>8.5651620370370829E-4</v>
      </c>
      <c r="N49" s="2">
        <f>IFERROR(HLOOKUP(lapchart!N49,totallaptimes!$1:$1048576,ROW()-1)-HLOOKUP(lapchart!M49,totallaptimes!$1:$1048576,ROW()-1),"")</f>
        <v>-6.4174768518519831E-4</v>
      </c>
      <c r="O49" s="2">
        <f>IFERROR(HLOOKUP(lapchart!O49,totallaptimes!$1:$1048576,ROW()-1)-HLOOKUP(lapchart!N49,totallaptimes!$1:$1048576,ROW()-1),"")</f>
        <v>8.0092592592492795E-6</v>
      </c>
      <c r="P49" s="2">
        <f>IFERROR(HLOOKUP(lapchart!P49,totallaptimes!$1:$1048576,ROW()-1)-HLOOKUP(lapchart!O49,totallaptimes!$1:$1048576,ROW()-1),"")</f>
        <v>1.0745370370370683E-4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>
        <f>IFERROR(HLOOKUP(lapchart!T49,totallaptimes!$1:$1048576,ROW()-1)-HLOOKUP(lapchart!S49,totallaptimes!$1:$1048576,ROW()-1),"")</f>
        <v>1.2406250000000091E-4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-1.5912037037038584E-4</v>
      </c>
      <c r="D50" s="2">
        <f>IFERROR(HLOOKUP(lapchart!D50,totallaptimes!$1:$1048576,ROW()-1)-HLOOKUP(lapchart!C50,totallaptimes!$1:$1048576,ROW()-1),"")</f>
        <v>-2.4658564814814682E-4</v>
      </c>
      <c r="E50" s="2">
        <f>IFERROR(HLOOKUP(lapchart!E50,totallaptimes!$1:$1048576,ROW()-1)-HLOOKUP(lapchart!D50,totallaptimes!$1:$1048576,ROW()-1),"")</f>
        <v>3.1289351851852831E-4</v>
      </c>
      <c r="F50" s="2">
        <f>IFERROR(HLOOKUP(lapchart!F50,totallaptimes!$1:$1048576,ROW()-1)-HLOOKUP(lapchart!E50,totallaptimes!$1:$1048576,ROW()-1),"")</f>
        <v>5.8127314814814673E-4</v>
      </c>
      <c r="G50" s="2">
        <f>IFERROR(HLOOKUP(lapchart!G50,totallaptimes!$1:$1048576,ROW()-1)-HLOOKUP(lapchart!F50,totallaptimes!$1:$1048576,ROW()-1),"")</f>
        <v>-1.5590277777777217E-4</v>
      </c>
      <c r="H50" s="2">
        <f>IFERROR(HLOOKUP(lapchart!H50,totallaptimes!$1:$1048576,ROW()-1)-HLOOKUP(lapchart!G50,totallaptimes!$1:$1048576,ROW()-1),"")</f>
        <v>3.394675925923879E-5</v>
      </c>
      <c r="I50" s="2">
        <f>IFERROR(HLOOKUP(lapchart!I50,totallaptimes!$1:$1048576,ROW()-1)-HLOOKUP(lapchart!H50,totallaptimes!$1:$1048576,ROW()-1),"")</f>
        <v>0</v>
      </c>
      <c r="J50" s="2">
        <f>IFERROR(HLOOKUP(lapchart!J50,totallaptimes!$1:$1048576,ROW()-1)-HLOOKUP(lapchart!I50,totallaptimes!$1:$1048576,ROW()-1),"")</f>
        <v>2.3622685185194225E-5</v>
      </c>
      <c r="K50" s="2">
        <f>IFERROR(HLOOKUP(lapchart!K50,totallaptimes!$1:$1048576,ROW()-1)-HLOOKUP(lapchart!J50,totallaptimes!$1:$1048576,ROW()-1),"")</f>
        <v>-9.306712962962177E-5</v>
      </c>
      <c r="L50" s="2">
        <f>IFERROR(HLOOKUP(lapchart!L50,totallaptimes!$1:$1048576,ROW()-1)-HLOOKUP(lapchart!K50,totallaptimes!$1:$1048576,ROW()-1),"")</f>
        <v>-3.5728009259258786E-4</v>
      </c>
      <c r="M50" s="2">
        <f>IFERROR(HLOOKUP(lapchart!M50,totallaptimes!$1:$1048576,ROW()-1)-HLOOKUP(lapchart!L50,totallaptimes!$1:$1048576,ROW()-1),"")</f>
        <v>8.4744212962963028E-4</v>
      </c>
      <c r="N50" s="2">
        <f>IFERROR(HLOOKUP(lapchart!N50,totallaptimes!$1:$1048576,ROW()-1)-HLOOKUP(lapchart!M50,totallaptimes!$1:$1048576,ROW()-1),"")</f>
        <v>-6.2521990740742328E-4</v>
      </c>
      <c r="O50" s="2">
        <f>IFERROR(HLOOKUP(lapchart!O50,totallaptimes!$1:$1048576,ROW()-1)-HLOOKUP(lapchart!N50,totallaptimes!$1:$1048576,ROW()-1),"")</f>
        <v>7.8356481481439699E-6</v>
      </c>
      <c r="P50" s="2">
        <f>IFERROR(HLOOKUP(lapchart!P50,totallaptimes!$1:$1048576,ROW()-1)-HLOOKUP(lapchart!O50,totallaptimes!$1:$1048576,ROW()-1),"")</f>
        <v>1.1001157407407314E-4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>
        <f>IFERROR(HLOOKUP(lapchart!T50,totallaptimes!$1:$1048576,ROW()-1)-HLOOKUP(lapchart!S50,totallaptimes!$1:$1048576,ROW()-1),"")</f>
        <v>8.8483796296300044E-5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-1.7652777777779627E-4</v>
      </c>
      <c r="D51" s="2">
        <f>IFERROR(HLOOKUP(lapchart!D51,totallaptimes!$1:$1048576,ROW()-1)-HLOOKUP(lapchart!C51,totallaptimes!$1:$1048576,ROW()-1),"")</f>
        <v>-2.4337962962962811E-4</v>
      </c>
      <c r="E51" s="2">
        <f>IFERROR(HLOOKUP(lapchart!E51,totallaptimes!$1:$1048576,ROW()-1)-HLOOKUP(lapchart!D51,totallaptimes!$1:$1048576,ROW()-1),"")</f>
        <v>3.2143518518519543E-4</v>
      </c>
      <c r="F51" s="2">
        <f>IFERROR(HLOOKUP(lapchart!F51,totallaptimes!$1:$1048576,ROW()-1)-HLOOKUP(lapchart!E51,totallaptimes!$1:$1048576,ROW()-1),"")</f>
        <v>5.8099537037036714E-4</v>
      </c>
      <c r="G51" s="2">
        <f>IFERROR(HLOOKUP(lapchart!G51,totallaptimes!$1:$1048576,ROW()-1)-HLOOKUP(lapchart!F51,totallaptimes!$1:$1048576,ROW()-1),"")</f>
        <v>-1.3564814814814169E-4</v>
      </c>
      <c r="H51" s="2">
        <f>IFERROR(HLOOKUP(lapchart!H51,totallaptimes!$1:$1048576,ROW()-1)-HLOOKUP(lapchart!G51,totallaptimes!$1:$1048576,ROW()-1),"")</f>
        <v>2.4340277777756825E-5</v>
      </c>
      <c r="I51" s="2">
        <f>IFERROR(HLOOKUP(lapchart!I51,totallaptimes!$1:$1048576,ROW()-1)-HLOOKUP(lapchart!H51,totallaptimes!$1:$1048576,ROW()-1),"")</f>
        <v>0</v>
      </c>
      <c r="J51" s="2">
        <f>IFERROR(HLOOKUP(lapchart!J51,totallaptimes!$1:$1048576,ROW()-1)-HLOOKUP(lapchart!I51,totallaptimes!$1:$1048576,ROW()-1),"")</f>
        <v>1.7418981481491513E-5</v>
      </c>
      <c r="K51" s="2">
        <f>IFERROR(HLOOKUP(lapchart!K51,totallaptimes!$1:$1048576,ROW()-1)-HLOOKUP(lapchart!J51,totallaptimes!$1:$1048576,ROW()-1),"")</f>
        <v>-8.5752314814807606E-5</v>
      </c>
      <c r="L51" s="2">
        <f>IFERROR(HLOOKUP(lapchart!L51,totallaptimes!$1:$1048576,ROW()-1)-HLOOKUP(lapchart!K51,totallaptimes!$1:$1048576,ROW()-1),"")</f>
        <v>-3.6394675925925657E-4</v>
      </c>
      <c r="M51" s="2">
        <f>IFERROR(HLOOKUP(lapchart!M51,totallaptimes!$1:$1048576,ROW()-1)-HLOOKUP(lapchart!L51,totallaptimes!$1:$1048576,ROW()-1),"")</f>
        <v>8.5162037037037064E-4</v>
      </c>
      <c r="N51" s="2">
        <f>IFERROR(HLOOKUP(lapchart!N51,totallaptimes!$1:$1048576,ROW()-1)-HLOOKUP(lapchart!M51,totallaptimes!$1:$1048576,ROW()-1),"")</f>
        <v>-6.3013888888890229E-4</v>
      </c>
      <c r="O51" s="2">
        <f>IFERROR(HLOOKUP(lapchart!O51,totallaptimes!$1:$1048576,ROW()-1)-HLOOKUP(lapchart!N51,totallaptimes!$1:$1048576,ROW()-1),"")</f>
        <v>9.3865740740731174E-6</v>
      </c>
      <c r="P51" s="2">
        <f>IFERROR(HLOOKUP(lapchart!P51,totallaptimes!$1:$1048576,ROW()-1)-HLOOKUP(lapchart!O51,totallaptimes!$1:$1048576,ROW()-1),"")</f>
        <v>1.1658564814814171E-4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>
        <f>IFERROR(HLOOKUP(lapchart!T51,totallaptimes!$1:$1048576,ROW()-1)-HLOOKUP(lapchart!S51,totallaptimes!$1:$1048576,ROW()-1),"")</f>
        <v>7.1215277777779418E-5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-4.2925925925928199E-4</v>
      </c>
      <c r="D52" s="2">
        <f>IFERROR(HLOOKUP(lapchart!D52,totallaptimes!$1:$1048576,ROW()-1)-HLOOKUP(lapchart!C52,totallaptimes!$1:$1048576,ROW()-1),"")</f>
        <v>2.4725694444444751E-4</v>
      </c>
      <c r="E52" s="2">
        <f>IFERROR(HLOOKUP(lapchart!E52,totallaptimes!$1:$1048576,ROW()-1)-HLOOKUP(lapchart!D52,totallaptimes!$1:$1048576,ROW()-1),"")</f>
        <v>8.0277777777790216E-5</v>
      </c>
      <c r="F52" s="2">
        <f>IFERROR(HLOOKUP(lapchart!F52,totallaptimes!$1:$1048576,ROW()-1)-HLOOKUP(lapchart!E52,totallaptimes!$1:$1048576,ROW()-1),"")</f>
        <v>4.6571759259259049E-4</v>
      </c>
      <c r="G52" s="2">
        <f>IFERROR(HLOOKUP(lapchart!G52,totallaptimes!$1:$1048576,ROW()-1)-HLOOKUP(lapchart!F52,totallaptimes!$1:$1048576,ROW()-1),"")</f>
        <v>1.156481481481425E-4</v>
      </c>
      <c r="H52" s="2">
        <f>IFERROR(HLOOKUP(lapchart!H52,totallaptimes!$1:$1048576,ROW()-1)-HLOOKUP(lapchart!G52,totallaptimes!$1:$1048576,ROW()-1),"")</f>
        <v>-1.0361111111112375E-4</v>
      </c>
      <c r="I52" s="2">
        <f>IFERROR(HLOOKUP(lapchart!I52,totallaptimes!$1:$1048576,ROW()-1)-HLOOKUP(lapchart!H52,totallaptimes!$1:$1048576,ROW()-1),"")</f>
        <v>0</v>
      </c>
      <c r="J52" s="2">
        <f>IFERROR(HLOOKUP(lapchart!J52,totallaptimes!$1:$1048576,ROW()-1)-HLOOKUP(lapchart!I52,totallaptimes!$1:$1048576,ROW()-1),"")</f>
        <v>1.1678240740754797E-5</v>
      </c>
      <c r="K52" s="2">
        <f>IFERROR(HLOOKUP(lapchart!K52,totallaptimes!$1:$1048576,ROW()-1)-HLOOKUP(lapchart!J52,totallaptimes!$1:$1048576,ROW()-1),"")</f>
        <v>-8.0520833333326547E-5</v>
      </c>
      <c r="L52" s="2">
        <f>IFERROR(HLOOKUP(lapchart!L52,totallaptimes!$1:$1048576,ROW()-1)-HLOOKUP(lapchart!K52,totallaptimes!$1:$1048576,ROW()-1),"")</f>
        <v>-3.6853009259259217E-4</v>
      </c>
      <c r="M52" s="2">
        <f>IFERROR(HLOOKUP(lapchart!M52,totallaptimes!$1:$1048576,ROW()-1)-HLOOKUP(lapchart!L52,totallaptimes!$1:$1048576,ROW()-1),"")</f>
        <v>8.4484953703703458E-4</v>
      </c>
      <c r="N52" s="2">
        <f>IFERROR(HLOOKUP(lapchart!N52,totallaptimes!$1:$1048576,ROW()-1)-HLOOKUP(lapchart!M52,totallaptimes!$1:$1048576,ROW()-1),"")</f>
        <v>-6.2261574074075343E-4</v>
      </c>
      <c r="O52" s="2">
        <f>IFERROR(HLOOKUP(lapchart!O52,totallaptimes!$1:$1048576,ROW()-1)-HLOOKUP(lapchart!N52,totallaptimes!$1:$1048576,ROW()-1),"")</f>
        <v>7.8472222222250587E-6</v>
      </c>
      <c r="P52" s="2">
        <f>IFERROR(HLOOKUP(lapchart!P52,totallaptimes!$1:$1048576,ROW()-1)-HLOOKUP(lapchart!O52,totallaptimes!$1:$1048576,ROW()-1),"")</f>
        <v>1.2596064814814067E-4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>
        <f>IFERROR(HLOOKUP(lapchart!T52,totallaptimes!$1:$1048576,ROW()-1)-HLOOKUP(lapchart!S52,totallaptimes!$1:$1048576,ROW()-1),"")</f>
        <v>4.9155092592595429E-5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-4.2791666666668754E-4</v>
      </c>
      <c r="D53" s="2">
        <f>IFERROR(HLOOKUP(lapchart!D53,totallaptimes!$1:$1048576,ROW()-1)-HLOOKUP(lapchart!C53,totallaptimes!$1:$1048576,ROW()-1),"")</f>
        <v>2.4824074074074332E-4</v>
      </c>
      <c r="E53" s="2">
        <f>IFERROR(HLOOKUP(lapchart!E53,totallaptimes!$1:$1048576,ROW()-1)-HLOOKUP(lapchart!D53,totallaptimes!$1:$1048576,ROW()-1),"")</f>
        <v>7.6261574074087957E-5</v>
      </c>
      <c r="F53" s="2">
        <f>IFERROR(HLOOKUP(lapchart!F53,totallaptimes!$1:$1048576,ROW()-1)-HLOOKUP(lapchart!E53,totallaptimes!$1:$1048576,ROW()-1),"")</f>
        <v>4.9460648148147435E-4</v>
      </c>
      <c r="G53" s="2">
        <f>IFERROR(HLOOKUP(lapchart!G53,totallaptimes!$1:$1048576,ROW()-1)-HLOOKUP(lapchart!F53,totallaptimes!$1:$1048576,ROW()-1),"")</f>
        <v>8.7708333333332E-5</v>
      </c>
      <c r="H53" s="2">
        <f>IFERROR(HLOOKUP(lapchart!H53,totallaptimes!$1:$1048576,ROW()-1)-HLOOKUP(lapchart!G53,totallaptimes!$1:$1048576,ROW()-1),"")</f>
        <v>-9.8773148148163792E-5</v>
      </c>
      <c r="I53" s="2">
        <f>IFERROR(HLOOKUP(lapchart!I53,totallaptimes!$1:$1048576,ROW()-1)-HLOOKUP(lapchart!H53,totallaptimes!$1:$1048576,ROW()-1),"")</f>
        <v>0</v>
      </c>
      <c r="J53" s="2">
        <f>IFERROR(HLOOKUP(lapchart!J53,totallaptimes!$1:$1048576,ROW()-1)-HLOOKUP(lapchart!I53,totallaptimes!$1:$1048576,ROW()-1),"")</f>
        <v>1.4155092592608998E-5</v>
      </c>
      <c r="K53" s="2">
        <f>IFERROR(HLOOKUP(lapchart!K53,totallaptimes!$1:$1048576,ROW()-1)-HLOOKUP(lapchart!J53,totallaptimes!$1:$1048576,ROW()-1),"")</f>
        <v>-8.3449074074065654E-5</v>
      </c>
      <c r="L53" s="2">
        <f>IFERROR(HLOOKUP(lapchart!L53,totallaptimes!$1:$1048576,ROW()-1)-HLOOKUP(lapchart!K53,totallaptimes!$1:$1048576,ROW()-1),"")</f>
        <v>-3.6738425925926521E-4</v>
      </c>
      <c r="M53" s="2">
        <f>IFERROR(HLOOKUP(lapchart!M53,totallaptimes!$1:$1048576,ROW()-1)-HLOOKUP(lapchart!L53,totallaptimes!$1:$1048576,ROW()-1),"")</f>
        <v>8.303703703703702E-4</v>
      </c>
      <c r="N53" s="2">
        <f>IFERROR(HLOOKUP(lapchart!N53,totallaptimes!$1:$1048576,ROW()-1)-HLOOKUP(lapchart!M53,totallaptimes!$1:$1048576,ROW()-1),"")</f>
        <v>-6.0982638888890106E-4</v>
      </c>
      <c r="O53" s="2">
        <f>IFERROR(HLOOKUP(lapchart!O53,totallaptimes!$1:$1048576,ROW()-1)-HLOOKUP(lapchart!N53,totallaptimes!$1:$1048576,ROW()-1),"")</f>
        <v>8.4027777777842538E-6</v>
      </c>
      <c r="P53" s="2">
        <f>IFERROR(HLOOKUP(lapchart!P53,totallaptimes!$1:$1048576,ROW()-1)-HLOOKUP(lapchart!O53,totallaptimes!$1:$1048576,ROW()-1),"")</f>
        <v>1.2738425925924723E-4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>
        <f>IFERROR(HLOOKUP(lapchart!T53,totallaptimes!$1:$1048576,ROW()-1)-HLOOKUP(lapchart!S53,totallaptimes!$1:$1048576,ROW()-1),"")</f>
        <v>1.2210648148151815E-5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-4.5668981481483684E-4</v>
      </c>
      <c r="D54" s="2">
        <f>IFERROR(HLOOKUP(lapchart!D54,totallaptimes!$1:$1048576,ROW()-1)-HLOOKUP(lapchart!C54,totallaptimes!$1:$1048576,ROW()-1),"")</f>
        <v>2.8851851851852128E-4</v>
      </c>
      <c r="E54" s="2">
        <f>IFERROR(HLOOKUP(lapchart!E54,totallaptimes!$1:$1048576,ROW()-1)-HLOOKUP(lapchart!D54,totallaptimes!$1:$1048576,ROW()-1),"")</f>
        <v>6.0057870370389121E-5</v>
      </c>
      <c r="F54" s="2">
        <f>IFERROR(HLOOKUP(lapchart!F54,totallaptimes!$1:$1048576,ROW()-1)-HLOOKUP(lapchart!E54,totallaptimes!$1:$1048576,ROW()-1),"")</f>
        <v>5.2662037037035786E-4</v>
      </c>
      <c r="G54" s="2">
        <f>IFERROR(HLOOKUP(lapchart!G54,totallaptimes!$1:$1048576,ROW()-1)-HLOOKUP(lapchart!F54,totallaptimes!$1:$1048576,ROW()-1),"")</f>
        <v>6.329861111110946E-5</v>
      </c>
      <c r="H54" s="2">
        <f>IFERROR(HLOOKUP(lapchart!H54,totallaptimes!$1:$1048576,ROW()-1)-HLOOKUP(lapchart!G54,totallaptimes!$1:$1048576,ROW()-1),"")</f>
        <v>-9.6678240740756538E-5</v>
      </c>
      <c r="I54" s="2">
        <f>IFERROR(HLOOKUP(lapchart!I54,totallaptimes!$1:$1048576,ROW()-1)-HLOOKUP(lapchart!H54,totallaptimes!$1:$1048576,ROW()-1),"")</f>
        <v>0</v>
      </c>
      <c r="J54" s="2">
        <f>IFERROR(HLOOKUP(lapchart!J54,totallaptimes!$1:$1048576,ROW()-1)-HLOOKUP(lapchart!I54,totallaptimes!$1:$1048576,ROW()-1),"")</f>
        <v>1.7916666666686898E-5</v>
      </c>
      <c r="K54" s="2">
        <f>IFERROR(HLOOKUP(lapchart!K54,totallaptimes!$1:$1048576,ROW()-1)-HLOOKUP(lapchart!J54,totallaptimes!$1:$1048576,ROW()-1),"")</f>
        <v>-8.7511574074064513E-5</v>
      </c>
      <c r="L54" s="2">
        <f>IFERROR(HLOOKUP(lapchart!L54,totallaptimes!$1:$1048576,ROW()-1)-HLOOKUP(lapchart!K54,totallaptimes!$1:$1048576,ROW()-1),"")</f>
        <v>-3.7069444444445127E-4</v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26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</v>
      </c>
      <c r="H2">
        <f ca="1">IFERROR(F2-D2,"")</f>
        <v>6</v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12</v>
      </c>
      <c r="E3" cm="1">
        <f t="array" aca="1" ref="E3" ca="1">IFERROR(IF(D3=1,"",INDEX(lapchart!$B:$U,B3+1,D3-1)),"")</f>
        <v>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12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16</v>
      </c>
      <c r="E5" cm="1">
        <f t="array" aca="1" ref="E5" ca="1">IFERROR(IF(D5=1,"",INDEX(lapchart!$B:$U,B5+1,D5-1)),"")</f>
        <v>23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13</v>
      </c>
      <c r="E6" cm="1">
        <f t="array" aca="1" ref="E6" ca="1">IFERROR(IF(D6=1,"",INDEX(lapchart!$B:$U,B6+1,D6-1)),"")</f>
        <v>55</v>
      </c>
      <c r="F6">
        <f t="shared" ca="1" si="1"/>
        <v>4</v>
      </c>
      <c r="G6">
        <f t="shared" ca="1" si="2"/>
        <v>19</v>
      </c>
      <c r="H6">
        <f t="shared" ca="1" si="3"/>
        <v>-9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14</v>
      </c>
      <c r="E7" cm="1">
        <f t="array" aca="1" ref="E7" ca="1">IFERROR(IF(D7=1,"",INDEX(lapchart!$B:$U,B7+1,D7-1)),"")</f>
        <v>5</v>
      </c>
      <c r="F7">
        <f t="shared" ca="1" si="1"/>
        <v>12</v>
      </c>
      <c r="G7">
        <f t="shared" ca="1" si="2"/>
        <v>26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10</v>
      </c>
      <c r="E9" cm="1">
        <f t="array" aca="1" ref="E9" ca="1">IFERROR(IF(D9=1,"",INDEX(lapchart!$B:$U,B9+1,D9-1)),"")</f>
        <v>5</v>
      </c>
      <c r="F9">
        <f t="shared" ca="1" si="1"/>
        <v>12</v>
      </c>
      <c r="G9">
        <f t="shared" ca="1" si="2"/>
        <v>17</v>
      </c>
      <c r="H9">
        <f t="shared" ca="1" si="3"/>
        <v>2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6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17</v>
      </c>
      <c r="E11" cm="1">
        <f t="array" aca="1" ref="E11" ca="1">IFERROR(IF(D11=1,"",INDEX(lapchart!$B:$U,B11+1,D11-1)),"")</f>
        <v>26</v>
      </c>
      <c r="F11">
        <f t="shared" ca="1" si="1"/>
        <v>15</v>
      </c>
      <c r="G11">
        <f t="shared" ca="1" si="2"/>
        <v>20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16</v>
      </c>
      <c r="E12" cm="1">
        <f t="array" aca="1" ref="E12" ca="1">IFERROR(IF(D12=1,"",INDEX(lapchart!$B:$U,B12+1,D12-1)),"")</f>
        <v>7</v>
      </c>
      <c r="F12">
        <f t="shared" ca="1" si="1"/>
        <v>16</v>
      </c>
      <c r="G12">
        <f t="shared" ca="1" si="2"/>
        <v>4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>
        <f t="shared" ca="1" si="0"/>
        <v>15</v>
      </c>
      <c r="E13" cm="1">
        <f t="array" aca="1" ref="E13" ca="1">IFERROR(IF(D13=1,"",INDEX(lapchart!$B:$U,B13+1,D13-1)),"")</f>
        <v>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1</v>
      </c>
      <c r="G14">
        <f t="shared" ca="1" si="2"/>
        <v>7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>
        <f t="shared" ca="1" si="1"/>
        <v>2</v>
      </c>
      <c r="G16">
        <f t="shared" ca="1" si="2"/>
        <v>25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4</v>
      </c>
      <c r="E17" cm="1">
        <f t="array" aca="1" ref="E17" ca="1">IFERROR(IF(D17=1,"",INDEX(lapchart!$B:$U,B17+1,D17-1)),"")</f>
        <v>44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>
        <f t="shared" ca="1" si="0"/>
        <v>16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132</v>
      </c>
    </row>
    <row r="2" spans="1:2" x14ac:dyDescent="0.25">
      <c r="A2" t="s">
        <v>102</v>
      </c>
      <c r="B2" t="s">
        <v>133</v>
      </c>
    </row>
    <row r="3" spans="1:2" x14ac:dyDescent="0.25">
      <c r="A3" t="s">
        <v>103</v>
      </c>
      <c r="B3" s="4">
        <v>0.64</v>
      </c>
    </row>
    <row r="4" spans="1:2" x14ac:dyDescent="0.25">
      <c r="A4" t="s">
        <v>104</v>
      </c>
      <c r="B4" s="4" t="s">
        <v>134</v>
      </c>
    </row>
    <row r="5" spans="1:2" x14ac:dyDescent="0.25">
      <c r="A5" t="s">
        <v>105</v>
      </c>
      <c r="B5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18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4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5</v>
      </c>
      <c r="K13" s="1"/>
    </row>
    <row r="14" spans="1:11" x14ac:dyDescent="0.25">
      <c r="A14">
        <v>13</v>
      </c>
      <c r="B14">
        <v>55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99</v>
      </c>
      <c r="K18" s="1"/>
    </row>
    <row r="19" spans="1:11" x14ac:dyDescent="0.25">
      <c r="A19">
        <v>18</v>
      </c>
      <c r="B19">
        <v>63</v>
      </c>
      <c r="K19" s="1"/>
    </row>
    <row r="20" spans="1:11" x14ac:dyDescent="0.25">
      <c r="A20">
        <v>19</v>
      </c>
      <c r="B20">
        <v>6</v>
      </c>
      <c r="K20" s="1"/>
    </row>
    <row r="21" spans="1:11" x14ac:dyDescent="0.25">
      <c r="A21" t="s">
        <v>109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56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155</v>
      </c>
    </row>
    <row r="2" spans="1:15" x14ac:dyDescent="0.25">
      <c r="A2">
        <v>3</v>
      </c>
      <c r="B2" t="s">
        <v>72</v>
      </c>
      <c r="C2">
        <f>MATCH(A2,lapchart!$B$2:$U$2,0)</f>
        <v>5</v>
      </c>
      <c r="D2">
        <f>INDEX(finalstanding!A:A,MATCH(compoundchange!A2,finalstanding!B:B,0))</f>
        <v>14</v>
      </c>
      <c r="E2">
        <v>3</v>
      </c>
      <c r="L2">
        <v>0</v>
      </c>
      <c r="M2">
        <f>IFERROR((D2-C2)*-1,"")</f>
        <v>-9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5.6813009259259258E-2</v>
      </c>
    </row>
    <row r="3" spans="1:15" x14ac:dyDescent="0.25">
      <c r="A3">
        <v>4</v>
      </c>
      <c r="B3" t="s">
        <v>74</v>
      </c>
      <c r="C3">
        <f>MATCH(A3,lapchart!$B$2:$U$2,0)</f>
        <v>10</v>
      </c>
      <c r="D3">
        <f>INDEX(finalstanding!A:A,MATCH(compoundchange!A3,finalstanding!B:B,0))</f>
        <v>9</v>
      </c>
      <c r="E3">
        <v>2</v>
      </c>
      <c r="F3">
        <v>3</v>
      </c>
      <c r="G3">
        <v>2</v>
      </c>
      <c r="H3">
        <v>2</v>
      </c>
      <c r="I3">
        <v>12</v>
      </c>
      <c r="J3">
        <v>17</v>
      </c>
      <c r="K3">
        <v>23</v>
      </c>
      <c r="L3">
        <v>0</v>
      </c>
      <c r="M3">
        <f t="shared" ref="M3:M21" si="1">IFERROR((D3-C3)*-1,"")</f>
        <v>1</v>
      </c>
      <c r="N3">
        <f t="shared" si="0"/>
        <v>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5.6105752314814815E-2</v>
      </c>
    </row>
    <row r="4" spans="1:15" x14ac:dyDescent="0.25">
      <c r="A4">
        <v>5</v>
      </c>
      <c r="B4" t="s">
        <v>63</v>
      </c>
      <c r="C4">
        <f>MATCH(A4,lapchart!$B$2:$U$2,0)</f>
        <v>11</v>
      </c>
      <c r="D4">
        <f>INDEX(finalstanding!A:A,MATCH(compoundchange!A4,finalstanding!B:B,0))</f>
        <v>12</v>
      </c>
      <c r="E4">
        <v>2</v>
      </c>
      <c r="F4">
        <v>2</v>
      </c>
      <c r="G4">
        <v>2</v>
      </c>
      <c r="H4">
        <v>3</v>
      </c>
      <c r="I4">
        <v>22</v>
      </c>
      <c r="J4">
        <v>11</v>
      </c>
      <c r="K4">
        <v>19</v>
      </c>
      <c r="L4">
        <v>0</v>
      </c>
      <c r="M4">
        <f t="shared" si="1"/>
        <v>-1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5.6196331018518515E-2</v>
      </c>
    </row>
    <row r="5" spans="1:15" x14ac:dyDescent="0.25">
      <c r="A5">
        <v>6</v>
      </c>
      <c r="B5" t="s">
        <v>129</v>
      </c>
      <c r="C5">
        <f>MATCH(A5,lapchart!$B$2:$U$2,0)</f>
        <v>18</v>
      </c>
      <c r="D5">
        <f>INDEX(finalstanding!A:A,MATCH(compoundchange!A5,finalstanding!B:B,0))</f>
        <v>19</v>
      </c>
      <c r="E5">
        <v>3</v>
      </c>
      <c r="L5">
        <v>0</v>
      </c>
      <c r="M5">
        <f t="shared" si="1"/>
        <v>-1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5.7112222222222217E-2</v>
      </c>
    </row>
    <row r="6" spans="1:15" x14ac:dyDescent="0.25">
      <c r="A6">
        <v>7</v>
      </c>
      <c r="B6" t="s">
        <v>80</v>
      </c>
      <c r="C6">
        <f>MATCH(A6,lapchart!$B$2:$U$2,0)</f>
        <v>20</v>
      </c>
      <c r="D6">
        <f>INDEX(finalstanding!A:A,MATCH(compoundchange!A6,finalstanding!B:B,0))</f>
        <v>15</v>
      </c>
      <c r="E6">
        <v>1</v>
      </c>
      <c r="F6">
        <v>2</v>
      </c>
      <c r="G6">
        <v>3</v>
      </c>
      <c r="H6">
        <v>3</v>
      </c>
      <c r="I6">
        <v>26</v>
      </c>
      <c r="J6">
        <v>25</v>
      </c>
      <c r="K6">
        <v>0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5.7002743055555562E-2</v>
      </c>
    </row>
    <row r="7" spans="1:15" x14ac:dyDescent="0.25">
      <c r="A7">
        <v>8</v>
      </c>
      <c r="B7" t="s">
        <v>89</v>
      </c>
      <c r="C7">
        <f>MATCH(A7,lapchart!$B$2:$U$2,0)</f>
        <v>13</v>
      </c>
      <c r="D7">
        <f>INDEX(finalstanding!A:A,MATCH(compoundchange!A7,finalstanding!B:B,0))</f>
        <v>16</v>
      </c>
      <c r="E7">
        <v>2</v>
      </c>
      <c r="F7">
        <v>3</v>
      </c>
      <c r="G7">
        <v>2</v>
      </c>
      <c r="H7">
        <v>2</v>
      </c>
      <c r="I7">
        <v>17</v>
      </c>
      <c r="J7">
        <v>21</v>
      </c>
      <c r="K7">
        <v>13</v>
      </c>
      <c r="L7">
        <v>0</v>
      </c>
      <c r="M7">
        <f t="shared" si="1"/>
        <v>-3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5.70278587962963E-2</v>
      </c>
    </row>
    <row r="8" spans="1:15" x14ac:dyDescent="0.25">
      <c r="A8">
        <v>10</v>
      </c>
      <c r="B8" t="s">
        <v>71</v>
      </c>
      <c r="C8">
        <f>MATCH(A8,lapchart!$B$2:$U$2,0)</f>
        <v>7</v>
      </c>
      <c r="D8">
        <f>INDEX(finalstanding!A:A,MATCH(compoundchange!A8,finalstanding!B:B,0))</f>
        <v>11</v>
      </c>
      <c r="E8">
        <v>2</v>
      </c>
      <c r="F8">
        <v>3</v>
      </c>
      <c r="G8">
        <v>2</v>
      </c>
      <c r="H8">
        <v>2</v>
      </c>
      <c r="I8">
        <v>7</v>
      </c>
      <c r="J8">
        <v>16</v>
      </c>
      <c r="K8">
        <v>29</v>
      </c>
      <c r="L8">
        <v>0</v>
      </c>
      <c r="M8">
        <f t="shared" si="1"/>
        <v>-4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5.6164756944444449E-2</v>
      </c>
    </row>
    <row r="9" spans="1:15" x14ac:dyDescent="0.25">
      <c r="A9">
        <v>16</v>
      </c>
      <c r="B9" t="s">
        <v>67</v>
      </c>
      <c r="C9">
        <f>MATCH(A9,lapchart!$B$2:$U$2,0)</f>
        <v>8</v>
      </c>
      <c r="D9">
        <f>INDEX(finalstanding!A:A,MATCH(compoundchange!A9,finalstanding!B:B,0))</f>
        <v>4</v>
      </c>
      <c r="E9">
        <v>1</v>
      </c>
      <c r="F9">
        <v>3</v>
      </c>
      <c r="G9">
        <v>2</v>
      </c>
      <c r="H9">
        <v>2</v>
      </c>
      <c r="I9">
        <v>18</v>
      </c>
      <c r="J9">
        <v>34</v>
      </c>
      <c r="K9">
        <v>0</v>
      </c>
      <c r="L9">
        <v>0</v>
      </c>
      <c r="M9">
        <f t="shared" si="1"/>
        <v>4</v>
      </c>
      <c r="N9">
        <f t="shared" si="0"/>
        <v>12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5.5686134259259258E-2</v>
      </c>
    </row>
    <row r="10" spans="1:15" x14ac:dyDescent="0.25">
      <c r="A10">
        <v>18</v>
      </c>
      <c r="B10" t="s">
        <v>68</v>
      </c>
      <c r="C10">
        <f>MATCH(A10,lapchart!$B$2:$U$2,0)</f>
        <v>6</v>
      </c>
      <c r="D10">
        <f>INDEX(finalstanding!A:A,MATCH(compoundchange!A10,finalstanding!B:B,0))</f>
        <v>6</v>
      </c>
      <c r="E10">
        <v>2</v>
      </c>
      <c r="F10">
        <v>3</v>
      </c>
      <c r="G10">
        <v>2</v>
      </c>
      <c r="H10">
        <v>2</v>
      </c>
      <c r="I10">
        <v>18</v>
      </c>
      <c r="J10">
        <v>13</v>
      </c>
      <c r="K10">
        <v>21</v>
      </c>
      <c r="L10">
        <v>0</v>
      </c>
      <c r="M10">
        <f t="shared" si="1"/>
        <v>0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5.5839479166666671E-2</v>
      </c>
    </row>
    <row r="11" spans="1:15" x14ac:dyDescent="0.25">
      <c r="A11">
        <v>20</v>
      </c>
      <c r="B11" t="s">
        <v>87</v>
      </c>
      <c r="C11">
        <f>MATCH(A11,lapchart!$B$2:$U$2,0)</f>
        <v>17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4.7457905092592595E-2</v>
      </c>
    </row>
    <row r="12" spans="1:15" x14ac:dyDescent="0.25">
      <c r="A12">
        <v>23</v>
      </c>
      <c r="B12" t="s">
        <v>82</v>
      </c>
      <c r="C12">
        <f>MATCH(A12,lapchart!$B$2:$U$2,0)</f>
        <v>9</v>
      </c>
      <c r="D12">
        <f>INDEX(finalstanding!A:A,MATCH(compoundchange!A12,finalstanding!B:B,0))</f>
        <v>5</v>
      </c>
      <c r="E12">
        <v>2</v>
      </c>
      <c r="F12">
        <v>3</v>
      </c>
      <c r="G12">
        <v>2</v>
      </c>
      <c r="H12">
        <v>2</v>
      </c>
      <c r="I12">
        <v>6</v>
      </c>
      <c r="J12">
        <v>24</v>
      </c>
      <c r="K12">
        <v>22</v>
      </c>
      <c r="L12">
        <v>0</v>
      </c>
      <c r="M12">
        <f t="shared" si="1"/>
        <v>4</v>
      </c>
      <c r="N12">
        <f t="shared" si="0"/>
        <v>10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5.5800219907407411E-2</v>
      </c>
    </row>
    <row r="13" spans="1:15" x14ac:dyDescent="0.25">
      <c r="A13">
        <v>26</v>
      </c>
      <c r="B13" t="s">
        <v>77</v>
      </c>
      <c r="C13">
        <f>MATCH(A13,lapchart!$B$2:$U$2,0)</f>
        <v>16</v>
      </c>
      <c r="D13">
        <f>INDEX(finalstanding!A:A,MATCH(compoundchange!A13,finalstanding!B:B,0))</f>
        <v>10</v>
      </c>
      <c r="E13">
        <v>2</v>
      </c>
      <c r="F13">
        <v>2</v>
      </c>
      <c r="G13">
        <v>2</v>
      </c>
      <c r="H13">
        <v>3</v>
      </c>
      <c r="I13">
        <v>19</v>
      </c>
      <c r="J13">
        <v>16</v>
      </c>
      <c r="K13">
        <v>17</v>
      </c>
      <c r="L13">
        <v>0</v>
      </c>
      <c r="M13">
        <f t="shared" si="1"/>
        <v>6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5.6153495370370371E-2</v>
      </c>
    </row>
    <row r="14" spans="1:15" x14ac:dyDescent="0.25">
      <c r="A14">
        <v>27</v>
      </c>
      <c r="B14" t="s">
        <v>79</v>
      </c>
      <c r="C14">
        <f>MATCH(A14,lapchart!$B$2:$U$2,0)</f>
        <v>3</v>
      </c>
      <c r="D14">
        <f>INDEX(finalstanding!A:A,MATCH(compoundchange!A14,finalstanding!B:B,0))</f>
        <v>7</v>
      </c>
      <c r="E14">
        <v>3</v>
      </c>
      <c r="L14">
        <v>0</v>
      </c>
      <c r="M14">
        <f t="shared" si="1"/>
        <v>-4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5.5994722222222217E-2</v>
      </c>
    </row>
    <row r="15" spans="1:15" x14ac:dyDescent="0.25">
      <c r="A15">
        <v>31</v>
      </c>
      <c r="B15" t="s">
        <v>124</v>
      </c>
      <c r="C15">
        <f>MATCH(A15,lapchart!$B$2:$U$2,0)</f>
        <v>14</v>
      </c>
      <c r="D15">
        <f>INDEX(finalstanding!A:A,MATCH(compoundchange!A15,finalstanding!B:B,0))</f>
        <v>8</v>
      </c>
      <c r="E15">
        <v>1</v>
      </c>
      <c r="F15">
        <v>3</v>
      </c>
      <c r="G15">
        <v>2</v>
      </c>
      <c r="H15">
        <v>2</v>
      </c>
      <c r="I15">
        <v>22</v>
      </c>
      <c r="J15">
        <v>30</v>
      </c>
      <c r="K15">
        <v>0</v>
      </c>
      <c r="L15">
        <v>0</v>
      </c>
      <c r="M15">
        <f t="shared" si="1"/>
        <v>6</v>
      </c>
      <c r="N15">
        <f t="shared" si="0"/>
        <v>4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5.6096828703703701E-2</v>
      </c>
    </row>
    <row r="16" spans="1:15" x14ac:dyDescent="0.25">
      <c r="A16">
        <v>33</v>
      </c>
      <c r="B16" t="s">
        <v>65</v>
      </c>
      <c r="C16">
        <f>MATCH(A16,lapchart!$B$2:$U$2,0)</f>
        <v>4</v>
      </c>
      <c r="D16">
        <f>INDEX(finalstanding!A:A,MATCH(compoundchange!A16,finalstanding!B:B,0))</f>
        <v>1</v>
      </c>
      <c r="E16">
        <v>2</v>
      </c>
      <c r="F16">
        <v>2</v>
      </c>
      <c r="G16">
        <v>3</v>
      </c>
      <c r="H16">
        <v>2</v>
      </c>
      <c r="I16">
        <v>26</v>
      </c>
      <c r="J16">
        <v>6</v>
      </c>
      <c r="K16">
        <v>20</v>
      </c>
      <c r="L16">
        <v>0</v>
      </c>
      <c r="M16">
        <f t="shared" si="1"/>
        <v>3</v>
      </c>
      <c r="N16">
        <f t="shared" si="0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5.5347141203703702E-2</v>
      </c>
    </row>
    <row r="17" spans="1:15" x14ac:dyDescent="0.25">
      <c r="A17">
        <v>44</v>
      </c>
      <c r="B17" t="s">
        <v>60</v>
      </c>
      <c r="C17">
        <f>MATCH(A17,lapchart!$B$2:$U$2,0)</f>
        <v>2</v>
      </c>
      <c r="D17">
        <f>INDEX(finalstanding!A:A,MATCH(compoundchange!A17,finalstanding!B:B,0))</f>
        <v>2</v>
      </c>
      <c r="E17">
        <v>2</v>
      </c>
      <c r="F17">
        <v>3</v>
      </c>
      <c r="G17">
        <v>2</v>
      </c>
      <c r="H17">
        <v>2</v>
      </c>
      <c r="I17">
        <v>14</v>
      </c>
      <c r="J17">
        <v>27</v>
      </c>
      <c r="K17">
        <v>11</v>
      </c>
      <c r="L17">
        <v>0</v>
      </c>
      <c r="M17">
        <f t="shared" si="1"/>
        <v>0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5.547822916666667E-2</v>
      </c>
    </row>
    <row r="18" spans="1:15" x14ac:dyDescent="0.25">
      <c r="A18">
        <v>55</v>
      </c>
      <c r="B18" t="s">
        <v>76</v>
      </c>
      <c r="C18">
        <f>MATCH(A18,lapchart!$B$2:$U$2,0)</f>
        <v>12</v>
      </c>
      <c r="D18">
        <f>INDEX(finalstanding!A:A,MATCH(compoundchange!A18,finalstanding!B:B,0))</f>
        <v>13</v>
      </c>
      <c r="E18">
        <v>2</v>
      </c>
      <c r="F18">
        <v>2</v>
      </c>
      <c r="G18">
        <v>3</v>
      </c>
      <c r="H18">
        <v>2</v>
      </c>
      <c r="I18">
        <v>22</v>
      </c>
      <c r="J18">
        <v>12</v>
      </c>
      <c r="K18">
        <v>18</v>
      </c>
      <c r="L18">
        <v>0</v>
      </c>
      <c r="M18">
        <f t="shared" si="1"/>
        <v>-1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5.6204432870370365E-2</v>
      </c>
    </row>
    <row r="19" spans="1:15" x14ac:dyDescent="0.25">
      <c r="A19">
        <v>63</v>
      </c>
      <c r="B19" t="s">
        <v>83</v>
      </c>
      <c r="C19">
        <f>MATCH(A19,lapchart!$B$2:$U$2,0)</f>
        <v>15</v>
      </c>
      <c r="D19">
        <f>INDEX(finalstanding!A:A,MATCH(compoundchange!A19,finalstanding!B:B,0))</f>
        <v>18</v>
      </c>
      <c r="E19">
        <v>3</v>
      </c>
      <c r="L19">
        <v>0</v>
      </c>
      <c r="M19">
        <f t="shared" si="1"/>
        <v>-3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5.7105196759259264E-2</v>
      </c>
    </row>
    <row r="20" spans="1:15" x14ac:dyDescent="0.25">
      <c r="A20">
        <v>77</v>
      </c>
      <c r="B20" t="s">
        <v>62</v>
      </c>
      <c r="C20">
        <f>MATCH(A20,lapchart!$B$2:$U$2,0)</f>
        <v>1</v>
      </c>
      <c r="D20">
        <f>INDEX(finalstanding!A:A,MATCH(compoundchange!A20,finalstanding!B:B,0))</f>
        <v>3</v>
      </c>
      <c r="E20">
        <v>2</v>
      </c>
      <c r="F20">
        <v>3</v>
      </c>
      <c r="G20">
        <v>2</v>
      </c>
      <c r="H20">
        <v>2</v>
      </c>
      <c r="I20">
        <v>13</v>
      </c>
      <c r="J20">
        <v>19</v>
      </c>
      <c r="K20">
        <v>20</v>
      </c>
      <c r="L20">
        <v>0</v>
      </c>
      <c r="M20">
        <f t="shared" si="1"/>
        <v>-2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5.5569722222222222E-2</v>
      </c>
    </row>
    <row r="21" spans="1:15" x14ac:dyDescent="0.25">
      <c r="A21">
        <v>99</v>
      </c>
      <c r="B21" t="s">
        <v>86</v>
      </c>
      <c r="C21">
        <f>MATCH(A21,lapchart!$B$2:$U$2,0)</f>
        <v>19</v>
      </c>
      <c r="D21">
        <f>INDEX(finalstanding!A:A,MATCH(compoundchange!A21,finalstanding!B:B,0))</f>
        <v>17</v>
      </c>
      <c r="E21">
        <v>2</v>
      </c>
      <c r="F21">
        <v>3</v>
      </c>
      <c r="G21">
        <v>2</v>
      </c>
      <c r="H21">
        <v>3</v>
      </c>
      <c r="I21">
        <v>7</v>
      </c>
      <c r="J21">
        <v>26</v>
      </c>
      <c r="K21">
        <v>18</v>
      </c>
      <c r="L21">
        <v>0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5.7094988425925926E-2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B967-D308-4EC9-BF5B-DD4D050EF843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56</v>
      </c>
      <c r="D1" t="s">
        <v>136</v>
      </c>
      <c r="E1" t="s">
        <v>57</v>
      </c>
      <c r="F1" t="s">
        <v>137</v>
      </c>
      <c r="G1" t="s">
        <v>58</v>
      </c>
      <c r="H1" t="s">
        <v>59</v>
      </c>
      <c r="I1" t="s">
        <v>138</v>
      </c>
      <c r="J1" t="s">
        <v>139</v>
      </c>
      <c r="K1" t="s">
        <v>140</v>
      </c>
      <c r="L1" t="s">
        <v>54</v>
      </c>
    </row>
    <row r="2" spans="1:12" x14ac:dyDescent="0.25">
      <c r="A2">
        <v>1</v>
      </c>
      <c r="B2">
        <v>33</v>
      </c>
      <c r="C2" t="s">
        <v>65</v>
      </c>
      <c r="D2" t="s">
        <v>141</v>
      </c>
      <c r="E2" t="s">
        <v>66</v>
      </c>
      <c r="F2">
        <v>52</v>
      </c>
      <c r="G2" s="1">
        <v>5.5347141203703702E-2</v>
      </c>
      <c r="J2">
        <v>230.51300000000001</v>
      </c>
      <c r="K2" s="1">
        <v>1.035474537037037E-3</v>
      </c>
      <c r="L2">
        <v>46</v>
      </c>
    </row>
    <row r="3" spans="1:12" x14ac:dyDescent="0.25">
      <c r="A3">
        <v>2</v>
      </c>
      <c r="B3">
        <v>44</v>
      </c>
      <c r="C3" t="s">
        <v>60</v>
      </c>
      <c r="D3" t="s">
        <v>142</v>
      </c>
      <c r="E3" t="s">
        <v>122</v>
      </c>
      <c r="F3">
        <v>52</v>
      </c>
      <c r="G3" s="1">
        <v>5.547822916666667E-2</v>
      </c>
      <c r="H3">
        <v>11.326000000000001</v>
      </c>
      <c r="I3">
        <v>11.326000000000001</v>
      </c>
      <c r="J3">
        <v>229.96799999999999</v>
      </c>
      <c r="K3" s="1">
        <v>1.023738425925926E-3</v>
      </c>
      <c r="L3">
        <v>43</v>
      </c>
    </row>
    <row r="4" spans="1:12" x14ac:dyDescent="0.25">
      <c r="A4">
        <v>3</v>
      </c>
      <c r="B4">
        <v>77</v>
      </c>
      <c r="C4" t="s">
        <v>62</v>
      </c>
      <c r="D4" t="s">
        <v>143</v>
      </c>
      <c r="E4" t="s">
        <v>122</v>
      </c>
      <c r="F4">
        <v>52</v>
      </c>
      <c r="G4" s="1">
        <v>5.5569722222222222E-2</v>
      </c>
      <c r="H4">
        <v>19.231000000000002</v>
      </c>
      <c r="I4">
        <v>7.9050000000000002</v>
      </c>
      <c r="J4">
        <v>229.589</v>
      </c>
      <c r="K4" s="1">
        <v>1.0389467592592592E-3</v>
      </c>
      <c r="L4">
        <v>44</v>
      </c>
    </row>
    <row r="5" spans="1:12" x14ac:dyDescent="0.25">
      <c r="A5">
        <v>4</v>
      </c>
      <c r="B5">
        <v>16</v>
      </c>
      <c r="C5" t="s">
        <v>67</v>
      </c>
      <c r="D5" t="s">
        <v>144</v>
      </c>
      <c r="E5" t="s">
        <v>64</v>
      </c>
      <c r="F5">
        <v>52</v>
      </c>
      <c r="G5" s="1">
        <v>5.5686134259259258E-2</v>
      </c>
      <c r="H5">
        <v>29.289000000000001</v>
      </c>
      <c r="I5">
        <v>10.058</v>
      </c>
      <c r="J5">
        <v>229.10900000000001</v>
      </c>
      <c r="K5" s="1">
        <v>1.0480555555555553E-3</v>
      </c>
      <c r="L5">
        <v>39</v>
      </c>
    </row>
    <row r="6" spans="1:12" x14ac:dyDescent="0.25">
      <c r="A6">
        <v>5</v>
      </c>
      <c r="B6">
        <v>23</v>
      </c>
      <c r="C6" t="s">
        <v>82</v>
      </c>
      <c r="D6" t="s">
        <v>145</v>
      </c>
      <c r="E6" t="s">
        <v>66</v>
      </c>
      <c r="F6">
        <v>52</v>
      </c>
      <c r="G6" s="1">
        <v>5.5800219907407411E-2</v>
      </c>
      <c r="H6">
        <v>39.146000000000001</v>
      </c>
      <c r="I6">
        <v>9.8569999999999993</v>
      </c>
      <c r="J6">
        <v>228.64099999999999</v>
      </c>
      <c r="K6" s="1">
        <v>1.0356134259259259E-3</v>
      </c>
      <c r="L6">
        <v>46</v>
      </c>
    </row>
    <row r="7" spans="1:12" x14ac:dyDescent="0.25">
      <c r="A7">
        <v>6</v>
      </c>
      <c r="B7">
        <v>18</v>
      </c>
      <c r="C7" t="s">
        <v>68</v>
      </c>
      <c r="D7" t="s">
        <v>146</v>
      </c>
      <c r="E7" t="s">
        <v>128</v>
      </c>
      <c r="F7">
        <v>52</v>
      </c>
      <c r="G7" s="1">
        <v>5.5839479166666671E-2</v>
      </c>
      <c r="H7">
        <v>42.537999999999997</v>
      </c>
      <c r="I7">
        <v>3.3919999999999999</v>
      </c>
      <c r="J7">
        <v>228.48</v>
      </c>
      <c r="K7" s="1">
        <v>1.0518171296296295E-3</v>
      </c>
      <c r="L7">
        <v>45</v>
      </c>
    </row>
    <row r="8" spans="1:12" x14ac:dyDescent="0.25">
      <c r="A8">
        <v>7</v>
      </c>
      <c r="B8">
        <v>27</v>
      </c>
      <c r="C8" t="s">
        <v>79</v>
      </c>
      <c r="D8" t="s">
        <v>147</v>
      </c>
      <c r="E8" t="s">
        <v>128</v>
      </c>
      <c r="F8">
        <v>52</v>
      </c>
      <c r="G8" s="1">
        <v>5.5994722222222217E-2</v>
      </c>
      <c r="H8">
        <v>55.951000000000001</v>
      </c>
      <c r="I8">
        <v>13.413</v>
      </c>
      <c r="J8">
        <v>227.84700000000001</v>
      </c>
      <c r="K8" s="1">
        <v>1.0426736111111112E-3</v>
      </c>
      <c r="L8">
        <v>52</v>
      </c>
    </row>
    <row r="9" spans="1:12" x14ac:dyDescent="0.25">
      <c r="A9">
        <v>8</v>
      </c>
      <c r="B9">
        <v>31</v>
      </c>
      <c r="C9" t="s">
        <v>124</v>
      </c>
      <c r="D9" t="s">
        <v>148</v>
      </c>
      <c r="E9" t="s">
        <v>123</v>
      </c>
      <c r="F9">
        <v>52</v>
      </c>
      <c r="G9" s="1">
        <v>5.6096828703703701E-2</v>
      </c>
      <c r="H9" t="e" vm="1">
        <v>#VALUE!</v>
      </c>
      <c r="I9">
        <v>8.8219999999999992</v>
      </c>
      <c r="J9">
        <v>227.43199999999999</v>
      </c>
      <c r="K9" s="1">
        <v>1.0483217592592593E-3</v>
      </c>
      <c r="L9">
        <v>50</v>
      </c>
    </row>
    <row r="10" spans="1:12" x14ac:dyDescent="0.25">
      <c r="A10">
        <v>9</v>
      </c>
      <c r="B10">
        <v>4</v>
      </c>
      <c r="C10" t="s">
        <v>74</v>
      </c>
      <c r="D10" t="s">
        <v>142</v>
      </c>
      <c r="E10" t="s">
        <v>75</v>
      </c>
      <c r="F10">
        <v>52</v>
      </c>
      <c r="G10" s="1">
        <v>5.6105752314814815E-2</v>
      </c>
      <c r="H10" t="e" vm="1">
        <v>#VALUE!</v>
      </c>
      <c r="I10">
        <v>0.77100000000000002</v>
      </c>
      <c r="J10">
        <v>227.39599999999999</v>
      </c>
      <c r="K10" s="1">
        <v>1.0497453703703704E-3</v>
      </c>
      <c r="L10">
        <v>49</v>
      </c>
    </row>
    <row r="11" spans="1:12" x14ac:dyDescent="0.25">
      <c r="A11">
        <v>10</v>
      </c>
      <c r="B11">
        <v>26</v>
      </c>
      <c r="C11" t="s">
        <v>77</v>
      </c>
      <c r="D11" t="s">
        <v>149</v>
      </c>
      <c r="E11" t="s">
        <v>125</v>
      </c>
      <c r="F11">
        <v>52</v>
      </c>
      <c r="G11" s="1">
        <v>5.6153495370370371E-2</v>
      </c>
      <c r="H11" t="e" vm="1">
        <v>#VALUE!</v>
      </c>
      <c r="I11">
        <v>4.125</v>
      </c>
      <c r="J11">
        <v>227.203</v>
      </c>
      <c r="K11" s="1">
        <v>1.0502083333333333E-3</v>
      </c>
      <c r="L11">
        <v>52</v>
      </c>
    </row>
    <row r="12" spans="1:12" x14ac:dyDescent="0.25">
      <c r="A12">
        <v>11</v>
      </c>
      <c r="B12">
        <v>10</v>
      </c>
      <c r="C12" t="s">
        <v>71</v>
      </c>
      <c r="D12" t="s">
        <v>148</v>
      </c>
      <c r="E12" t="s">
        <v>125</v>
      </c>
      <c r="F12">
        <v>52</v>
      </c>
      <c r="G12" s="1">
        <v>5.6164756944444449E-2</v>
      </c>
      <c r="H12" t="e" vm="1">
        <v>#VALUE!</v>
      </c>
      <c r="I12">
        <v>0.97299999999999998</v>
      </c>
      <c r="J12">
        <v>227.15700000000001</v>
      </c>
      <c r="K12" s="1">
        <v>1.0427314814814815E-3</v>
      </c>
      <c r="L12">
        <v>52</v>
      </c>
    </row>
    <row r="13" spans="1:12" x14ac:dyDescent="0.25">
      <c r="A13">
        <v>12</v>
      </c>
      <c r="B13">
        <v>5</v>
      </c>
      <c r="C13" t="s">
        <v>63</v>
      </c>
      <c r="D13" t="s">
        <v>147</v>
      </c>
      <c r="E13" t="s">
        <v>64</v>
      </c>
      <c r="F13">
        <v>52</v>
      </c>
      <c r="G13" s="1">
        <v>5.6196331018518515E-2</v>
      </c>
      <c r="H13">
        <v>0</v>
      </c>
      <c r="I13">
        <v>2.7280000000000002</v>
      </c>
      <c r="J13">
        <v>227.029</v>
      </c>
      <c r="K13" s="1">
        <v>1.0507523148148149E-3</v>
      </c>
      <c r="L13">
        <v>49</v>
      </c>
    </row>
    <row r="14" spans="1:12" x14ac:dyDescent="0.25">
      <c r="A14">
        <v>13</v>
      </c>
      <c r="B14">
        <v>55</v>
      </c>
      <c r="C14" t="s">
        <v>76</v>
      </c>
      <c r="D14" t="s">
        <v>150</v>
      </c>
      <c r="E14" t="s">
        <v>75</v>
      </c>
      <c r="F14">
        <v>52</v>
      </c>
      <c r="G14" s="1">
        <v>5.6204432870370365E-2</v>
      </c>
      <c r="H14">
        <v>0</v>
      </c>
      <c r="I14">
        <v>0.7</v>
      </c>
      <c r="J14">
        <v>226.99700000000001</v>
      </c>
      <c r="K14" s="1">
        <v>1.0481018518518517E-3</v>
      </c>
      <c r="L14">
        <v>49</v>
      </c>
    </row>
    <row r="15" spans="1:12" x14ac:dyDescent="0.25">
      <c r="A15">
        <v>14</v>
      </c>
      <c r="B15">
        <v>3</v>
      </c>
      <c r="C15" t="s">
        <v>72</v>
      </c>
      <c r="D15" t="s">
        <v>151</v>
      </c>
      <c r="E15" t="s">
        <v>123</v>
      </c>
      <c r="F15">
        <v>51</v>
      </c>
      <c r="G15" s="1">
        <v>5.5424120370370367E-2</v>
      </c>
      <c r="H15" t="s">
        <v>152</v>
      </c>
      <c r="I15" t="s">
        <v>152</v>
      </c>
      <c r="J15">
        <v>225.76400000000001</v>
      </c>
      <c r="K15" s="1">
        <v>1.0551851851851853E-3</v>
      </c>
      <c r="L15">
        <v>39</v>
      </c>
    </row>
    <row r="16" spans="1:12" x14ac:dyDescent="0.25">
      <c r="A16">
        <v>15</v>
      </c>
      <c r="B16">
        <v>7</v>
      </c>
      <c r="C16" t="s">
        <v>80</v>
      </c>
      <c r="D16" t="s">
        <v>143</v>
      </c>
      <c r="E16" t="s">
        <v>127</v>
      </c>
      <c r="F16">
        <v>51</v>
      </c>
      <c r="G16" s="1">
        <v>5.5613854166666671E-2</v>
      </c>
      <c r="H16" t="s">
        <v>152</v>
      </c>
      <c r="I16">
        <v>16.393000000000001</v>
      </c>
      <c r="J16">
        <v>224.994</v>
      </c>
      <c r="K16" s="1">
        <v>1.0619907407407407E-3</v>
      </c>
      <c r="L16">
        <v>30</v>
      </c>
    </row>
    <row r="17" spans="1:12" x14ac:dyDescent="0.25">
      <c r="A17">
        <v>16</v>
      </c>
      <c r="B17">
        <v>8</v>
      </c>
      <c r="C17" t="s">
        <v>89</v>
      </c>
      <c r="D17" t="s">
        <v>148</v>
      </c>
      <c r="E17" t="s">
        <v>126</v>
      </c>
      <c r="F17">
        <v>51</v>
      </c>
      <c r="G17" s="1">
        <v>5.563896990740741E-2</v>
      </c>
      <c r="H17" t="s">
        <v>152</v>
      </c>
      <c r="I17">
        <v>2.17</v>
      </c>
      <c r="J17">
        <v>224.892</v>
      </c>
      <c r="K17" s="1">
        <v>1.0508449074074075E-3</v>
      </c>
      <c r="L17">
        <v>51</v>
      </c>
    </row>
    <row r="18" spans="1:12" x14ac:dyDescent="0.25">
      <c r="A18">
        <v>17</v>
      </c>
      <c r="B18">
        <v>99</v>
      </c>
      <c r="C18" t="s">
        <v>86</v>
      </c>
      <c r="D18" t="s">
        <v>153</v>
      </c>
      <c r="E18" t="s">
        <v>127</v>
      </c>
      <c r="F18">
        <v>51</v>
      </c>
      <c r="G18" s="1">
        <v>5.5706099537037035E-2</v>
      </c>
      <c r="H18" t="s">
        <v>152</v>
      </c>
      <c r="I18">
        <v>5.8</v>
      </c>
      <c r="J18">
        <v>224.62100000000001</v>
      </c>
      <c r="K18" s="1">
        <v>1.062800925925926E-3</v>
      </c>
      <c r="L18">
        <v>37</v>
      </c>
    </row>
    <row r="19" spans="1:12" x14ac:dyDescent="0.25">
      <c r="A19">
        <v>18</v>
      </c>
      <c r="B19">
        <v>63</v>
      </c>
      <c r="C19" t="s">
        <v>83</v>
      </c>
      <c r="D19" t="s">
        <v>142</v>
      </c>
      <c r="E19" t="s">
        <v>130</v>
      </c>
      <c r="F19">
        <v>51</v>
      </c>
      <c r="G19" s="1">
        <v>5.5716307870370373E-2</v>
      </c>
      <c r="H19" t="s">
        <v>152</v>
      </c>
      <c r="I19">
        <v>0.88200000000000001</v>
      </c>
      <c r="J19">
        <v>224.58</v>
      </c>
      <c r="K19" s="1">
        <v>1.057962962962963E-3</v>
      </c>
      <c r="L19">
        <v>50</v>
      </c>
    </row>
    <row r="20" spans="1:12" x14ac:dyDescent="0.25">
      <c r="A20">
        <v>19</v>
      </c>
      <c r="B20">
        <v>6</v>
      </c>
      <c r="C20" t="s">
        <v>129</v>
      </c>
      <c r="D20" t="s">
        <v>146</v>
      </c>
      <c r="E20" t="s">
        <v>130</v>
      </c>
      <c r="F20">
        <v>51</v>
      </c>
      <c r="G20" s="1">
        <v>5.5723333333333326E-2</v>
      </c>
      <c r="H20" t="s">
        <v>152</v>
      </c>
      <c r="I20">
        <v>0.60699999999999998</v>
      </c>
      <c r="J20">
        <v>224.55199999999999</v>
      </c>
      <c r="K20" s="1">
        <v>1.0410879629629628E-3</v>
      </c>
      <c r="L20">
        <v>48</v>
      </c>
    </row>
    <row r="21" spans="1:12" x14ac:dyDescent="0.25">
      <c r="A21" t="s">
        <v>109</v>
      </c>
      <c r="B21">
        <v>20</v>
      </c>
      <c r="C21" t="s">
        <v>87</v>
      </c>
      <c r="D21" t="s">
        <v>154</v>
      </c>
      <c r="E21" t="s">
        <v>126</v>
      </c>
      <c r="F21">
        <v>43</v>
      </c>
      <c r="G21" s="1">
        <v>4.7457905092592595E-2</v>
      </c>
      <c r="J21">
        <v>222.28299999999999</v>
      </c>
      <c r="K21" s="1">
        <v>1.0628472222222222E-3</v>
      </c>
      <c r="L21">
        <v>39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8C73A-69AA-427D-A83F-EEF9F5711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2021-03-03T18:45:57Z</dcterms:modified>
</cp:coreProperties>
</file>