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A3E64375-528E-471F-AD45-1940CD269E4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5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D21" i="16"/>
  <c r="N21" i="16" s="1"/>
  <c r="D20" i="16"/>
  <c r="N20" i="16" s="1"/>
  <c r="D19" i="16"/>
  <c r="N19" i="16" s="1"/>
  <c r="D18" i="16"/>
  <c r="N18" i="16" s="1"/>
  <c r="D17" i="16"/>
  <c r="N17" i="16" s="1"/>
  <c r="D16" i="16"/>
  <c r="N16" i="16" s="1"/>
  <c r="D15" i="16"/>
  <c r="N15" i="16" s="1"/>
  <c r="D14" i="16"/>
  <c r="M14" i="16" s="1"/>
  <c r="D13" i="16"/>
  <c r="N13" i="16" s="1"/>
  <c r="D12" i="16"/>
  <c r="D11" i="16"/>
  <c r="N11" i="16" s="1"/>
  <c r="D10" i="16"/>
  <c r="N10" i="16" s="1"/>
  <c r="D9" i="16"/>
  <c r="N9" i="16" s="1"/>
  <c r="D8" i="16"/>
  <c r="N8" i="16" s="1"/>
  <c r="D7" i="16"/>
  <c r="N7" i="16" s="1"/>
  <c r="D6" i="16"/>
  <c r="M6" i="16" s="1"/>
  <c r="D5" i="16"/>
  <c r="N5" i="16" s="1"/>
  <c r="D4" i="16"/>
  <c r="D3" i="16"/>
  <c r="N3" i="16" s="1"/>
  <c r="D2" i="16"/>
  <c r="N6" i="16" l="1"/>
  <c r="M4" i="16"/>
  <c r="M12" i="16"/>
  <c r="M17" i="16"/>
  <c r="N14" i="16"/>
  <c r="M8" i="16"/>
  <c r="M20" i="16"/>
  <c r="M2" i="16"/>
  <c r="M16" i="16"/>
  <c r="N4" i="16"/>
  <c r="N12" i="16"/>
  <c r="N2" i="16"/>
  <c r="M7" i="16"/>
  <c r="M15" i="16"/>
  <c r="M9" i="16"/>
  <c r="M10" i="16"/>
  <c r="M18" i="16"/>
  <c r="M3" i="16"/>
  <c r="M11" i="16"/>
  <c r="M19" i="16"/>
  <c r="M5" i="16"/>
  <c r="M13" i="16"/>
  <c r="M21" i="1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7" i="10"/>
  <c r="S68" i="10"/>
  <c r="T68" i="10"/>
  <c r="U68" i="10"/>
  <c r="B60" i="9"/>
  <c r="C60" i="9"/>
  <c r="D60" i="9"/>
  <c r="U61" i="10" s="1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U62" i="10" s="1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U63" i="10" s="1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U64" i="10" s="1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U65" i="10" s="1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U66" i="10" s="1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J23" i="10" s="1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S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S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S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U47" i="10" s="1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U51" i="10" s="1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U52" i="10" s="1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U53" i="10" s="1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U54" i="10" s="1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U55" i="10" s="1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U56" i="10" s="1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U57" i="10" s="1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U58" i="10" s="1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U59" i="10" s="1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U60" i="10" s="1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48" i="10" l="1"/>
  <c r="I30" i="10"/>
  <c r="Q58" i="10"/>
  <c r="Q56" i="10"/>
  <c r="Q54" i="10"/>
  <c r="Q52" i="10"/>
  <c r="Q50" i="10"/>
  <c r="Q48" i="10"/>
  <c r="S46" i="10"/>
  <c r="S44" i="10"/>
  <c r="S42" i="10"/>
  <c r="S40" i="10"/>
  <c r="S38" i="10"/>
  <c r="J24" i="10"/>
  <c r="Q51" i="10"/>
  <c r="Q49" i="10"/>
  <c r="S45" i="10"/>
  <c r="S39" i="10"/>
  <c r="S37" i="10"/>
  <c r="Q25" i="10"/>
  <c r="S43" i="10"/>
  <c r="Q57" i="10"/>
  <c r="Q55" i="10"/>
  <c r="Q53" i="10"/>
  <c r="S41" i="10"/>
  <c r="I33" i="10"/>
  <c r="I31" i="10"/>
  <c r="I29" i="10"/>
  <c r="T59" i="10"/>
  <c r="L27" i="10"/>
  <c r="F24" i="10"/>
  <c r="U50" i="10"/>
  <c r="I34" i="10"/>
  <c r="I32" i="10"/>
  <c r="U49" i="10"/>
  <c r="R24" i="10"/>
  <c r="S8" i="10"/>
  <c r="U48" i="10"/>
  <c r="O26" i="10"/>
  <c r="F23" i="10"/>
  <c r="O68" i="10"/>
  <c r="O66" i="10"/>
  <c r="O64" i="10"/>
  <c r="K62" i="10"/>
  <c r="O62" i="10"/>
  <c r="Q47" i="10"/>
  <c r="D36" i="10"/>
  <c r="D34" i="10"/>
  <c r="D32" i="10"/>
  <c r="D30" i="10"/>
  <c r="D28" i="10"/>
  <c r="D20" i="10"/>
  <c r="P4" i="10"/>
  <c r="U4" i="10"/>
  <c r="F56" i="10"/>
  <c r="P53" i="10"/>
  <c r="P49" i="10"/>
  <c r="L46" i="10"/>
  <c r="L44" i="10"/>
  <c r="L42" i="10"/>
  <c r="F42" i="10"/>
  <c r="L40" i="10"/>
  <c r="F40" i="10"/>
  <c r="L38" i="10"/>
  <c r="F38" i="10"/>
  <c r="M36" i="10"/>
  <c r="M34" i="10"/>
  <c r="M32" i="10"/>
  <c r="M30" i="10"/>
  <c r="O28" i="10"/>
  <c r="K24" i="10"/>
  <c r="L22" i="10"/>
  <c r="L20" i="10"/>
  <c r="F58" i="10"/>
  <c r="Q59" i="10"/>
  <c r="P57" i="10"/>
  <c r="P55" i="10"/>
  <c r="F50" i="10"/>
  <c r="M3" i="10"/>
  <c r="F54" i="10"/>
  <c r="F52" i="10"/>
  <c r="P51" i="10"/>
  <c r="M56" i="10"/>
  <c r="M54" i="10"/>
  <c r="M52" i="10"/>
  <c r="M50" i="10"/>
  <c r="M48" i="10"/>
  <c r="O45" i="10"/>
  <c r="O43" i="10"/>
  <c r="O41" i="10"/>
  <c r="O39" i="10"/>
  <c r="P37" i="10"/>
  <c r="P35" i="10"/>
  <c r="P33" i="10"/>
  <c r="P31" i="10"/>
  <c r="Q29" i="10"/>
  <c r="G28" i="10"/>
  <c r="R27" i="10"/>
  <c r="O23" i="10"/>
  <c r="O21" i="10"/>
  <c r="O19" i="10"/>
  <c r="O17" i="10"/>
  <c r="O15" i="10"/>
  <c r="O13" i="10"/>
  <c r="O11" i="10"/>
  <c r="F60" i="10"/>
  <c r="U20" i="10"/>
  <c r="U18" i="10"/>
  <c r="U16" i="10"/>
  <c r="U14" i="10"/>
  <c r="T6" i="10"/>
  <c r="K51" i="10"/>
  <c r="R3" i="10"/>
  <c r="C59" i="10"/>
  <c r="C57" i="10"/>
  <c r="C55" i="10"/>
  <c r="G54" i="10"/>
  <c r="C53" i="10"/>
  <c r="G52" i="10"/>
  <c r="C51" i="10"/>
  <c r="G50" i="10"/>
  <c r="C49" i="10"/>
  <c r="E48" i="10"/>
  <c r="G48" i="10"/>
  <c r="C47" i="10"/>
  <c r="J47" i="10"/>
  <c r="E46" i="10"/>
  <c r="G46" i="10"/>
  <c r="C45" i="10"/>
  <c r="J45" i="10"/>
  <c r="P45" i="10"/>
  <c r="G44" i="10"/>
  <c r="C43" i="10"/>
  <c r="J43" i="10"/>
  <c r="P43" i="10"/>
  <c r="G42" i="10"/>
  <c r="C41" i="10"/>
  <c r="J41" i="10"/>
  <c r="P41" i="10"/>
  <c r="G40" i="10"/>
  <c r="C39" i="10"/>
  <c r="P39" i="10"/>
  <c r="C37" i="10"/>
  <c r="Q37" i="10"/>
  <c r="G36" i="10"/>
  <c r="C35" i="10"/>
  <c r="Q35" i="10"/>
  <c r="G34" i="10"/>
  <c r="C33" i="10"/>
  <c r="Q33" i="10"/>
  <c r="G32" i="10"/>
  <c r="C31" i="10"/>
  <c r="Q31" i="10"/>
  <c r="G30" i="10"/>
  <c r="C29" i="10"/>
  <c r="R29" i="10"/>
  <c r="H28" i="10"/>
  <c r="C27" i="10"/>
  <c r="I26" i="10"/>
  <c r="C25" i="10"/>
  <c r="C23" i="10"/>
  <c r="C21" i="10"/>
  <c r="G20" i="10"/>
  <c r="C19" i="10"/>
  <c r="G18" i="10"/>
  <c r="C17" i="10"/>
  <c r="G16" i="10"/>
  <c r="C15" i="10"/>
  <c r="G14" i="10"/>
  <c r="C13" i="10"/>
  <c r="C11" i="10"/>
  <c r="P11" i="10"/>
  <c r="C9" i="10"/>
  <c r="P9" i="10"/>
  <c r="C7" i="10"/>
  <c r="C5" i="10"/>
  <c r="C68" i="10"/>
  <c r="C66" i="10"/>
  <c r="C64" i="10"/>
  <c r="C62" i="10"/>
  <c r="R10" i="10"/>
  <c r="R8" i="10"/>
  <c r="O67" i="10"/>
  <c r="O65" i="10"/>
  <c r="H26" i="10"/>
  <c r="I54" i="10"/>
  <c r="I52" i="10"/>
  <c r="I50" i="10"/>
  <c r="I48" i="10"/>
  <c r="P46" i="10"/>
  <c r="P44" i="10"/>
  <c r="O24" i="10"/>
  <c r="I10" i="10"/>
  <c r="I8" i="10"/>
  <c r="I6" i="10"/>
  <c r="I4" i="10"/>
  <c r="G3" i="10"/>
  <c r="M60" i="10"/>
  <c r="M58" i="10"/>
  <c r="N48" i="10"/>
  <c r="O47" i="10"/>
  <c r="N25" i="10"/>
  <c r="P23" i="10"/>
  <c r="P21" i="10"/>
  <c r="F51" i="10"/>
  <c r="F49" i="10"/>
  <c r="L43" i="10"/>
  <c r="K23" i="10"/>
  <c r="U21" i="10"/>
  <c r="U19" i="10"/>
  <c r="U17" i="10"/>
  <c r="U15" i="10"/>
  <c r="U13" i="10"/>
  <c r="T5" i="10"/>
  <c r="G60" i="10"/>
  <c r="G58" i="10"/>
  <c r="G56" i="10"/>
  <c r="J39" i="10"/>
  <c r="G38" i="10"/>
  <c r="E26" i="10"/>
  <c r="H25" i="10"/>
  <c r="E24" i="10"/>
  <c r="E22" i="10"/>
  <c r="D18" i="10"/>
  <c r="D16" i="10"/>
  <c r="D14" i="10"/>
  <c r="D12" i="10"/>
  <c r="G12" i="10"/>
  <c r="G63" i="10"/>
  <c r="K3" i="10"/>
  <c r="I3" i="10"/>
  <c r="Q3" i="10"/>
  <c r="R59" i="10"/>
  <c r="M59" i="10"/>
  <c r="R57" i="10"/>
  <c r="R55" i="10"/>
  <c r="R53" i="10"/>
  <c r="R51" i="10"/>
  <c r="R49" i="10"/>
  <c r="R47" i="10"/>
  <c r="M47" i="10"/>
  <c r="T45" i="10"/>
  <c r="T43" i="10"/>
  <c r="T41" i="10"/>
  <c r="T39" i="10"/>
  <c r="T37" i="10"/>
  <c r="T35" i="10"/>
  <c r="T33" i="10"/>
  <c r="T31" i="10"/>
  <c r="T29" i="10"/>
  <c r="T27" i="10"/>
  <c r="O27" i="10"/>
  <c r="L26" i="10"/>
  <c r="T25" i="10"/>
  <c r="R25" i="10"/>
  <c r="N24" i="10"/>
  <c r="S23" i="10"/>
  <c r="S21" i="10"/>
  <c r="S19" i="10"/>
  <c r="T11" i="10"/>
  <c r="T9" i="10"/>
  <c r="U7" i="10"/>
  <c r="M68" i="10"/>
  <c r="M66" i="10"/>
  <c r="M64" i="10"/>
  <c r="M62" i="10"/>
  <c r="Q60" i="10"/>
  <c r="P58" i="10"/>
  <c r="P56" i="10"/>
  <c r="P52" i="10"/>
  <c r="P50" i="10"/>
  <c r="F41" i="10"/>
  <c r="L21" i="10"/>
  <c r="L19" i="10"/>
  <c r="L17" i="10"/>
  <c r="L15" i="10"/>
  <c r="L13" i="10"/>
  <c r="L11" i="10"/>
  <c r="F11" i="10"/>
  <c r="L9" i="10"/>
  <c r="F9" i="10"/>
  <c r="L7" i="10"/>
  <c r="F7" i="10"/>
  <c r="L5" i="10"/>
  <c r="F5" i="10"/>
  <c r="F68" i="10"/>
  <c r="Q67" i="10"/>
  <c r="F66" i="10"/>
  <c r="Q65" i="10"/>
  <c r="F64" i="10"/>
  <c r="Q63" i="10"/>
  <c r="F62" i="10"/>
  <c r="Q61" i="10"/>
  <c r="L67" i="10"/>
  <c r="L65" i="10"/>
  <c r="L63" i="10"/>
  <c r="F57" i="10"/>
  <c r="F55" i="10"/>
  <c r="F53" i="10"/>
  <c r="P48" i="10"/>
  <c r="L45" i="10"/>
  <c r="L39" i="10"/>
  <c r="M31" i="10"/>
  <c r="N29" i="10"/>
  <c r="C60" i="10"/>
  <c r="G59" i="10"/>
  <c r="C58" i="10"/>
  <c r="G57" i="10"/>
  <c r="C56" i="10"/>
  <c r="G55" i="10"/>
  <c r="C54" i="10"/>
  <c r="G53" i="10"/>
  <c r="C52" i="10"/>
  <c r="G51" i="10"/>
  <c r="C50" i="10"/>
  <c r="G49" i="10"/>
  <c r="C48" i="10"/>
  <c r="E47" i="10"/>
  <c r="G47" i="10"/>
  <c r="C46" i="10"/>
  <c r="J46" i="10"/>
  <c r="G45" i="10"/>
  <c r="C44" i="10"/>
  <c r="J44" i="10"/>
  <c r="G43" i="10"/>
  <c r="C42" i="10"/>
  <c r="J42" i="10"/>
  <c r="P42" i="10"/>
  <c r="G41" i="10"/>
  <c r="C40" i="10"/>
  <c r="J40" i="10"/>
  <c r="P40" i="10"/>
  <c r="G39" i="10"/>
  <c r="C38" i="10"/>
  <c r="G37" i="10"/>
  <c r="C36" i="10"/>
  <c r="G35" i="10"/>
  <c r="C34" i="10"/>
  <c r="G33" i="10"/>
  <c r="C32" i="10"/>
  <c r="G31" i="10"/>
  <c r="C30" i="10"/>
  <c r="G29" i="10"/>
  <c r="C28" i="10"/>
  <c r="H27" i="10"/>
  <c r="C26" i="10"/>
  <c r="N26" i="10"/>
  <c r="J25" i="10"/>
  <c r="C24" i="10"/>
  <c r="C22" i="10"/>
  <c r="C20" i="10"/>
  <c r="G19" i="10"/>
  <c r="C18" i="10"/>
  <c r="G17" i="10"/>
  <c r="C16" i="10"/>
  <c r="G15" i="10"/>
  <c r="C14" i="10"/>
  <c r="G13" i="10"/>
  <c r="C12" i="10"/>
  <c r="G11" i="10"/>
  <c r="C10" i="10"/>
  <c r="G9" i="10"/>
  <c r="C8" i="10"/>
  <c r="G7" i="10"/>
  <c r="C6" i="10"/>
  <c r="G5" i="10"/>
  <c r="C4" i="10"/>
  <c r="C67" i="10"/>
  <c r="C65" i="10"/>
  <c r="C63" i="10"/>
  <c r="C61" i="10"/>
  <c r="F59" i="10"/>
  <c r="P54" i="10"/>
  <c r="L47" i="10"/>
  <c r="L41" i="10"/>
  <c r="F39" i="10"/>
  <c r="M35" i="10"/>
  <c r="M33" i="10"/>
  <c r="N3" i="10"/>
  <c r="M57" i="10"/>
  <c r="I57" i="10"/>
  <c r="M55" i="10"/>
  <c r="R54" i="10"/>
  <c r="M53" i="10"/>
  <c r="R52" i="10"/>
  <c r="M51" i="10"/>
  <c r="R50" i="10"/>
  <c r="M49" i="10"/>
  <c r="R48" i="10"/>
  <c r="T46" i="10"/>
  <c r="O46" i="10"/>
  <c r="M46" i="10"/>
  <c r="T44" i="10"/>
  <c r="O44" i="10"/>
  <c r="M44" i="10"/>
  <c r="T42" i="10"/>
  <c r="O42" i="10"/>
  <c r="M42" i="10"/>
  <c r="T40" i="10"/>
  <c r="O40" i="10"/>
  <c r="M40" i="10"/>
  <c r="T38" i="10"/>
  <c r="O38" i="10"/>
  <c r="M38" i="10"/>
  <c r="L37" i="10"/>
  <c r="P36" i="10"/>
  <c r="N36" i="10"/>
  <c r="K35" i="10"/>
  <c r="P34" i="10"/>
  <c r="N34" i="10"/>
  <c r="P32" i="10"/>
  <c r="N32" i="10"/>
  <c r="Q30" i="10"/>
  <c r="R28" i="10"/>
  <c r="P28" i="10"/>
  <c r="J27" i="10"/>
  <c r="L24" i="10"/>
  <c r="O22" i="10"/>
  <c r="M22" i="10"/>
  <c r="H21" i="10"/>
  <c r="O20" i="10"/>
  <c r="M20" i="10"/>
  <c r="O18" i="10"/>
  <c r="M18" i="10"/>
  <c r="O16" i="10"/>
  <c r="O14" i="10"/>
  <c r="O12" i="10"/>
  <c r="O10" i="10"/>
  <c r="O8" i="10"/>
  <c r="O6" i="10"/>
  <c r="O4" i="10"/>
  <c r="H52" i="10"/>
  <c r="M45" i="10"/>
  <c r="M43" i="10"/>
  <c r="M41" i="10"/>
  <c r="M39" i="10"/>
  <c r="Q38" i="10"/>
  <c r="N37" i="10"/>
  <c r="K36" i="10"/>
  <c r="N35" i="10"/>
  <c r="N33" i="10"/>
  <c r="N31" i="10"/>
  <c r="O29" i="10"/>
  <c r="L25" i="10"/>
  <c r="M23" i="10"/>
  <c r="M21" i="10"/>
  <c r="M19" i="10"/>
  <c r="M17" i="10"/>
  <c r="M15" i="10"/>
  <c r="M13" i="10"/>
  <c r="O9" i="10"/>
  <c r="Q8" i="10"/>
  <c r="O7" i="10"/>
  <c r="M7" i="10"/>
  <c r="O5" i="10"/>
  <c r="K67" i="10"/>
  <c r="R36" i="10"/>
  <c r="E35" i="10"/>
  <c r="K34" i="10"/>
  <c r="R32" i="10"/>
  <c r="S30" i="10"/>
  <c r="K30" i="10"/>
  <c r="E29" i="10"/>
  <c r="K28" i="10"/>
  <c r="M28" i="10"/>
  <c r="P26" i="10"/>
  <c r="K25" i="10"/>
  <c r="I22" i="10"/>
  <c r="R22" i="10"/>
  <c r="E21" i="10"/>
  <c r="J20" i="10"/>
  <c r="R20" i="10"/>
  <c r="E19" i="10"/>
  <c r="J18" i="10"/>
  <c r="R18" i="10"/>
  <c r="E17" i="10"/>
  <c r="J16" i="10"/>
  <c r="R16" i="10"/>
  <c r="E15" i="10"/>
  <c r="J14" i="10"/>
  <c r="R14" i="10"/>
  <c r="J4" i="10"/>
  <c r="I68" i="10"/>
  <c r="I66" i="10"/>
  <c r="I64" i="10"/>
  <c r="O63" i="10"/>
  <c r="I62" i="10"/>
  <c r="K61" i="10"/>
  <c r="O61" i="10"/>
  <c r="E37" i="10"/>
  <c r="J36" i="10"/>
  <c r="R34" i="10"/>
  <c r="E33" i="10"/>
  <c r="K32" i="10"/>
  <c r="E31" i="10"/>
  <c r="F3" i="10"/>
  <c r="H60" i="10"/>
  <c r="D49" i="10"/>
  <c r="D43" i="10"/>
  <c r="D41" i="10"/>
  <c r="D39" i="10"/>
  <c r="D9" i="10"/>
  <c r="D7" i="10"/>
  <c r="D5" i="10"/>
  <c r="D68" i="10"/>
  <c r="H67" i="10"/>
  <c r="D66" i="10"/>
  <c r="H65" i="10"/>
  <c r="D64" i="10"/>
  <c r="H63" i="10"/>
  <c r="D62" i="10"/>
  <c r="H61" i="10"/>
  <c r="D59" i="10"/>
  <c r="D57" i="10"/>
  <c r="D55" i="10"/>
  <c r="D53" i="10"/>
  <c r="D51" i="10"/>
  <c r="D45" i="10"/>
  <c r="D3" i="10"/>
  <c r="R58" i="10"/>
  <c r="R56" i="10"/>
  <c r="N52" i="10"/>
  <c r="Q43" i="10"/>
  <c r="Q41" i="10"/>
  <c r="Q39" i="10"/>
  <c r="H37" i="10"/>
  <c r="T36" i="10"/>
  <c r="H35" i="10"/>
  <c r="T34" i="10"/>
  <c r="H33" i="10"/>
  <c r="T32" i="10"/>
  <c r="H31" i="10"/>
  <c r="T30" i="10"/>
  <c r="O30" i="10"/>
  <c r="H29" i="10"/>
  <c r="T28" i="10"/>
  <c r="F27" i="10"/>
  <c r="T26" i="10"/>
  <c r="R26" i="10"/>
  <c r="J26" i="10"/>
  <c r="F25" i="10"/>
  <c r="S24" i="10"/>
  <c r="P24" i="10"/>
  <c r="G23" i="10"/>
  <c r="S22" i="10"/>
  <c r="S20" i="10"/>
  <c r="P19" i="10"/>
  <c r="H19" i="10"/>
  <c r="S18" i="10"/>
  <c r="P17" i="10"/>
  <c r="H17" i="10"/>
  <c r="S16" i="10"/>
  <c r="M16" i="10"/>
  <c r="P15" i="10"/>
  <c r="H15" i="10"/>
  <c r="S14" i="10"/>
  <c r="M14" i="10"/>
  <c r="P13" i="10"/>
  <c r="H13" i="10"/>
  <c r="T12" i="10"/>
  <c r="M12" i="10"/>
  <c r="Q11" i="10"/>
  <c r="H11" i="10"/>
  <c r="T10" i="10"/>
  <c r="M10" i="10"/>
  <c r="Q9" i="10"/>
  <c r="H9" i="10"/>
  <c r="U8" i="10"/>
  <c r="M8" i="10"/>
  <c r="R7" i="10"/>
  <c r="H7" i="10"/>
  <c r="U6" i="10"/>
  <c r="M6" i="10"/>
  <c r="R5" i="10"/>
  <c r="H5" i="10"/>
  <c r="T4" i="10"/>
  <c r="N68" i="10"/>
  <c r="M67" i="10"/>
  <c r="N66" i="10"/>
  <c r="M65" i="10"/>
  <c r="N64" i="10"/>
  <c r="M63" i="10"/>
  <c r="N62" i="10"/>
  <c r="M61" i="10"/>
  <c r="H58" i="10"/>
  <c r="H56" i="10"/>
  <c r="R60" i="10"/>
  <c r="N59" i="10"/>
  <c r="I55" i="10"/>
  <c r="N54" i="10"/>
  <c r="N50" i="10"/>
  <c r="Q45" i="10"/>
  <c r="K59" i="10"/>
  <c r="K52" i="10"/>
  <c r="D26" i="10"/>
  <c r="D24" i="10"/>
  <c r="D22" i="10"/>
  <c r="L18" i="10"/>
  <c r="L16" i="10"/>
  <c r="L14" i="10"/>
  <c r="L12" i="10"/>
  <c r="F12" i="10"/>
  <c r="U11" i="10"/>
  <c r="L10" i="10"/>
  <c r="F10" i="10"/>
  <c r="U9" i="10"/>
  <c r="J9" i="10"/>
  <c r="L8" i="10"/>
  <c r="F8" i="10"/>
  <c r="P7" i="10"/>
  <c r="J7" i="10"/>
  <c r="L6" i="10"/>
  <c r="F6" i="10"/>
  <c r="P5" i="10"/>
  <c r="J5" i="10"/>
  <c r="L4" i="10"/>
  <c r="F4" i="10"/>
  <c r="J68" i="10"/>
  <c r="I67" i="10"/>
  <c r="F67" i="10"/>
  <c r="Q66" i="10"/>
  <c r="J66" i="10"/>
  <c r="I65" i="10"/>
  <c r="F65" i="10"/>
  <c r="Q64" i="10"/>
  <c r="J64" i="10"/>
  <c r="I63" i="10"/>
  <c r="F63" i="10"/>
  <c r="Q62" i="10"/>
  <c r="I61" i="10"/>
  <c r="F61" i="10"/>
  <c r="I59" i="10"/>
  <c r="N56" i="10"/>
  <c r="K57" i="10"/>
  <c r="K55" i="10"/>
  <c r="K54" i="10"/>
  <c r="K50" i="10"/>
  <c r="K48" i="10"/>
  <c r="T15" i="10"/>
  <c r="E64" i="10"/>
  <c r="I53" i="10"/>
  <c r="I49" i="10"/>
  <c r="C3" i="10"/>
  <c r="N60" i="10"/>
  <c r="H54" i="10"/>
  <c r="N53" i="10"/>
  <c r="N49" i="10"/>
  <c r="Q46" i="10"/>
  <c r="H44" i="10"/>
  <c r="Q40" i="10"/>
  <c r="T3" i="10"/>
  <c r="O60" i="10"/>
  <c r="K58" i="10"/>
  <c r="J57" i="10"/>
  <c r="J54" i="10"/>
  <c r="K53" i="10"/>
  <c r="J50" i="10"/>
  <c r="K49" i="10"/>
  <c r="R46" i="10"/>
  <c r="E45" i="10"/>
  <c r="R44" i="10"/>
  <c r="E43" i="10"/>
  <c r="R42" i="10"/>
  <c r="R40" i="10"/>
  <c r="I38" i="10"/>
  <c r="M37" i="10"/>
  <c r="N30" i="10"/>
  <c r="S28" i="10"/>
  <c r="P27" i="10"/>
  <c r="H47" i="10"/>
  <c r="H43" i="10"/>
  <c r="D60" i="10"/>
  <c r="D58" i="10"/>
  <c r="D56" i="10"/>
  <c r="D54" i="10"/>
  <c r="D52" i="10"/>
  <c r="D50" i="10"/>
  <c r="I58" i="10"/>
  <c r="I56" i="10"/>
  <c r="N55" i="10"/>
  <c r="H50" i="10"/>
  <c r="H48" i="10"/>
  <c r="H46" i="10"/>
  <c r="Q42" i="10"/>
  <c r="H40" i="10"/>
  <c r="O3" i="10"/>
  <c r="K60" i="10"/>
  <c r="J59" i="10"/>
  <c r="K56" i="10"/>
  <c r="J55" i="10"/>
  <c r="J52" i="10"/>
  <c r="J48" i="10"/>
  <c r="D47" i="10"/>
  <c r="I46" i="10"/>
  <c r="I44" i="10"/>
  <c r="I42" i="10"/>
  <c r="I40" i="10"/>
  <c r="R38" i="10"/>
  <c r="L3" i="10"/>
  <c r="S60" i="10"/>
  <c r="T60" i="10"/>
  <c r="L60" i="10"/>
  <c r="E60" i="10"/>
  <c r="P59" i="10"/>
  <c r="S58" i="10"/>
  <c r="T58" i="10"/>
  <c r="L58" i="10"/>
  <c r="E58" i="10"/>
  <c r="O57" i="10"/>
  <c r="S56" i="10"/>
  <c r="T56" i="10"/>
  <c r="E56" i="10"/>
  <c r="O55" i="10"/>
  <c r="S54" i="10"/>
  <c r="T54" i="10"/>
  <c r="L54" i="10"/>
  <c r="E54" i="10"/>
  <c r="O53" i="10"/>
  <c r="L48" i="10"/>
  <c r="U36" i="10"/>
  <c r="H53" i="10"/>
  <c r="E39" i="10"/>
  <c r="H51" i="10"/>
  <c r="H39" i="10"/>
  <c r="S3" i="10"/>
  <c r="J58" i="10"/>
  <c r="J51" i="10"/>
  <c r="D48" i="10"/>
  <c r="I47" i="10"/>
  <c r="R45" i="10"/>
  <c r="E44" i="10"/>
  <c r="I43" i="10"/>
  <c r="I41" i="10"/>
  <c r="R37" i="10"/>
  <c r="E36" i="10"/>
  <c r="J35" i="10"/>
  <c r="R35" i="10"/>
  <c r="K33" i="10"/>
  <c r="R33" i="10"/>
  <c r="E32" i="10"/>
  <c r="K31" i="10"/>
  <c r="R31" i="10"/>
  <c r="E30" i="10"/>
  <c r="S29" i="10"/>
  <c r="K29" i="10"/>
  <c r="L29" i="10"/>
  <c r="E28" i="10"/>
  <c r="S27" i="10"/>
  <c r="M27" i="10"/>
  <c r="N27" i="10"/>
  <c r="K26" i="10"/>
  <c r="S25" i="10"/>
  <c r="P25" i="10"/>
  <c r="L56" i="10"/>
  <c r="H45" i="10"/>
  <c r="H3" i="10"/>
  <c r="J60" i="10"/>
  <c r="O59" i="10"/>
  <c r="J56" i="10"/>
  <c r="J53" i="10"/>
  <c r="J49" i="10"/>
  <c r="P47" i="10"/>
  <c r="D46" i="10"/>
  <c r="I45" i="10"/>
  <c r="R43" i="10"/>
  <c r="R41" i="10"/>
  <c r="I39" i="10"/>
  <c r="R39" i="10"/>
  <c r="J37" i="10"/>
  <c r="E34" i="10"/>
  <c r="P3" i="10"/>
  <c r="J3" i="10"/>
  <c r="U3" i="10"/>
  <c r="P60" i="10"/>
  <c r="L59" i="10"/>
  <c r="E59" i="10"/>
  <c r="O58" i="10"/>
  <c r="S57" i="10"/>
  <c r="T57" i="10"/>
  <c r="L57" i="10"/>
  <c r="E57" i="10"/>
  <c r="O56" i="10"/>
  <c r="S55" i="10"/>
  <c r="T55" i="10"/>
  <c r="L55" i="10"/>
  <c r="E55" i="10"/>
  <c r="O54" i="10"/>
  <c r="S53" i="10"/>
  <c r="T53" i="10"/>
  <c r="L53" i="10"/>
  <c r="E53" i="10"/>
  <c r="O52" i="10"/>
  <c r="T51" i="10"/>
  <c r="S51" i="10"/>
  <c r="L51" i="10"/>
  <c r="E51" i="10"/>
  <c r="O50" i="10"/>
  <c r="S49" i="10"/>
  <c r="T49" i="10"/>
  <c r="L49" i="10"/>
  <c r="E49" i="10"/>
  <c r="O48" i="10"/>
  <c r="S47" i="10"/>
  <c r="T47" i="10"/>
  <c r="K47" i="10"/>
  <c r="F47" i="10"/>
  <c r="N46" i="10"/>
  <c r="U45" i="10"/>
  <c r="K45" i="10"/>
  <c r="F45" i="10"/>
  <c r="N44" i="10"/>
  <c r="U43" i="10"/>
  <c r="K43" i="10"/>
  <c r="F43" i="10"/>
  <c r="K41" i="10"/>
  <c r="L28" i="10"/>
  <c r="H49" i="10"/>
  <c r="H41" i="10"/>
  <c r="H55" i="10"/>
  <c r="I51" i="10"/>
  <c r="D44" i="10"/>
  <c r="D42" i="10"/>
  <c r="D40" i="10"/>
  <c r="D38" i="10"/>
  <c r="I37" i="10"/>
  <c r="I35" i="10"/>
  <c r="J33" i="10"/>
  <c r="J31" i="10"/>
  <c r="J29" i="10"/>
  <c r="K27" i="10"/>
  <c r="O25" i="10"/>
  <c r="H23" i="10"/>
  <c r="Q23" i="10"/>
  <c r="F22" i="10"/>
  <c r="I21" i="10"/>
  <c r="Q21" i="10"/>
  <c r="I19" i="10"/>
  <c r="Q19" i="10"/>
  <c r="I17" i="10"/>
  <c r="Q17" i="10"/>
  <c r="I15" i="10"/>
  <c r="Q15" i="10"/>
  <c r="I13" i="10"/>
  <c r="Q13" i="10"/>
  <c r="I11" i="10"/>
  <c r="E3" i="10"/>
  <c r="H59" i="10"/>
  <c r="H57" i="10"/>
  <c r="I60" i="10"/>
  <c r="N58" i="10"/>
  <c r="N57" i="10"/>
  <c r="N51" i="10"/>
  <c r="Q44" i="10"/>
  <c r="H42" i="10"/>
  <c r="H38" i="10"/>
  <c r="H36" i="10"/>
  <c r="H34" i="10"/>
  <c r="H32" i="10"/>
  <c r="H30" i="10"/>
  <c r="I28" i="10"/>
  <c r="F26" i="10"/>
  <c r="G24" i="10"/>
  <c r="P22" i="10"/>
  <c r="G22" i="10"/>
  <c r="S59" i="10"/>
  <c r="P20" i="10"/>
  <c r="H20" i="10"/>
  <c r="P18" i="10"/>
  <c r="H18" i="10"/>
  <c r="S17" i="10"/>
  <c r="P16" i="10"/>
  <c r="H16" i="10"/>
  <c r="S15" i="10"/>
  <c r="P14" i="10"/>
  <c r="H14" i="10"/>
  <c r="S13" i="10"/>
  <c r="P12" i="10"/>
  <c r="H12" i="10"/>
  <c r="D27" i="10"/>
  <c r="S26" i="10"/>
  <c r="Q26" i="10"/>
  <c r="D25" i="10"/>
  <c r="T24" i="10"/>
  <c r="Q24" i="10"/>
  <c r="L23" i="10"/>
  <c r="D23" i="10"/>
  <c r="T22" i="10"/>
  <c r="F13" i="10"/>
  <c r="U12" i="10"/>
  <c r="J12" i="10"/>
  <c r="R12" i="10"/>
  <c r="U10" i="10"/>
  <c r="J10" i="10"/>
  <c r="J8" i="10"/>
  <c r="P6" i="10"/>
  <c r="J6" i="10"/>
  <c r="S52" i="10"/>
  <c r="T52" i="10"/>
  <c r="L52" i="10"/>
  <c r="E52" i="10"/>
  <c r="O51" i="10"/>
  <c r="S50" i="10"/>
  <c r="T50" i="10"/>
  <c r="L50" i="10"/>
  <c r="E50" i="10"/>
  <c r="O49" i="10"/>
  <c r="S48" i="10"/>
  <c r="F48" i="10"/>
  <c r="N47" i="10"/>
  <c r="U46" i="10"/>
  <c r="K46" i="10"/>
  <c r="F46" i="10"/>
  <c r="N45" i="10"/>
  <c r="U44" i="10"/>
  <c r="K44" i="10"/>
  <c r="F44" i="10"/>
  <c r="N43" i="10"/>
  <c r="U42" i="10"/>
  <c r="K42" i="10"/>
  <c r="E42" i="10"/>
  <c r="N41" i="10"/>
  <c r="U40" i="10"/>
  <c r="K40" i="10"/>
  <c r="E40" i="10"/>
  <c r="N39" i="10"/>
  <c r="U38" i="10"/>
  <c r="K38" i="10"/>
  <c r="E38" i="10"/>
  <c r="O37" i="10"/>
  <c r="L36" i="10"/>
  <c r="F36" i="10"/>
  <c r="O35" i="10"/>
  <c r="U34" i="10"/>
  <c r="L34" i="10"/>
  <c r="F34" i="10"/>
  <c r="O33" i="10"/>
  <c r="U32" i="10"/>
  <c r="L32" i="10"/>
  <c r="F32" i="10"/>
  <c r="O31" i="10"/>
  <c r="U30" i="10"/>
  <c r="L30" i="10"/>
  <c r="F30" i="10"/>
  <c r="P29" i="10"/>
  <c r="U28" i="10"/>
  <c r="N28" i="10"/>
  <c r="F28" i="10"/>
  <c r="Q27" i="10"/>
  <c r="U26" i="10"/>
  <c r="G26" i="10"/>
  <c r="M25" i="10"/>
  <c r="U24" i="10"/>
  <c r="I24" i="10"/>
  <c r="N23" i="10"/>
  <c r="U22" i="10"/>
  <c r="J22" i="10"/>
  <c r="K22" i="10"/>
  <c r="N21" i="10"/>
  <c r="T20" i="10"/>
  <c r="K20" i="10"/>
  <c r="F20" i="10"/>
  <c r="N19" i="10"/>
  <c r="T18" i="10"/>
  <c r="K18" i="10"/>
  <c r="F18" i="10"/>
  <c r="N17" i="10"/>
  <c r="T16" i="10"/>
  <c r="K16" i="10"/>
  <c r="F16" i="10"/>
  <c r="N15" i="10"/>
  <c r="T14" i="10"/>
  <c r="K14" i="10"/>
  <c r="F14" i="10"/>
  <c r="N13" i="10"/>
  <c r="S12" i="10"/>
  <c r="K6" i="10"/>
  <c r="J38" i="10"/>
  <c r="P38" i="10"/>
  <c r="D37" i="10"/>
  <c r="I36" i="10"/>
  <c r="Q36" i="10"/>
  <c r="D35" i="10"/>
  <c r="J34" i="10"/>
  <c r="Q34" i="10"/>
  <c r="D33" i="10"/>
  <c r="J32" i="10"/>
  <c r="Q32" i="10"/>
  <c r="D31" i="10"/>
  <c r="J30" i="10"/>
  <c r="R30" i="10"/>
  <c r="D29" i="10"/>
  <c r="J28" i="10"/>
  <c r="E27" i="10"/>
  <c r="E25" i="10"/>
  <c r="H24" i="10"/>
  <c r="E23" i="10"/>
  <c r="H22" i="10"/>
  <c r="Q22" i="10"/>
  <c r="D21" i="10"/>
  <c r="F21" i="10"/>
  <c r="I20" i="10"/>
  <c r="Q20" i="10"/>
  <c r="D19" i="10"/>
  <c r="I18" i="10"/>
  <c r="Q18" i="10"/>
  <c r="D17" i="10"/>
  <c r="I16" i="10"/>
  <c r="Q16" i="10"/>
  <c r="D15" i="10"/>
  <c r="I14" i="10"/>
  <c r="Q14" i="10"/>
  <c r="D13" i="10"/>
  <c r="I12" i="10"/>
  <c r="Q12" i="10"/>
  <c r="D11" i="10"/>
  <c r="P10" i="10"/>
  <c r="P8" i="10"/>
  <c r="Q6" i="10"/>
  <c r="T23" i="10"/>
  <c r="R23" i="10"/>
  <c r="J21" i="10"/>
  <c r="R21" i="10"/>
  <c r="E20" i="10"/>
  <c r="J19" i="10"/>
  <c r="R19" i="10"/>
  <c r="E18" i="10"/>
  <c r="J17" i="10"/>
  <c r="R17" i="10"/>
  <c r="E16" i="10"/>
  <c r="J15" i="10"/>
  <c r="R15" i="10"/>
  <c r="E14" i="10"/>
  <c r="J13" i="10"/>
  <c r="R13" i="10"/>
  <c r="J11" i="10"/>
  <c r="R11" i="10"/>
  <c r="R9" i="10"/>
  <c r="S7" i="10"/>
  <c r="R68" i="10"/>
  <c r="Q68" i="10"/>
  <c r="N42" i="10"/>
  <c r="U41" i="10"/>
  <c r="E41" i="10"/>
  <c r="N40" i="10"/>
  <c r="U39" i="10"/>
  <c r="K39" i="10"/>
  <c r="N38" i="10"/>
  <c r="U37" i="10"/>
  <c r="K37" i="10"/>
  <c r="F37" i="10"/>
  <c r="O36" i="10"/>
  <c r="U35" i="10"/>
  <c r="L35" i="10"/>
  <c r="F35" i="10"/>
  <c r="O34" i="10"/>
  <c r="U33" i="10"/>
  <c r="L33" i="10"/>
  <c r="F33" i="10"/>
  <c r="O32" i="10"/>
  <c r="U31" i="10"/>
  <c r="L31" i="10"/>
  <c r="F31" i="10"/>
  <c r="P30" i="10"/>
  <c r="U29" i="10"/>
  <c r="M29" i="10"/>
  <c r="F29" i="10"/>
  <c r="Q28" i="10"/>
  <c r="U27" i="10"/>
  <c r="I27" i="10"/>
  <c r="G27" i="10"/>
  <c r="M26" i="10"/>
  <c r="U25" i="10"/>
  <c r="I25" i="10"/>
  <c r="G25" i="10"/>
  <c r="M24" i="10"/>
  <c r="U23" i="10"/>
  <c r="I23" i="10"/>
  <c r="N22" i="10"/>
  <c r="T21" i="10"/>
  <c r="K21" i="10"/>
  <c r="G21" i="10"/>
  <c r="N20" i="10"/>
  <c r="T19" i="10"/>
  <c r="K19" i="10"/>
  <c r="F19" i="10"/>
  <c r="N18" i="10"/>
  <c r="T17" i="10"/>
  <c r="K17" i="10"/>
  <c r="F17" i="10"/>
  <c r="N16" i="10"/>
  <c r="K15" i="10"/>
  <c r="F15" i="10"/>
  <c r="N14" i="10"/>
  <c r="T13" i="10"/>
  <c r="K13" i="10"/>
  <c r="E13" i="10"/>
  <c r="N12" i="10"/>
  <c r="S11" i="10"/>
  <c r="K11" i="10"/>
  <c r="E11" i="10"/>
  <c r="N10" i="10"/>
  <c r="S9" i="10"/>
  <c r="K9" i="10"/>
  <c r="E9" i="10"/>
  <c r="N8" i="10"/>
  <c r="T7" i="10"/>
  <c r="K7" i="10"/>
  <c r="E7" i="10"/>
  <c r="N6" i="10"/>
  <c r="S5" i="10"/>
  <c r="K5" i="10"/>
  <c r="E5" i="10"/>
  <c r="N4" i="10"/>
  <c r="L68" i="10"/>
  <c r="E68" i="10"/>
  <c r="P67" i="10"/>
  <c r="T66" i="10"/>
  <c r="S66" i="10"/>
  <c r="L66" i="10"/>
  <c r="E66" i="10"/>
  <c r="P65" i="10"/>
  <c r="S64" i="10"/>
  <c r="T64" i="10"/>
  <c r="L64" i="10"/>
  <c r="P63" i="10"/>
  <c r="T62" i="10"/>
  <c r="S62" i="10"/>
  <c r="L62" i="10"/>
  <c r="E62" i="10"/>
  <c r="P61" i="10"/>
  <c r="D10" i="10"/>
  <c r="G10" i="10"/>
  <c r="I9" i="10"/>
  <c r="D8" i="10"/>
  <c r="G8" i="10"/>
  <c r="I7" i="10"/>
  <c r="Q7" i="10"/>
  <c r="D6" i="10"/>
  <c r="G6" i="10"/>
  <c r="I5" i="10"/>
  <c r="Q5" i="10"/>
  <c r="D4" i="10"/>
  <c r="G4" i="10"/>
  <c r="H68" i="10"/>
  <c r="D67" i="10"/>
  <c r="G67" i="10"/>
  <c r="H66" i="10"/>
  <c r="D65" i="10"/>
  <c r="G65" i="10"/>
  <c r="H64" i="10"/>
  <c r="D63" i="10"/>
  <c r="H62" i="10"/>
  <c r="D61" i="10"/>
  <c r="G61" i="10"/>
  <c r="M11" i="10"/>
  <c r="Q10" i="10"/>
  <c r="H10" i="10"/>
  <c r="M9" i="10"/>
  <c r="H8" i="10"/>
  <c r="R6" i="10"/>
  <c r="H6" i="10"/>
  <c r="U5" i="10"/>
  <c r="M5" i="10"/>
  <c r="R4" i="10"/>
  <c r="H4" i="10"/>
  <c r="N67" i="10"/>
  <c r="R66" i="10"/>
  <c r="N65" i="10"/>
  <c r="K65" i="10"/>
  <c r="R64" i="10"/>
  <c r="N63" i="10"/>
  <c r="K63" i="10"/>
  <c r="R62" i="10"/>
  <c r="N61" i="10"/>
  <c r="J61" i="10"/>
  <c r="J67" i="10"/>
  <c r="J65" i="10"/>
  <c r="J63" i="10"/>
  <c r="K12" i="10"/>
  <c r="E12" i="10"/>
  <c r="N11" i="10"/>
  <c r="S10" i="10"/>
  <c r="K10" i="10"/>
  <c r="E10" i="10"/>
  <c r="N9" i="10"/>
  <c r="T8" i="10"/>
  <c r="K8" i="10"/>
  <c r="E8" i="10"/>
  <c r="N7" i="10"/>
  <c r="S6" i="10"/>
  <c r="E6" i="10"/>
  <c r="N5" i="10"/>
  <c r="S4" i="10"/>
  <c r="K4" i="10"/>
  <c r="E4" i="10"/>
  <c r="P68" i="10"/>
  <c r="S67" i="10"/>
  <c r="T67" i="10"/>
  <c r="E67" i="10"/>
  <c r="P66" i="10"/>
  <c r="S65" i="10"/>
  <c r="T65" i="10"/>
  <c r="E65" i="10"/>
  <c r="P64" i="10"/>
  <c r="T63" i="10"/>
  <c r="S63" i="10"/>
  <c r="E63" i="10"/>
  <c r="P62" i="10"/>
  <c r="S61" i="10"/>
  <c r="T61" i="10"/>
  <c r="L61" i="10"/>
  <c r="E61" i="10"/>
  <c r="Q4" i="10"/>
  <c r="G68" i="10"/>
  <c r="G66" i="10"/>
  <c r="G64" i="10"/>
  <c r="G62" i="10"/>
  <c r="M4" i="10"/>
  <c r="K68" i="10"/>
  <c r="R67" i="10"/>
  <c r="K66" i="10"/>
  <c r="R65" i="10"/>
  <c r="K64" i="10"/>
  <c r="R63" i="10"/>
  <c r="J62" i="10"/>
  <c r="R61" i="10"/>
  <c r="D17" i="11"/>
  <c r="D8" i="11"/>
  <c r="D14" i="11"/>
  <c r="D4" i="11"/>
  <c r="D5" i="11"/>
  <c r="D13" i="11"/>
  <c r="D18" i="11"/>
  <c r="D6" i="11"/>
  <c r="D9" i="11"/>
  <c r="D7" i="11"/>
  <c r="D12" i="11"/>
  <c r="D15" i="11"/>
  <c r="D16" i="11"/>
  <c r="D10" i="11"/>
  <c r="D19" i="11"/>
  <c r="D3" i="11"/>
  <c r="D20" i="11"/>
  <c r="D21" i="11"/>
  <c r="D2" i="11"/>
  <c r="D11" i="11"/>
  <c r="E8" i="11" l="1" a="1"/>
  <c r="E8" i="11" s="1"/>
  <c r="F8" i="11" s="1"/>
  <c r="E14" i="11" a="1"/>
  <c r="E14" i="11" s="1"/>
  <c r="F14" i="11" s="1"/>
  <c r="E13" i="11" a="1"/>
  <c r="E13" i="11" s="1"/>
  <c r="F13" i="11" s="1"/>
  <c r="E20" i="11" a="1"/>
  <c r="E20" i="11" s="1"/>
  <c r="F20" i="11" s="1"/>
  <c r="E4" i="11" a="1"/>
  <c r="E4" i="11" s="1"/>
  <c r="E7" i="11" a="1"/>
  <c r="E7" i="11" s="1"/>
  <c r="F7" i="11" s="1"/>
  <c r="E18" i="11" a="1"/>
  <c r="E18" i="11" s="1"/>
  <c r="F18" i="11" s="1"/>
  <c r="E6" i="11" a="1"/>
  <c r="E6" i="11" s="1"/>
  <c r="F6" i="11" s="1"/>
  <c r="E9" i="11" a="1"/>
  <c r="E9" i="11" s="1"/>
  <c r="F9" i="11" s="1"/>
  <c r="E16" i="11" a="1"/>
  <c r="E16" i="11" s="1"/>
  <c r="F16" i="11" s="1"/>
  <c r="E19" i="11" a="1"/>
  <c r="E19" i="11" s="1"/>
  <c r="E3" i="11" a="1"/>
  <c r="E3" i="11" s="1"/>
  <c r="E11" i="11" a="1"/>
  <c r="E11" i="11" s="1"/>
  <c r="F11" i="11" s="1"/>
  <c r="E17" i="11" a="1"/>
  <c r="E17" i="11" s="1"/>
  <c r="F17" i="11" s="1"/>
  <c r="E21" i="11" a="1"/>
  <c r="E21" i="11" s="1"/>
  <c r="E5" i="11" a="1"/>
  <c r="E5" i="11" s="1"/>
  <c r="F5" i="11" s="1"/>
  <c r="E12" i="11" a="1"/>
  <c r="E12" i="11" s="1"/>
  <c r="E15" i="11" a="1"/>
  <c r="E15" i="11" s="1"/>
  <c r="E10" i="11" a="1"/>
  <c r="E10" i="11" s="1"/>
  <c r="E2" i="11" a="1"/>
  <c r="E2" i="11" s="1"/>
  <c r="F4" i="11"/>
  <c r="F21" i="11"/>
  <c r="F12" i="11"/>
  <c r="F15" i="11"/>
  <c r="F10" i="11"/>
  <c r="F19" i="11"/>
  <c r="F3" i="11"/>
  <c r="F2" i="11"/>
  <c r="H11" i="11" l="1"/>
  <c r="G11" i="11"/>
  <c r="H4" i="11"/>
  <c r="G4" i="11"/>
  <c r="H17" i="11"/>
  <c r="G17" i="11"/>
  <c r="H15" i="11"/>
  <c r="G15" i="11"/>
  <c r="H14" i="11"/>
  <c r="G14" i="11"/>
  <c r="H5" i="11"/>
  <c r="G5" i="11"/>
  <c r="H8" i="11"/>
  <c r="G8" i="11"/>
  <c r="H21" i="11"/>
  <c r="G21" i="11"/>
  <c r="H18" i="11"/>
  <c r="G18" i="11"/>
  <c r="H2" i="11"/>
  <c r="G2" i="11"/>
  <c r="H7" i="11"/>
  <c r="G7" i="11"/>
  <c r="H3" i="11"/>
  <c r="G3" i="11"/>
  <c r="H10" i="11"/>
  <c r="G10" i="11"/>
  <c r="H19" i="11"/>
  <c r="G19" i="11"/>
  <c r="H20" i="11"/>
  <c r="G20" i="11"/>
  <c r="H16" i="11"/>
  <c r="G16" i="11"/>
  <c r="H13" i="11"/>
  <c r="G13" i="11"/>
  <c r="H12" i="11"/>
  <c r="G12" i="11"/>
  <c r="H9" i="11"/>
  <c r="G9" i="11"/>
  <c r="H6" i="11"/>
  <c r="G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<sst xmlns="http://schemas.openxmlformats.org/spreadsheetml/2006/main" count="437" uniqueCount="175">
  <si>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</si>
  <si>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</si>
  <si>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</si>
  <si>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</si>
  <si>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</si>
  <si>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</si>
  <si>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</si>
  <si>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</si>
  <si>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</si>
  <si>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</si>
  <si>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</si>
  <si>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</si>
  <si>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</si>
  <si>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</si>
  <si>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</si>
  <si>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</si>
  <si>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</si>
  <si>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</si>
  <si>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</si>
  <si>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</si>
  <si>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</si>
  <si>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</si>
  <si>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</si>
  <si>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</si>
  <si>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</si>
  <si>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</si>
  <si>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</si>
  <si>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</si>
  <si>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</si>
  <si>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</si>
  <si>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</si>
  <si>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</si>
  <si>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</si>
  <si>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</si>
  <si>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</si>
  <si>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</si>
  <si>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</si>
  <si>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</si>
  <si>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</si>
  <si>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</si>
  <si>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</si>
  <si>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</si>
  <si>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</si>
  <si>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</si>
  <si>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</si>
  <si>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</si>
  <si>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</si>
  <si>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</si>
  <si>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</si>
  <si>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</si>
  <si>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</si>
  <si>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</si>
  <si>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</si>
  <si>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</si>
  <si>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</si>
  <si>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</si>
  <si>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</si>
  <si>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</si>
  <si>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</si>
  <si>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</si>
  <si>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</si>
  <si>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</si>
  <si>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</si>
  <si>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</si>
  <si>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</si>
  <si>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</si>
  <si>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</si>
  <si>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</si>
  <si>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</si>
  <si>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</si>
  <si>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</si>
  <si>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</si>
  <si>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</si>
  <si>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</si>
  <si>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</si>
  <si>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</si>
  <si>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</si>
  <si>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</si>
  <si>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</si>
  <si>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</si>
  <si>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</si>
  <si>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</si>
  <si>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</si>
  <si>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</si>
  <si>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</si>
  <si>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</si>
  <si>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</si>
  <si>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</si>
  <si>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</si>
  <si>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</si>
  <si>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</si>
  <si>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</si>
  <si>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</si>
  <si>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</si>
  <si>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</si>
  <si>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</si>
  <si>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</si>
  <si>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</si>
  <si>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</si>
  <si>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</si>
  <si>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</si>
  <si>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</si>
  <si>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</si>
  <si>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</si>
  <si>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</si>
  <si>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</si>
  <si>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</si>
  <si>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</si>
  <si>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</si>
  <si>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</si>
  <si>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</si>
  <si>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</si>
  <si>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</si>
  <si>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</si>
  <si>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</si>
  <si>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</si>
  <si>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</si>
  <si>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</si>
  <si>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</si>
  <si>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</si>
  <si>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</si>
  <si>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</si>
  <si>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</si>
  <si>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</si>
  <si>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</si>
  <si>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</si>
  <si>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</si>
  <si>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</si>
  <si>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</si>
  <si>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</si>
  <si>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</si>
  <si>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</si>
  <si>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</si>
  <si>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</si>
  <si>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</si>
  <si>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</si>
  <si>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</si>
  <si>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Haas F1 Team</t>
  </si>
  <si>
    <t>Alfa Romeo Racing ORLEN</t>
  </si>
  <si>
    <t>BWT Racing Point F1 Team</t>
  </si>
  <si>
    <t>Nicholas Latifi</t>
  </si>
  <si>
    <t>Williams Racing</t>
  </si>
  <si>
    <t>Esteban Ocon</t>
  </si>
  <si>
    <t>Renault DP World F1 Team</t>
  </si>
  <si>
    <t>Scuderia AlphaTauri Honda</t>
  </si>
  <si>
    <t>Scuderia Ferrari</t>
  </si>
  <si>
    <t/>
  </si>
  <si>
    <t>Partly Cloudy</t>
  </si>
  <si>
    <t>Precipation type</t>
  </si>
  <si>
    <t>rain</t>
  </si>
  <si>
    <t>85.11°F</t>
  </si>
  <si>
    <t>9.26 mph</t>
  </si>
  <si>
    <t>149°</t>
  </si>
  <si>
    <t>Nat</t>
  </si>
  <si>
    <t>Laps</t>
  </si>
  <si>
    <t>Interval</t>
  </si>
  <si>
    <t>Kph</t>
  </si>
  <si>
    <t>Best</t>
  </si>
  <si>
    <t>Great Britain</t>
  </si>
  <si>
    <t>Netherlands</t>
  </si>
  <si>
    <t>Finland</t>
  </si>
  <si>
    <t>Canada</t>
  </si>
  <si>
    <t>1 Lap</t>
  </si>
  <si>
    <t>Mexico</t>
  </si>
  <si>
    <t>Spain</t>
  </si>
  <si>
    <t>Germany</t>
  </si>
  <si>
    <t>Thailand</t>
  </si>
  <si>
    <t>France</t>
  </si>
  <si>
    <t>Australia</t>
  </si>
  <si>
    <t>Russia</t>
  </si>
  <si>
    <t>Denmark</t>
  </si>
  <si>
    <t>Italy</t>
  </si>
  <si>
    <t>2 Laps</t>
  </si>
  <si>
    <t>Monaco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</si>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</sst>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77</v>
      </c>
      <c r="C2" t="s">
        <v>84</v>
      </c>
      <c r="D2" t="s">
        <v>136</v>
      </c>
      <c r="E2" s="1">
        <v>9.048958333333334E-4</v>
      </c>
      <c r="F2">
        <v>66</v>
      </c>
    </row>
    <row r="3" spans="1:7" x14ac:dyDescent="0.25">
      <c r="A3">
        <v>2</v>
      </c>
      <c r="B3">
        <v>44</v>
      </c>
      <c r="C3" t="s">
        <v>82</v>
      </c>
      <c r="D3" t="s">
        <v>136</v>
      </c>
      <c r="E3" s="1">
        <v>9.2386574074074072E-4</v>
      </c>
      <c r="F3">
        <v>63</v>
      </c>
      <c r="G3">
        <v>1.639</v>
      </c>
    </row>
    <row r="4" spans="1:7" x14ac:dyDescent="0.25">
      <c r="A4">
        <v>3</v>
      </c>
      <c r="B4">
        <v>8</v>
      </c>
      <c r="C4" t="s">
        <v>72</v>
      </c>
      <c r="D4" t="s">
        <v>137</v>
      </c>
      <c r="E4" s="1">
        <v>9.3065972222222215E-4</v>
      </c>
      <c r="F4">
        <v>64</v>
      </c>
      <c r="G4">
        <v>2.226</v>
      </c>
    </row>
    <row r="5" spans="1:7" x14ac:dyDescent="0.25">
      <c r="A5">
        <v>4</v>
      </c>
      <c r="B5">
        <v>33</v>
      </c>
      <c r="C5" t="s">
        <v>81</v>
      </c>
      <c r="D5" t="s">
        <v>74</v>
      </c>
      <c r="E5" s="1">
        <v>9.4302083333333336E-4</v>
      </c>
      <c r="F5">
        <v>53</v>
      </c>
      <c r="G5">
        <v>3.294</v>
      </c>
    </row>
    <row r="6" spans="1:7" x14ac:dyDescent="0.25">
      <c r="A6">
        <v>5</v>
      </c>
      <c r="B6">
        <v>55</v>
      </c>
      <c r="C6" t="s">
        <v>87</v>
      </c>
      <c r="D6" t="s">
        <v>69</v>
      </c>
      <c r="E6" s="1">
        <v>9.4642361111111099E-4</v>
      </c>
      <c r="F6">
        <v>59</v>
      </c>
      <c r="G6">
        <v>3.5880000000000001</v>
      </c>
    </row>
    <row r="7" spans="1:7" x14ac:dyDescent="0.25">
      <c r="A7">
        <v>6</v>
      </c>
      <c r="B7">
        <v>99</v>
      </c>
      <c r="C7" t="s">
        <v>85</v>
      </c>
      <c r="D7" t="s">
        <v>138</v>
      </c>
      <c r="E7" s="1">
        <v>9.4677083333333332E-4</v>
      </c>
      <c r="F7">
        <v>47</v>
      </c>
      <c r="G7">
        <v>3.6179999999999999</v>
      </c>
    </row>
    <row r="8" spans="1:7" x14ac:dyDescent="0.25">
      <c r="A8">
        <v>7</v>
      </c>
      <c r="B8">
        <v>7</v>
      </c>
      <c r="C8" t="s">
        <v>71</v>
      </c>
      <c r="D8" t="s">
        <v>138</v>
      </c>
      <c r="E8" s="1">
        <v>9.4777777777777785E-4</v>
      </c>
      <c r="F8">
        <v>47</v>
      </c>
      <c r="G8">
        <v>3.7050000000000001</v>
      </c>
    </row>
    <row r="9" spans="1:7" x14ac:dyDescent="0.25">
      <c r="A9">
        <v>8</v>
      </c>
      <c r="B9">
        <v>18</v>
      </c>
      <c r="C9" t="s">
        <v>90</v>
      </c>
      <c r="D9" t="s">
        <v>139</v>
      </c>
      <c r="E9" s="1">
        <v>9.4935185185185183E-4</v>
      </c>
      <c r="F9">
        <v>56</v>
      </c>
      <c r="G9">
        <v>3.8410000000000002</v>
      </c>
    </row>
    <row r="10" spans="1:7" x14ac:dyDescent="0.25">
      <c r="A10">
        <v>9</v>
      </c>
      <c r="B10">
        <v>6</v>
      </c>
      <c r="C10" t="s">
        <v>140</v>
      </c>
      <c r="D10" t="s">
        <v>141</v>
      </c>
      <c r="E10" s="1">
        <v>9.494212962962963E-4</v>
      </c>
      <c r="F10">
        <v>60</v>
      </c>
      <c r="G10">
        <v>3.847</v>
      </c>
    </row>
    <row r="11" spans="1:7" x14ac:dyDescent="0.25">
      <c r="A11">
        <v>10</v>
      </c>
      <c r="B11">
        <v>31</v>
      </c>
      <c r="C11" t="s">
        <v>142</v>
      </c>
      <c r="D11" t="s">
        <v>143</v>
      </c>
      <c r="E11" s="1">
        <v>9.5108796296296293E-4</v>
      </c>
      <c r="F11">
        <v>65</v>
      </c>
      <c r="G11">
        <v>3.9910000000000001</v>
      </c>
    </row>
    <row r="12" spans="1:7" x14ac:dyDescent="0.25">
      <c r="A12">
        <v>11</v>
      </c>
      <c r="B12">
        <v>23</v>
      </c>
      <c r="C12" t="s">
        <v>78</v>
      </c>
      <c r="D12" t="s">
        <v>74</v>
      </c>
      <c r="E12" s="1">
        <v>9.513194444444443E-4</v>
      </c>
      <c r="F12">
        <v>41</v>
      </c>
      <c r="G12">
        <v>4.0110000000000001</v>
      </c>
    </row>
    <row r="13" spans="1:7" x14ac:dyDescent="0.25">
      <c r="A13">
        <v>12</v>
      </c>
      <c r="B13">
        <v>26</v>
      </c>
      <c r="C13" t="s">
        <v>79</v>
      </c>
      <c r="D13" t="s">
        <v>144</v>
      </c>
      <c r="E13" s="1">
        <v>9.5296296296296286E-4</v>
      </c>
      <c r="F13">
        <v>47</v>
      </c>
      <c r="G13">
        <v>4.1529999999999996</v>
      </c>
    </row>
    <row r="14" spans="1:7" x14ac:dyDescent="0.25">
      <c r="A14">
        <v>13</v>
      </c>
      <c r="B14">
        <v>4</v>
      </c>
      <c r="C14" t="s">
        <v>68</v>
      </c>
      <c r="D14" t="s">
        <v>69</v>
      </c>
      <c r="E14" s="1">
        <v>9.5361111111111113E-4</v>
      </c>
      <c r="F14">
        <v>56</v>
      </c>
      <c r="G14">
        <v>4.2089999999999996</v>
      </c>
    </row>
    <row r="15" spans="1:7" x14ac:dyDescent="0.25">
      <c r="A15">
        <v>14</v>
      </c>
      <c r="B15">
        <v>3</v>
      </c>
      <c r="C15" t="s">
        <v>67</v>
      </c>
      <c r="D15" t="s">
        <v>143</v>
      </c>
      <c r="E15" s="1">
        <v>9.544444444444445E-4</v>
      </c>
      <c r="F15">
        <v>51</v>
      </c>
      <c r="G15">
        <v>4.2809999999999997</v>
      </c>
    </row>
    <row r="16" spans="1:7" x14ac:dyDescent="0.25">
      <c r="A16">
        <v>15</v>
      </c>
      <c r="B16">
        <v>63</v>
      </c>
      <c r="C16" t="s">
        <v>83</v>
      </c>
      <c r="D16" t="s">
        <v>141</v>
      </c>
      <c r="E16" s="1">
        <v>9.548958333333332E-4</v>
      </c>
      <c r="F16">
        <v>37</v>
      </c>
      <c r="G16">
        <v>4.32</v>
      </c>
    </row>
    <row r="17" spans="1:7" x14ac:dyDescent="0.25">
      <c r="A17">
        <v>16</v>
      </c>
      <c r="B17">
        <v>11</v>
      </c>
      <c r="C17" t="s">
        <v>75</v>
      </c>
      <c r="D17" t="s">
        <v>139</v>
      </c>
      <c r="E17" s="1">
        <v>9.5503472222222224E-4</v>
      </c>
      <c r="F17">
        <v>58</v>
      </c>
      <c r="G17">
        <v>4.3319999999999999</v>
      </c>
    </row>
    <row r="18" spans="1:7" x14ac:dyDescent="0.25">
      <c r="A18">
        <v>17</v>
      </c>
      <c r="B18">
        <v>10</v>
      </c>
      <c r="C18" t="s">
        <v>73</v>
      </c>
      <c r="D18" t="s">
        <v>144</v>
      </c>
      <c r="E18" s="1">
        <v>9.5535879629629627E-4</v>
      </c>
      <c r="F18">
        <v>44</v>
      </c>
      <c r="G18">
        <v>4.3600000000000003</v>
      </c>
    </row>
    <row r="19" spans="1:7" x14ac:dyDescent="0.25">
      <c r="A19">
        <v>18</v>
      </c>
      <c r="B19">
        <v>5</v>
      </c>
      <c r="C19" t="s">
        <v>70</v>
      </c>
      <c r="D19" t="s">
        <v>145</v>
      </c>
      <c r="E19" s="1">
        <v>9.572569444444445E-4</v>
      </c>
      <c r="F19">
        <v>48</v>
      </c>
      <c r="G19">
        <v>4.524</v>
      </c>
    </row>
    <row r="20" spans="1:7" x14ac:dyDescent="0.25">
      <c r="A20">
        <v>19</v>
      </c>
      <c r="B20">
        <v>20</v>
      </c>
      <c r="C20" t="s">
        <v>77</v>
      </c>
      <c r="D20" t="s">
        <v>137</v>
      </c>
      <c r="E20" s="1">
        <v>9.6613425925925935E-4</v>
      </c>
      <c r="F20">
        <v>64</v>
      </c>
      <c r="G20">
        <v>5.2910000000000004</v>
      </c>
    </row>
    <row r="21" spans="1:7" x14ac:dyDescent="0.25">
      <c r="A21">
        <v>20</v>
      </c>
      <c r="B21">
        <v>16</v>
      </c>
      <c r="C21" t="s">
        <v>76</v>
      </c>
      <c r="D21" t="s">
        <v>145</v>
      </c>
      <c r="E21" s="1">
        <v>9.7185185185185178E-4</v>
      </c>
      <c r="F21">
        <v>35</v>
      </c>
      <c r="G21">
        <v>5.7850000000000001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9"/>
  <sheetViews>
    <sheetView topLeftCell="A4" workbookViewId="0">
      <selection activeCell="B2" sqref="B2:U6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11</v>
      </c>
      <c r="F2">
        <v>18</v>
      </c>
      <c r="G2">
        <v>23</v>
      </c>
      <c r="H2">
        <v>55</v>
      </c>
      <c r="I2">
        <v>4</v>
      </c>
      <c r="J2">
        <v>16</v>
      </c>
      <c r="K2">
        <v>10</v>
      </c>
      <c r="L2">
        <v>5</v>
      </c>
      <c r="M2">
        <v>26</v>
      </c>
      <c r="N2">
        <v>3</v>
      </c>
      <c r="O2">
        <v>7</v>
      </c>
      <c r="P2">
        <v>31</v>
      </c>
      <c r="Q2">
        <v>20</v>
      </c>
      <c r="R2">
        <v>8</v>
      </c>
      <c r="S2">
        <v>63</v>
      </c>
      <c r="T2">
        <v>6</v>
      </c>
      <c r="U2">
        <v>99</v>
      </c>
    </row>
    <row r="3" spans="1:21" x14ac:dyDescent="0.25">
      <c r="A3" t="s">
        <v>2</v>
      </c>
      <c r="B3">
        <v>44</v>
      </c>
      <c r="C3">
        <v>33</v>
      </c>
      <c r="D3">
        <v>18</v>
      </c>
      <c r="E3">
        <v>77</v>
      </c>
      <c r="F3">
        <v>11</v>
      </c>
      <c r="G3">
        <v>23</v>
      </c>
      <c r="H3">
        <v>55</v>
      </c>
      <c r="I3">
        <v>10</v>
      </c>
      <c r="J3">
        <v>16</v>
      </c>
      <c r="K3">
        <v>4</v>
      </c>
      <c r="L3">
        <v>5</v>
      </c>
      <c r="M3">
        <v>3</v>
      </c>
      <c r="N3">
        <v>26</v>
      </c>
      <c r="O3">
        <v>20</v>
      </c>
      <c r="P3">
        <v>7</v>
      </c>
      <c r="Q3">
        <v>31</v>
      </c>
      <c r="R3">
        <v>8</v>
      </c>
      <c r="S3">
        <v>63</v>
      </c>
      <c r="T3">
        <v>99</v>
      </c>
      <c r="U3">
        <v>6</v>
      </c>
    </row>
    <row r="4" spans="1:21" x14ac:dyDescent="0.25">
      <c r="A4" t="s">
        <v>3</v>
      </c>
      <c r="B4">
        <v>44</v>
      </c>
      <c r="C4">
        <v>33</v>
      </c>
      <c r="D4">
        <v>18</v>
      </c>
      <c r="E4">
        <v>77</v>
      </c>
      <c r="F4">
        <v>11</v>
      </c>
      <c r="G4">
        <v>23</v>
      </c>
      <c r="H4">
        <v>55</v>
      </c>
      <c r="I4">
        <v>10</v>
      </c>
      <c r="J4">
        <v>16</v>
      </c>
      <c r="K4">
        <v>4</v>
      </c>
      <c r="L4">
        <v>5</v>
      </c>
      <c r="M4">
        <v>26</v>
      </c>
      <c r="N4">
        <v>3</v>
      </c>
      <c r="O4">
        <v>20</v>
      </c>
      <c r="P4">
        <v>7</v>
      </c>
      <c r="Q4">
        <v>31</v>
      </c>
      <c r="R4">
        <v>8</v>
      </c>
      <c r="S4">
        <v>63</v>
      </c>
      <c r="T4">
        <v>99</v>
      </c>
      <c r="U4">
        <v>6</v>
      </c>
    </row>
    <row r="5" spans="1:21" x14ac:dyDescent="0.25">
      <c r="A5" t="s">
        <v>4</v>
      </c>
      <c r="B5">
        <v>44</v>
      </c>
      <c r="C5">
        <v>33</v>
      </c>
      <c r="D5">
        <v>18</v>
      </c>
      <c r="E5">
        <v>77</v>
      </c>
      <c r="F5">
        <v>11</v>
      </c>
      <c r="G5">
        <v>23</v>
      </c>
      <c r="H5">
        <v>55</v>
      </c>
      <c r="I5">
        <v>10</v>
      </c>
      <c r="J5">
        <v>16</v>
      </c>
      <c r="K5">
        <v>4</v>
      </c>
      <c r="L5">
        <v>5</v>
      </c>
      <c r="M5">
        <v>26</v>
      </c>
      <c r="N5">
        <v>3</v>
      </c>
      <c r="O5">
        <v>20</v>
      </c>
      <c r="P5">
        <v>7</v>
      </c>
      <c r="Q5">
        <v>31</v>
      </c>
      <c r="R5">
        <v>8</v>
      </c>
      <c r="S5">
        <v>63</v>
      </c>
      <c r="T5">
        <v>99</v>
      </c>
      <c r="U5">
        <v>6</v>
      </c>
    </row>
    <row r="6" spans="1:21" x14ac:dyDescent="0.25">
      <c r="A6" t="s">
        <v>5</v>
      </c>
      <c r="B6">
        <v>44</v>
      </c>
      <c r="C6">
        <v>33</v>
      </c>
      <c r="D6">
        <v>18</v>
      </c>
      <c r="E6">
        <v>77</v>
      </c>
      <c r="F6">
        <v>11</v>
      </c>
      <c r="G6">
        <v>23</v>
      </c>
      <c r="H6">
        <v>55</v>
      </c>
      <c r="I6">
        <v>10</v>
      </c>
      <c r="J6">
        <v>16</v>
      </c>
      <c r="K6">
        <v>4</v>
      </c>
      <c r="L6">
        <v>5</v>
      </c>
      <c r="M6">
        <v>26</v>
      </c>
      <c r="N6">
        <v>3</v>
      </c>
      <c r="O6">
        <v>20</v>
      </c>
      <c r="P6">
        <v>7</v>
      </c>
      <c r="Q6">
        <v>31</v>
      </c>
      <c r="R6">
        <v>8</v>
      </c>
      <c r="S6">
        <v>63</v>
      </c>
      <c r="T6">
        <v>99</v>
      </c>
      <c r="U6">
        <v>6</v>
      </c>
    </row>
    <row r="7" spans="1:21" x14ac:dyDescent="0.25">
      <c r="A7" t="s">
        <v>6</v>
      </c>
      <c r="B7">
        <v>44</v>
      </c>
      <c r="C7">
        <v>33</v>
      </c>
      <c r="D7">
        <v>77</v>
      </c>
      <c r="E7">
        <v>18</v>
      </c>
      <c r="F7">
        <v>11</v>
      </c>
      <c r="G7">
        <v>23</v>
      </c>
      <c r="H7">
        <v>55</v>
      </c>
      <c r="I7">
        <v>10</v>
      </c>
      <c r="J7">
        <v>16</v>
      </c>
      <c r="K7">
        <v>4</v>
      </c>
      <c r="L7">
        <v>5</v>
      </c>
      <c r="M7">
        <v>26</v>
      </c>
      <c r="N7">
        <v>3</v>
      </c>
      <c r="O7">
        <v>20</v>
      </c>
      <c r="P7">
        <v>7</v>
      </c>
      <c r="Q7">
        <v>31</v>
      </c>
      <c r="R7">
        <v>63</v>
      </c>
      <c r="S7">
        <v>8</v>
      </c>
      <c r="T7">
        <v>99</v>
      </c>
      <c r="U7">
        <v>6</v>
      </c>
    </row>
    <row r="8" spans="1:21" x14ac:dyDescent="0.25">
      <c r="A8" t="s">
        <v>7</v>
      </c>
      <c r="B8">
        <v>44</v>
      </c>
      <c r="C8">
        <v>33</v>
      </c>
      <c r="D8">
        <v>77</v>
      </c>
      <c r="E8">
        <v>18</v>
      </c>
      <c r="F8">
        <v>11</v>
      </c>
      <c r="G8">
        <v>23</v>
      </c>
      <c r="H8">
        <v>55</v>
      </c>
      <c r="I8">
        <v>10</v>
      </c>
      <c r="J8">
        <v>16</v>
      </c>
      <c r="K8">
        <v>4</v>
      </c>
      <c r="L8">
        <v>5</v>
      </c>
      <c r="M8">
        <v>26</v>
      </c>
      <c r="N8">
        <v>3</v>
      </c>
      <c r="O8">
        <v>20</v>
      </c>
      <c r="P8">
        <v>7</v>
      </c>
      <c r="Q8">
        <v>31</v>
      </c>
      <c r="R8">
        <v>63</v>
      </c>
      <c r="S8">
        <v>8</v>
      </c>
      <c r="T8">
        <v>99</v>
      </c>
      <c r="U8">
        <v>6</v>
      </c>
    </row>
    <row r="9" spans="1:21" x14ac:dyDescent="0.25">
      <c r="A9" t="s">
        <v>8</v>
      </c>
      <c r="B9">
        <v>44</v>
      </c>
      <c r="C9">
        <v>33</v>
      </c>
      <c r="D9">
        <v>77</v>
      </c>
      <c r="E9">
        <v>18</v>
      </c>
      <c r="F9">
        <v>11</v>
      </c>
      <c r="G9">
        <v>23</v>
      </c>
      <c r="H9">
        <v>55</v>
      </c>
      <c r="I9">
        <v>10</v>
      </c>
      <c r="J9">
        <v>16</v>
      </c>
      <c r="K9">
        <v>4</v>
      </c>
      <c r="L9">
        <v>5</v>
      </c>
      <c r="M9">
        <v>26</v>
      </c>
      <c r="N9">
        <v>3</v>
      </c>
      <c r="O9">
        <v>20</v>
      </c>
      <c r="P9">
        <v>7</v>
      </c>
      <c r="Q9">
        <v>31</v>
      </c>
      <c r="R9">
        <v>63</v>
      </c>
      <c r="S9">
        <v>8</v>
      </c>
      <c r="T9">
        <v>99</v>
      </c>
      <c r="U9">
        <v>6</v>
      </c>
    </row>
    <row r="10" spans="1:21" x14ac:dyDescent="0.25">
      <c r="A10" t="s">
        <v>9</v>
      </c>
      <c r="B10">
        <v>44</v>
      </c>
      <c r="C10">
        <v>33</v>
      </c>
      <c r="D10">
        <v>77</v>
      </c>
      <c r="E10">
        <v>18</v>
      </c>
      <c r="F10">
        <v>11</v>
      </c>
      <c r="G10">
        <v>23</v>
      </c>
      <c r="H10">
        <v>55</v>
      </c>
      <c r="I10">
        <v>10</v>
      </c>
      <c r="J10">
        <v>16</v>
      </c>
      <c r="K10">
        <v>4</v>
      </c>
      <c r="L10">
        <v>5</v>
      </c>
      <c r="M10">
        <v>26</v>
      </c>
      <c r="N10">
        <v>3</v>
      </c>
      <c r="O10">
        <v>20</v>
      </c>
      <c r="P10">
        <v>7</v>
      </c>
      <c r="Q10">
        <v>31</v>
      </c>
      <c r="R10">
        <v>63</v>
      </c>
      <c r="S10">
        <v>8</v>
      </c>
      <c r="T10">
        <v>99</v>
      </c>
      <c r="U10">
        <v>6</v>
      </c>
    </row>
    <row r="11" spans="1:21" x14ac:dyDescent="0.25">
      <c r="A11" t="s">
        <v>10</v>
      </c>
      <c r="B11">
        <v>44</v>
      </c>
      <c r="C11">
        <v>33</v>
      </c>
      <c r="D11">
        <v>77</v>
      </c>
      <c r="E11">
        <v>18</v>
      </c>
      <c r="F11">
        <v>11</v>
      </c>
      <c r="G11">
        <v>23</v>
      </c>
      <c r="H11">
        <v>55</v>
      </c>
      <c r="I11">
        <v>10</v>
      </c>
      <c r="J11">
        <v>16</v>
      </c>
      <c r="K11">
        <v>4</v>
      </c>
      <c r="L11">
        <v>5</v>
      </c>
      <c r="M11">
        <v>26</v>
      </c>
      <c r="N11">
        <v>3</v>
      </c>
      <c r="O11">
        <v>20</v>
      </c>
      <c r="P11">
        <v>7</v>
      </c>
      <c r="Q11">
        <v>31</v>
      </c>
      <c r="R11">
        <v>63</v>
      </c>
      <c r="S11">
        <v>8</v>
      </c>
      <c r="T11">
        <v>99</v>
      </c>
      <c r="U11">
        <v>6</v>
      </c>
    </row>
    <row r="12" spans="1:21" x14ac:dyDescent="0.25">
      <c r="A12" t="s">
        <v>11</v>
      </c>
      <c r="B12">
        <v>44</v>
      </c>
      <c r="C12">
        <v>33</v>
      </c>
      <c r="D12">
        <v>77</v>
      </c>
      <c r="E12">
        <v>18</v>
      </c>
      <c r="F12">
        <v>11</v>
      </c>
      <c r="G12">
        <v>23</v>
      </c>
      <c r="H12">
        <v>55</v>
      </c>
      <c r="I12">
        <v>10</v>
      </c>
      <c r="J12">
        <v>16</v>
      </c>
      <c r="K12">
        <v>4</v>
      </c>
      <c r="L12">
        <v>5</v>
      </c>
      <c r="M12">
        <v>26</v>
      </c>
      <c r="N12">
        <v>3</v>
      </c>
      <c r="O12">
        <v>20</v>
      </c>
      <c r="P12">
        <v>7</v>
      </c>
      <c r="Q12">
        <v>31</v>
      </c>
      <c r="R12">
        <v>63</v>
      </c>
      <c r="S12">
        <v>8</v>
      </c>
      <c r="T12">
        <v>99</v>
      </c>
      <c r="U12">
        <v>6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18</v>
      </c>
      <c r="F13">
        <v>11</v>
      </c>
      <c r="G13">
        <v>23</v>
      </c>
      <c r="H13">
        <v>55</v>
      </c>
      <c r="I13">
        <v>10</v>
      </c>
      <c r="J13">
        <v>16</v>
      </c>
      <c r="K13">
        <v>4</v>
      </c>
      <c r="L13">
        <v>5</v>
      </c>
      <c r="M13">
        <v>26</v>
      </c>
      <c r="N13">
        <v>3</v>
      </c>
      <c r="O13">
        <v>20</v>
      </c>
      <c r="P13">
        <v>7</v>
      </c>
      <c r="Q13">
        <v>31</v>
      </c>
      <c r="R13">
        <v>63</v>
      </c>
      <c r="S13">
        <v>8</v>
      </c>
      <c r="T13">
        <v>99</v>
      </c>
      <c r="U13">
        <v>6</v>
      </c>
    </row>
    <row r="14" spans="1:21" x14ac:dyDescent="0.25">
      <c r="A14" t="s">
        <v>13</v>
      </c>
      <c r="B14">
        <v>44</v>
      </c>
      <c r="C14">
        <v>33</v>
      </c>
      <c r="D14">
        <v>77</v>
      </c>
      <c r="E14">
        <v>18</v>
      </c>
      <c r="F14">
        <v>11</v>
      </c>
      <c r="G14">
        <v>23</v>
      </c>
      <c r="H14">
        <v>55</v>
      </c>
      <c r="I14">
        <v>10</v>
      </c>
      <c r="J14">
        <v>16</v>
      </c>
      <c r="K14">
        <v>4</v>
      </c>
      <c r="L14">
        <v>5</v>
      </c>
      <c r="M14">
        <v>26</v>
      </c>
      <c r="N14">
        <v>3</v>
      </c>
      <c r="O14">
        <v>20</v>
      </c>
      <c r="P14">
        <v>7</v>
      </c>
      <c r="Q14">
        <v>31</v>
      </c>
      <c r="R14">
        <v>63</v>
      </c>
      <c r="S14">
        <v>8</v>
      </c>
      <c r="T14">
        <v>99</v>
      </c>
      <c r="U14">
        <v>6</v>
      </c>
    </row>
    <row r="15" spans="1:21" x14ac:dyDescent="0.25">
      <c r="A15" t="s">
        <v>14</v>
      </c>
      <c r="B15">
        <v>44</v>
      </c>
      <c r="C15">
        <v>33</v>
      </c>
      <c r="D15">
        <v>77</v>
      </c>
      <c r="E15">
        <v>18</v>
      </c>
      <c r="F15">
        <v>11</v>
      </c>
      <c r="G15">
        <v>23</v>
      </c>
      <c r="H15">
        <v>55</v>
      </c>
      <c r="I15">
        <v>10</v>
      </c>
      <c r="J15">
        <v>16</v>
      </c>
      <c r="K15">
        <v>4</v>
      </c>
      <c r="L15">
        <v>5</v>
      </c>
      <c r="M15">
        <v>26</v>
      </c>
      <c r="N15">
        <v>3</v>
      </c>
      <c r="O15">
        <v>20</v>
      </c>
      <c r="P15">
        <v>7</v>
      </c>
      <c r="Q15">
        <v>31</v>
      </c>
      <c r="R15">
        <v>63</v>
      </c>
      <c r="S15">
        <v>8</v>
      </c>
      <c r="T15">
        <v>99</v>
      </c>
      <c r="U15">
        <v>6</v>
      </c>
    </row>
    <row r="16" spans="1:21" x14ac:dyDescent="0.25">
      <c r="A16" t="s">
        <v>15</v>
      </c>
      <c r="B16">
        <v>44</v>
      </c>
      <c r="C16">
        <v>33</v>
      </c>
      <c r="D16">
        <v>77</v>
      </c>
      <c r="E16">
        <v>18</v>
      </c>
      <c r="F16">
        <v>11</v>
      </c>
      <c r="G16">
        <v>23</v>
      </c>
      <c r="H16">
        <v>55</v>
      </c>
      <c r="I16">
        <v>10</v>
      </c>
      <c r="J16">
        <v>16</v>
      </c>
      <c r="K16">
        <v>4</v>
      </c>
      <c r="L16">
        <v>5</v>
      </c>
      <c r="M16">
        <v>26</v>
      </c>
      <c r="N16">
        <v>3</v>
      </c>
      <c r="O16">
        <v>20</v>
      </c>
      <c r="P16">
        <v>7</v>
      </c>
      <c r="Q16">
        <v>31</v>
      </c>
      <c r="R16">
        <v>63</v>
      </c>
      <c r="S16">
        <v>8</v>
      </c>
      <c r="T16">
        <v>99</v>
      </c>
      <c r="U16">
        <v>6</v>
      </c>
    </row>
    <row r="17" spans="1:21" x14ac:dyDescent="0.25">
      <c r="A17" t="s">
        <v>16</v>
      </c>
      <c r="B17">
        <v>44</v>
      </c>
      <c r="C17">
        <v>33</v>
      </c>
      <c r="D17">
        <v>77</v>
      </c>
      <c r="E17">
        <v>18</v>
      </c>
      <c r="F17">
        <v>11</v>
      </c>
      <c r="G17">
        <v>23</v>
      </c>
      <c r="H17">
        <v>55</v>
      </c>
      <c r="I17">
        <v>10</v>
      </c>
      <c r="J17">
        <v>16</v>
      </c>
      <c r="K17">
        <v>4</v>
      </c>
      <c r="L17">
        <v>5</v>
      </c>
      <c r="M17">
        <v>26</v>
      </c>
      <c r="N17">
        <v>3</v>
      </c>
      <c r="O17">
        <v>20</v>
      </c>
      <c r="P17">
        <v>7</v>
      </c>
      <c r="Q17">
        <v>31</v>
      </c>
      <c r="R17">
        <v>63</v>
      </c>
      <c r="S17">
        <v>8</v>
      </c>
      <c r="T17">
        <v>99</v>
      </c>
      <c r="U17">
        <v>6</v>
      </c>
    </row>
    <row r="18" spans="1:21" x14ac:dyDescent="0.25">
      <c r="A18" t="s">
        <v>17</v>
      </c>
      <c r="B18">
        <v>44</v>
      </c>
      <c r="C18">
        <v>33</v>
      </c>
      <c r="D18">
        <v>77</v>
      </c>
      <c r="E18">
        <v>18</v>
      </c>
      <c r="F18">
        <v>11</v>
      </c>
      <c r="G18">
        <v>23</v>
      </c>
      <c r="H18">
        <v>55</v>
      </c>
      <c r="I18">
        <v>10</v>
      </c>
      <c r="J18">
        <v>16</v>
      </c>
      <c r="K18">
        <v>4</v>
      </c>
      <c r="L18">
        <v>5</v>
      </c>
      <c r="M18">
        <v>26</v>
      </c>
      <c r="N18">
        <v>3</v>
      </c>
      <c r="O18">
        <v>20</v>
      </c>
      <c r="P18">
        <v>7</v>
      </c>
      <c r="Q18">
        <v>31</v>
      </c>
      <c r="R18">
        <v>63</v>
      </c>
      <c r="S18">
        <v>8</v>
      </c>
      <c r="T18">
        <v>99</v>
      </c>
      <c r="U18">
        <v>6</v>
      </c>
    </row>
    <row r="19" spans="1:21" x14ac:dyDescent="0.25">
      <c r="A19" t="s">
        <v>18</v>
      </c>
      <c r="B19">
        <v>44</v>
      </c>
      <c r="C19">
        <v>33</v>
      </c>
      <c r="D19">
        <v>77</v>
      </c>
      <c r="E19">
        <v>18</v>
      </c>
      <c r="F19">
        <v>11</v>
      </c>
      <c r="G19">
        <v>55</v>
      </c>
      <c r="H19">
        <v>10</v>
      </c>
      <c r="I19">
        <v>23</v>
      </c>
      <c r="J19">
        <v>16</v>
      </c>
      <c r="K19">
        <v>4</v>
      </c>
      <c r="L19">
        <v>5</v>
      </c>
      <c r="M19">
        <v>26</v>
      </c>
      <c r="N19">
        <v>3</v>
      </c>
      <c r="O19">
        <v>20</v>
      </c>
      <c r="P19">
        <v>7</v>
      </c>
      <c r="Q19">
        <v>31</v>
      </c>
      <c r="R19">
        <v>63</v>
      </c>
      <c r="S19">
        <v>8</v>
      </c>
      <c r="T19">
        <v>99</v>
      </c>
      <c r="U19">
        <v>6</v>
      </c>
    </row>
    <row r="20" spans="1:21" x14ac:dyDescent="0.25">
      <c r="A20" t="s">
        <v>19</v>
      </c>
      <c r="B20">
        <v>44</v>
      </c>
      <c r="C20">
        <v>33</v>
      </c>
      <c r="D20">
        <v>77</v>
      </c>
      <c r="E20">
        <v>18</v>
      </c>
      <c r="F20">
        <v>11</v>
      </c>
      <c r="G20">
        <v>55</v>
      </c>
      <c r="H20">
        <v>10</v>
      </c>
      <c r="I20">
        <v>16</v>
      </c>
      <c r="J20">
        <v>4</v>
      </c>
      <c r="K20">
        <v>5</v>
      </c>
      <c r="L20">
        <v>26</v>
      </c>
      <c r="M20">
        <v>3</v>
      </c>
      <c r="N20">
        <v>20</v>
      </c>
      <c r="O20">
        <v>7</v>
      </c>
      <c r="P20">
        <v>31</v>
      </c>
      <c r="Q20">
        <v>23</v>
      </c>
      <c r="R20">
        <v>63</v>
      </c>
      <c r="S20">
        <v>8</v>
      </c>
      <c r="T20">
        <v>99</v>
      </c>
      <c r="U20">
        <v>6</v>
      </c>
    </row>
    <row r="21" spans="1:21" x14ac:dyDescent="0.25">
      <c r="A21" t="s">
        <v>20</v>
      </c>
      <c r="B21">
        <v>44</v>
      </c>
      <c r="C21">
        <v>33</v>
      </c>
      <c r="D21">
        <v>77</v>
      </c>
      <c r="E21">
        <v>18</v>
      </c>
      <c r="F21">
        <v>11</v>
      </c>
      <c r="G21">
        <v>55</v>
      </c>
      <c r="H21">
        <v>10</v>
      </c>
      <c r="I21">
        <v>16</v>
      </c>
      <c r="J21">
        <v>4</v>
      </c>
      <c r="K21">
        <v>5</v>
      </c>
      <c r="L21">
        <v>26</v>
      </c>
      <c r="M21">
        <v>3</v>
      </c>
      <c r="N21">
        <v>20</v>
      </c>
      <c r="O21">
        <v>7</v>
      </c>
      <c r="P21">
        <v>31</v>
      </c>
      <c r="Q21">
        <v>23</v>
      </c>
      <c r="R21">
        <v>8</v>
      </c>
      <c r="S21">
        <v>63</v>
      </c>
      <c r="T21">
        <v>99</v>
      </c>
      <c r="U21">
        <v>6</v>
      </c>
    </row>
    <row r="22" spans="1:21" x14ac:dyDescent="0.25">
      <c r="A22" t="s">
        <v>21</v>
      </c>
      <c r="B22">
        <v>44</v>
      </c>
      <c r="C22">
        <v>33</v>
      </c>
      <c r="D22">
        <v>77</v>
      </c>
      <c r="E22">
        <v>18</v>
      </c>
      <c r="F22">
        <v>11</v>
      </c>
      <c r="G22">
        <v>55</v>
      </c>
      <c r="H22">
        <v>10</v>
      </c>
      <c r="I22">
        <v>16</v>
      </c>
      <c r="J22">
        <v>4</v>
      </c>
      <c r="K22">
        <v>5</v>
      </c>
      <c r="L22">
        <v>26</v>
      </c>
      <c r="M22">
        <v>3</v>
      </c>
      <c r="N22">
        <v>20</v>
      </c>
      <c r="O22">
        <v>31</v>
      </c>
      <c r="P22">
        <v>23</v>
      </c>
      <c r="Q22">
        <v>7</v>
      </c>
      <c r="R22">
        <v>8</v>
      </c>
      <c r="S22">
        <v>99</v>
      </c>
      <c r="T22">
        <v>6</v>
      </c>
      <c r="U22">
        <v>63</v>
      </c>
    </row>
    <row r="23" spans="1:21" x14ac:dyDescent="0.25">
      <c r="A23" t="s">
        <v>22</v>
      </c>
      <c r="B23">
        <v>44</v>
      </c>
      <c r="C23">
        <v>77</v>
      </c>
      <c r="D23">
        <v>33</v>
      </c>
      <c r="E23">
        <v>18</v>
      </c>
      <c r="F23">
        <v>11</v>
      </c>
      <c r="G23">
        <v>55</v>
      </c>
      <c r="H23">
        <v>16</v>
      </c>
      <c r="I23">
        <v>10</v>
      </c>
      <c r="J23">
        <v>4</v>
      </c>
      <c r="K23">
        <v>5</v>
      </c>
      <c r="L23">
        <v>3</v>
      </c>
      <c r="M23">
        <v>26</v>
      </c>
      <c r="N23">
        <v>20</v>
      </c>
      <c r="O23">
        <v>31</v>
      </c>
      <c r="P23">
        <v>23</v>
      </c>
      <c r="Q23">
        <v>8</v>
      </c>
      <c r="R23">
        <v>6</v>
      </c>
      <c r="S23">
        <v>99</v>
      </c>
      <c r="T23">
        <v>63</v>
      </c>
      <c r="U23">
        <v>7</v>
      </c>
    </row>
    <row r="24" spans="1:21" x14ac:dyDescent="0.25">
      <c r="A24" t="s">
        <v>23</v>
      </c>
      <c r="B24">
        <v>44</v>
      </c>
      <c r="C24">
        <v>77</v>
      </c>
      <c r="D24">
        <v>33</v>
      </c>
      <c r="E24">
        <v>18</v>
      </c>
      <c r="F24">
        <v>11</v>
      </c>
      <c r="G24">
        <v>16</v>
      </c>
      <c r="H24">
        <v>55</v>
      </c>
      <c r="I24">
        <v>5</v>
      </c>
      <c r="J24">
        <v>3</v>
      </c>
      <c r="K24">
        <v>20</v>
      </c>
      <c r="L24">
        <v>31</v>
      </c>
      <c r="M24">
        <v>23</v>
      </c>
      <c r="N24">
        <v>10</v>
      </c>
      <c r="O24">
        <v>4</v>
      </c>
      <c r="P24">
        <v>8</v>
      </c>
      <c r="Q24">
        <v>6</v>
      </c>
      <c r="R24">
        <v>26</v>
      </c>
      <c r="S24">
        <v>63</v>
      </c>
      <c r="T24">
        <v>7</v>
      </c>
      <c r="U24">
        <v>99</v>
      </c>
    </row>
    <row r="25" spans="1:21" x14ac:dyDescent="0.25">
      <c r="A25" t="s">
        <v>24</v>
      </c>
      <c r="B25">
        <v>44</v>
      </c>
      <c r="C25">
        <v>77</v>
      </c>
      <c r="D25">
        <v>33</v>
      </c>
      <c r="E25">
        <v>18</v>
      </c>
      <c r="F25">
        <v>11</v>
      </c>
      <c r="G25">
        <v>16</v>
      </c>
      <c r="H25">
        <v>5</v>
      </c>
      <c r="I25">
        <v>3</v>
      </c>
      <c r="J25">
        <v>20</v>
      </c>
      <c r="K25">
        <v>31</v>
      </c>
      <c r="L25">
        <v>23</v>
      </c>
      <c r="M25">
        <v>55</v>
      </c>
      <c r="N25">
        <v>10</v>
      </c>
      <c r="O25">
        <v>4</v>
      </c>
      <c r="P25">
        <v>8</v>
      </c>
      <c r="Q25">
        <v>26</v>
      </c>
      <c r="R25">
        <v>6</v>
      </c>
      <c r="S25">
        <v>63</v>
      </c>
      <c r="T25">
        <v>7</v>
      </c>
      <c r="U25">
        <v>99</v>
      </c>
    </row>
    <row r="26" spans="1:21" x14ac:dyDescent="0.25">
      <c r="A26" t="s">
        <v>25</v>
      </c>
      <c r="B26">
        <v>44</v>
      </c>
      <c r="C26">
        <v>33</v>
      </c>
      <c r="D26">
        <v>77</v>
      </c>
      <c r="E26">
        <v>18</v>
      </c>
      <c r="F26">
        <v>11</v>
      </c>
      <c r="G26">
        <v>16</v>
      </c>
      <c r="H26">
        <v>5</v>
      </c>
      <c r="I26">
        <v>3</v>
      </c>
      <c r="J26">
        <v>20</v>
      </c>
      <c r="K26">
        <v>31</v>
      </c>
      <c r="L26">
        <v>23</v>
      </c>
      <c r="M26">
        <v>55</v>
      </c>
      <c r="N26">
        <v>10</v>
      </c>
      <c r="O26">
        <v>4</v>
      </c>
      <c r="P26">
        <v>8</v>
      </c>
      <c r="Q26">
        <v>26</v>
      </c>
      <c r="R26">
        <v>6</v>
      </c>
      <c r="S26">
        <v>63</v>
      </c>
      <c r="T26">
        <v>7</v>
      </c>
      <c r="U26">
        <v>99</v>
      </c>
    </row>
    <row r="27" spans="1:21" x14ac:dyDescent="0.25">
      <c r="A27" t="s">
        <v>26</v>
      </c>
      <c r="B27">
        <v>44</v>
      </c>
      <c r="C27">
        <v>33</v>
      </c>
      <c r="D27">
        <v>77</v>
      </c>
      <c r="E27">
        <v>18</v>
      </c>
      <c r="F27">
        <v>11</v>
      </c>
      <c r="G27">
        <v>16</v>
      </c>
      <c r="H27">
        <v>5</v>
      </c>
      <c r="I27">
        <v>3</v>
      </c>
      <c r="J27">
        <v>20</v>
      </c>
      <c r="K27">
        <v>31</v>
      </c>
      <c r="L27">
        <v>23</v>
      </c>
      <c r="M27">
        <v>55</v>
      </c>
      <c r="N27">
        <v>10</v>
      </c>
      <c r="O27">
        <v>4</v>
      </c>
      <c r="P27">
        <v>8</v>
      </c>
      <c r="Q27">
        <v>26</v>
      </c>
      <c r="R27">
        <v>63</v>
      </c>
      <c r="S27">
        <v>6</v>
      </c>
      <c r="T27">
        <v>7</v>
      </c>
      <c r="U27">
        <v>99</v>
      </c>
    </row>
    <row r="28" spans="1:21" x14ac:dyDescent="0.25">
      <c r="A28" t="s">
        <v>27</v>
      </c>
      <c r="B28">
        <v>44</v>
      </c>
      <c r="C28">
        <v>33</v>
      </c>
      <c r="D28">
        <v>77</v>
      </c>
      <c r="E28">
        <v>18</v>
      </c>
      <c r="F28">
        <v>11</v>
      </c>
      <c r="G28">
        <v>16</v>
      </c>
      <c r="H28">
        <v>5</v>
      </c>
      <c r="I28">
        <v>3</v>
      </c>
      <c r="J28">
        <v>20</v>
      </c>
      <c r="K28">
        <v>31</v>
      </c>
      <c r="L28">
        <v>23</v>
      </c>
      <c r="M28">
        <v>55</v>
      </c>
      <c r="N28">
        <v>10</v>
      </c>
      <c r="O28">
        <v>4</v>
      </c>
      <c r="P28">
        <v>26</v>
      </c>
      <c r="Q28">
        <v>8</v>
      </c>
      <c r="R28">
        <v>63</v>
      </c>
      <c r="S28">
        <v>7</v>
      </c>
      <c r="T28">
        <v>6</v>
      </c>
      <c r="U28">
        <v>99</v>
      </c>
    </row>
    <row r="29" spans="1:21" x14ac:dyDescent="0.25">
      <c r="A29" t="s">
        <v>28</v>
      </c>
      <c r="B29">
        <v>44</v>
      </c>
      <c r="C29">
        <v>33</v>
      </c>
      <c r="D29">
        <v>77</v>
      </c>
      <c r="E29">
        <v>11</v>
      </c>
      <c r="F29">
        <v>18</v>
      </c>
      <c r="G29">
        <v>16</v>
      </c>
      <c r="H29">
        <v>5</v>
      </c>
      <c r="I29">
        <v>3</v>
      </c>
      <c r="J29">
        <v>20</v>
      </c>
      <c r="K29">
        <v>31</v>
      </c>
      <c r="L29">
        <v>23</v>
      </c>
      <c r="M29">
        <v>55</v>
      </c>
      <c r="N29">
        <v>10</v>
      </c>
      <c r="O29">
        <v>4</v>
      </c>
      <c r="P29">
        <v>26</v>
      </c>
      <c r="Q29">
        <v>8</v>
      </c>
      <c r="R29">
        <v>63</v>
      </c>
      <c r="S29">
        <v>7</v>
      </c>
      <c r="T29">
        <v>6</v>
      </c>
      <c r="U29">
        <v>99</v>
      </c>
    </row>
    <row r="30" spans="1:21" x14ac:dyDescent="0.25">
      <c r="A30" t="s">
        <v>29</v>
      </c>
      <c r="B30">
        <v>44</v>
      </c>
      <c r="C30">
        <v>33</v>
      </c>
      <c r="D30">
        <v>77</v>
      </c>
      <c r="E30">
        <v>11</v>
      </c>
      <c r="F30">
        <v>16</v>
      </c>
      <c r="G30">
        <v>5</v>
      </c>
      <c r="H30">
        <v>3</v>
      </c>
      <c r="I30">
        <v>18</v>
      </c>
      <c r="J30">
        <v>31</v>
      </c>
      <c r="K30">
        <v>23</v>
      </c>
      <c r="L30">
        <v>55</v>
      </c>
      <c r="M30">
        <v>10</v>
      </c>
      <c r="N30">
        <v>4</v>
      </c>
      <c r="O30">
        <v>26</v>
      </c>
      <c r="P30">
        <v>8</v>
      </c>
      <c r="Q30">
        <v>20</v>
      </c>
      <c r="R30">
        <v>63</v>
      </c>
      <c r="S30">
        <v>7</v>
      </c>
      <c r="T30">
        <v>99</v>
      </c>
      <c r="U30">
        <v>6</v>
      </c>
    </row>
    <row r="31" spans="1:21" x14ac:dyDescent="0.25">
      <c r="A31" t="s">
        <v>30</v>
      </c>
      <c r="B31">
        <v>44</v>
      </c>
      <c r="C31">
        <v>33</v>
      </c>
      <c r="D31">
        <v>77</v>
      </c>
      <c r="E31">
        <v>11</v>
      </c>
      <c r="F31">
        <v>16</v>
      </c>
      <c r="G31">
        <v>3</v>
      </c>
      <c r="H31">
        <v>5</v>
      </c>
      <c r="I31">
        <v>18</v>
      </c>
      <c r="J31">
        <v>31</v>
      </c>
      <c r="K31">
        <v>55</v>
      </c>
      <c r="L31">
        <v>23</v>
      </c>
      <c r="M31">
        <v>10</v>
      </c>
      <c r="N31">
        <v>4</v>
      </c>
      <c r="O31">
        <v>26</v>
      </c>
      <c r="P31">
        <v>8</v>
      </c>
      <c r="Q31">
        <v>63</v>
      </c>
      <c r="R31">
        <v>7</v>
      </c>
      <c r="S31">
        <v>99</v>
      </c>
      <c r="T31">
        <v>20</v>
      </c>
      <c r="U31">
        <v>6</v>
      </c>
    </row>
    <row r="32" spans="1:21" x14ac:dyDescent="0.25">
      <c r="A32" t="s">
        <v>31</v>
      </c>
      <c r="B32">
        <v>44</v>
      </c>
      <c r="C32">
        <v>33</v>
      </c>
      <c r="D32">
        <v>77</v>
      </c>
      <c r="E32">
        <v>3</v>
      </c>
      <c r="F32">
        <v>18</v>
      </c>
      <c r="G32">
        <v>55</v>
      </c>
      <c r="H32">
        <v>11</v>
      </c>
      <c r="I32">
        <v>31</v>
      </c>
      <c r="J32">
        <v>23</v>
      </c>
      <c r="K32">
        <v>10</v>
      </c>
      <c r="L32">
        <v>4</v>
      </c>
      <c r="M32">
        <v>16</v>
      </c>
      <c r="N32">
        <v>26</v>
      </c>
      <c r="O32">
        <v>5</v>
      </c>
      <c r="P32">
        <v>8</v>
      </c>
      <c r="Q32">
        <v>63</v>
      </c>
      <c r="R32">
        <v>7</v>
      </c>
      <c r="S32">
        <v>99</v>
      </c>
      <c r="T32">
        <v>20</v>
      </c>
      <c r="U32">
        <v>6</v>
      </c>
    </row>
    <row r="33" spans="1:21" x14ac:dyDescent="0.25">
      <c r="A33" t="s">
        <v>32</v>
      </c>
      <c r="B33">
        <v>44</v>
      </c>
      <c r="C33">
        <v>33</v>
      </c>
      <c r="D33">
        <v>77</v>
      </c>
      <c r="E33">
        <v>3</v>
      </c>
      <c r="F33">
        <v>18</v>
      </c>
      <c r="G33">
        <v>11</v>
      </c>
      <c r="H33">
        <v>55</v>
      </c>
      <c r="I33">
        <v>31</v>
      </c>
      <c r="J33">
        <v>23</v>
      </c>
      <c r="K33">
        <v>10</v>
      </c>
      <c r="L33">
        <v>4</v>
      </c>
      <c r="M33">
        <v>16</v>
      </c>
      <c r="N33">
        <v>26</v>
      </c>
      <c r="O33">
        <v>5</v>
      </c>
      <c r="P33">
        <v>63</v>
      </c>
      <c r="Q33">
        <v>8</v>
      </c>
      <c r="R33">
        <v>7</v>
      </c>
      <c r="S33">
        <v>99</v>
      </c>
      <c r="T33">
        <v>20</v>
      </c>
      <c r="U33">
        <v>6</v>
      </c>
    </row>
    <row r="34" spans="1:21" x14ac:dyDescent="0.25">
      <c r="A34" t="s">
        <v>33</v>
      </c>
      <c r="B34">
        <v>44</v>
      </c>
      <c r="C34">
        <v>33</v>
      </c>
      <c r="D34">
        <v>77</v>
      </c>
      <c r="E34">
        <v>3</v>
      </c>
      <c r="F34">
        <v>18</v>
      </c>
      <c r="G34">
        <v>11</v>
      </c>
      <c r="H34">
        <v>55</v>
      </c>
      <c r="I34">
        <v>31</v>
      </c>
      <c r="J34">
        <v>23</v>
      </c>
      <c r="K34">
        <v>10</v>
      </c>
      <c r="L34">
        <v>4</v>
      </c>
      <c r="M34">
        <v>16</v>
      </c>
      <c r="N34">
        <v>26</v>
      </c>
      <c r="O34">
        <v>5</v>
      </c>
      <c r="P34">
        <v>63</v>
      </c>
      <c r="Q34">
        <v>7</v>
      </c>
      <c r="R34">
        <v>99</v>
      </c>
      <c r="S34">
        <v>20</v>
      </c>
      <c r="T34">
        <v>8</v>
      </c>
      <c r="U34">
        <v>6</v>
      </c>
    </row>
    <row r="35" spans="1:21" x14ac:dyDescent="0.25">
      <c r="A35" t="s">
        <v>34</v>
      </c>
      <c r="B35">
        <v>44</v>
      </c>
      <c r="C35">
        <v>33</v>
      </c>
      <c r="D35">
        <v>77</v>
      </c>
      <c r="E35">
        <v>3</v>
      </c>
      <c r="F35">
        <v>18</v>
      </c>
      <c r="G35">
        <v>11</v>
      </c>
      <c r="H35">
        <v>55</v>
      </c>
      <c r="I35">
        <v>23</v>
      </c>
      <c r="J35">
        <v>31</v>
      </c>
      <c r="K35">
        <v>10</v>
      </c>
      <c r="L35">
        <v>4</v>
      </c>
      <c r="M35">
        <v>16</v>
      </c>
      <c r="N35">
        <v>26</v>
      </c>
      <c r="O35">
        <v>5</v>
      </c>
      <c r="P35">
        <v>63</v>
      </c>
      <c r="Q35">
        <v>7</v>
      </c>
      <c r="R35">
        <v>99</v>
      </c>
      <c r="S35">
        <v>20</v>
      </c>
      <c r="T35">
        <v>8</v>
      </c>
      <c r="U35">
        <v>6</v>
      </c>
    </row>
    <row r="36" spans="1:21" x14ac:dyDescent="0.25">
      <c r="A36" t="s">
        <v>35</v>
      </c>
      <c r="B36">
        <v>44</v>
      </c>
      <c r="C36">
        <v>33</v>
      </c>
      <c r="D36">
        <v>77</v>
      </c>
      <c r="E36">
        <v>3</v>
      </c>
      <c r="F36">
        <v>18</v>
      </c>
      <c r="G36">
        <v>11</v>
      </c>
      <c r="H36">
        <v>55</v>
      </c>
      <c r="I36">
        <v>23</v>
      </c>
      <c r="J36">
        <v>10</v>
      </c>
      <c r="K36">
        <v>4</v>
      </c>
      <c r="L36">
        <v>16</v>
      </c>
      <c r="M36">
        <v>26</v>
      </c>
      <c r="N36">
        <v>31</v>
      </c>
      <c r="O36">
        <v>5</v>
      </c>
      <c r="P36">
        <v>63</v>
      </c>
      <c r="Q36">
        <v>7</v>
      </c>
      <c r="R36">
        <v>99</v>
      </c>
      <c r="S36">
        <v>20</v>
      </c>
      <c r="T36">
        <v>8</v>
      </c>
      <c r="U36">
        <v>6</v>
      </c>
    </row>
    <row r="37" spans="1:21" x14ac:dyDescent="0.25">
      <c r="A37" t="s">
        <v>36</v>
      </c>
      <c r="B37">
        <v>44</v>
      </c>
      <c r="C37">
        <v>33</v>
      </c>
      <c r="D37">
        <v>77</v>
      </c>
      <c r="E37">
        <v>18</v>
      </c>
      <c r="F37">
        <v>11</v>
      </c>
      <c r="G37">
        <v>55</v>
      </c>
      <c r="H37">
        <v>3</v>
      </c>
      <c r="I37">
        <v>23</v>
      </c>
      <c r="J37">
        <v>10</v>
      </c>
      <c r="K37">
        <v>4</v>
      </c>
      <c r="L37">
        <v>16</v>
      </c>
      <c r="M37">
        <v>26</v>
      </c>
      <c r="N37">
        <v>5</v>
      </c>
      <c r="O37">
        <v>7</v>
      </c>
      <c r="P37">
        <v>63</v>
      </c>
      <c r="Q37">
        <v>99</v>
      </c>
      <c r="R37">
        <v>20</v>
      </c>
      <c r="S37">
        <v>31</v>
      </c>
      <c r="T37">
        <v>8</v>
      </c>
      <c r="U37">
        <v>6</v>
      </c>
    </row>
    <row r="38" spans="1:21" x14ac:dyDescent="0.25">
      <c r="A38" t="s">
        <v>37</v>
      </c>
      <c r="B38">
        <v>44</v>
      </c>
      <c r="C38">
        <v>33</v>
      </c>
      <c r="D38">
        <v>77</v>
      </c>
      <c r="E38">
        <v>18</v>
      </c>
      <c r="F38">
        <v>11</v>
      </c>
      <c r="G38">
        <v>55</v>
      </c>
      <c r="H38">
        <v>23</v>
      </c>
      <c r="I38">
        <v>10</v>
      </c>
      <c r="J38">
        <v>4</v>
      </c>
      <c r="K38">
        <v>26</v>
      </c>
      <c r="L38">
        <v>5</v>
      </c>
      <c r="M38">
        <v>3</v>
      </c>
      <c r="N38">
        <v>7</v>
      </c>
      <c r="O38">
        <v>99</v>
      </c>
      <c r="P38">
        <v>20</v>
      </c>
      <c r="Q38">
        <v>31</v>
      </c>
      <c r="R38">
        <v>63</v>
      </c>
      <c r="S38">
        <v>8</v>
      </c>
      <c r="T38">
        <v>6</v>
      </c>
      <c r="U38">
        <v>16</v>
      </c>
    </row>
    <row r="39" spans="1:21" x14ac:dyDescent="0.25">
      <c r="A39" t="s">
        <v>38</v>
      </c>
      <c r="B39">
        <v>44</v>
      </c>
      <c r="C39">
        <v>33</v>
      </c>
      <c r="D39">
        <v>77</v>
      </c>
      <c r="E39">
        <v>18</v>
      </c>
      <c r="F39">
        <v>11</v>
      </c>
      <c r="G39">
        <v>55</v>
      </c>
      <c r="H39">
        <v>23</v>
      </c>
      <c r="I39">
        <v>10</v>
      </c>
      <c r="J39">
        <v>4</v>
      </c>
      <c r="K39">
        <v>26</v>
      </c>
      <c r="L39">
        <v>5</v>
      </c>
      <c r="M39">
        <v>3</v>
      </c>
      <c r="N39">
        <v>7</v>
      </c>
      <c r="O39">
        <v>99</v>
      </c>
      <c r="P39">
        <v>20</v>
      </c>
      <c r="Q39">
        <v>31</v>
      </c>
      <c r="R39">
        <v>63</v>
      </c>
      <c r="S39">
        <v>8</v>
      </c>
      <c r="T39">
        <v>6</v>
      </c>
      <c r="U39">
        <v>16</v>
      </c>
    </row>
    <row r="40" spans="1:21" x14ac:dyDescent="0.25">
      <c r="A40" t="s">
        <v>39</v>
      </c>
      <c r="B40">
        <v>44</v>
      </c>
      <c r="C40">
        <v>33</v>
      </c>
      <c r="D40">
        <v>77</v>
      </c>
      <c r="E40">
        <v>18</v>
      </c>
      <c r="F40">
        <v>11</v>
      </c>
      <c r="G40">
        <v>55</v>
      </c>
      <c r="H40">
        <v>23</v>
      </c>
      <c r="I40">
        <v>10</v>
      </c>
      <c r="J40">
        <v>4</v>
      </c>
      <c r="K40">
        <v>26</v>
      </c>
      <c r="L40">
        <v>5</v>
      </c>
      <c r="M40">
        <v>3</v>
      </c>
      <c r="N40">
        <v>7</v>
      </c>
      <c r="O40">
        <v>99</v>
      </c>
      <c r="P40">
        <v>20</v>
      </c>
      <c r="Q40">
        <v>31</v>
      </c>
      <c r="R40">
        <v>63</v>
      </c>
      <c r="S40">
        <v>8</v>
      </c>
      <c r="T40">
        <v>6</v>
      </c>
      <c r="U40">
        <v>16</v>
      </c>
    </row>
    <row r="41" spans="1:21" x14ac:dyDescent="0.25">
      <c r="A41" t="s">
        <v>40</v>
      </c>
      <c r="B41">
        <v>44</v>
      </c>
      <c r="C41">
        <v>33</v>
      </c>
      <c r="D41">
        <v>77</v>
      </c>
      <c r="E41">
        <v>18</v>
      </c>
      <c r="F41">
        <v>11</v>
      </c>
      <c r="G41">
        <v>55</v>
      </c>
      <c r="H41">
        <v>10</v>
      </c>
      <c r="I41">
        <v>4</v>
      </c>
      <c r="J41">
        <v>23</v>
      </c>
      <c r="K41">
        <v>26</v>
      </c>
      <c r="L41">
        <v>5</v>
      </c>
      <c r="M41">
        <v>3</v>
      </c>
      <c r="N41">
        <v>7</v>
      </c>
      <c r="O41">
        <v>99</v>
      </c>
      <c r="P41">
        <v>20</v>
      </c>
      <c r="Q41">
        <v>31</v>
      </c>
      <c r="R41">
        <v>63</v>
      </c>
      <c r="S41">
        <v>8</v>
      </c>
      <c r="T41">
        <v>6</v>
      </c>
    </row>
    <row r="42" spans="1:21" x14ac:dyDescent="0.25">
      <c r="A42" t="s">
        <v>41</v>
      </c>
      <c r="B42">
        <v>44</v>
      </c>
      <c r="C42">
        <v>33</v>
      </c>
      <c r="D42">
        <v>77</v>
      </c>
      <c r="E42">
        <v>18</v>
      </c>
      <c r="F42">
        <v>11</v>
      </c>
      <c r="G42">
        <v>55</v>
      </c>
      <c r="H42">
        <v>10</v>
      </c>
      <c r="I42">
        <v>4</v>
      </c>
      <c r="J42">
        <v>26</v>
      </c>
      <c r="K42">
        <v>5</v>
      </c>
      <c r="L42">
        <v>23</v>
      </c>
      <c r="M42">
        <v>3</v>
      </c>
      <c r="N42">
        <v>7</v>
      </c>
      <c r="O42">
        <v>99</v>
      </c>
      <c r="P42">
        <v>20</v>
      </c>
      <c r="Q42">
        <v>31</v>
      </c>
      <c r="R42">
        <v>63</v>
      </c>
      <c r="S42">
        <v>8</v>
      </c>
      <c r="T42">
        <v>6</v>
      </c>
    </row>
    <row r="43" spans="1:21" x14ac:dyDescent="0.25">
      <c r="A43" t="s">
        <v>42</v>
      </c>
      <c r="B43">
        <v>44</v>
      </c>
      <c r="C43">
        <v>77</v>
      </c>
      <c r="D43">
        <v>33</v>
      </c>
      <c r="E43">
        <v>18</v>
      </c>
      <c r="F43">
        <v>11</v>
      </c>
      <c r="G43">
        <v>10</v>
      </c>
      <c r="H43">
        <v>55</v>
      </c>
      <c r="I43">
        <v>4</v>
      </c>
      <c r="J43">
        <v>26</v>
      </c>
      <c r="K43">
        <v>5</v>
      </c>
      <c r="L43">
        <v>23</v>
      </c>
      <c r="M43">
        <v>3</v>
      </c>
      <c r="N43">
        <v>7</v>
      </c>
      <c r="O43">
        <v>20</v>
      </c>
      <c r="P43">
        <v>99</v>
      </c>
      <c r="Q43">
        <v>31</v>
      </c>
      <c r="R43">
        <v>63</v>
      </c>
      <c r="S43">
        <v>8</v>
      </c>
      <c r="T43">
        <v>6</v>
      </c>
    </row>
    <row r="44" spans="1:21" x14ac:dyDescent="0.25">
      <c r="A44" t="s">
        <v>43</v>
      </c>
      <c r="B44">
        <v>44</v>
      </c>
      <c r="C44">
        <v>77</v>
      </c>
      <c r="D44">
        <v>33</v>
      </c>
      <c r="E44">
        <v>11</v>
      </c>
      <c r="F44">
        <v>18</v>
      </c>
      <c r="G44">
        <v>4</v>
      </c>
      <c r="H44">
        <v>10</v>
      </c>
      <c r="I44">
        <v>26</v>
      </c>
      <c r="J44">
        <v>5</v>
      </c>
      <c r="K44">
        <v>55</v>
      </c>
      <c r="L44">
        <v>23</v>
      </c>
      <c r="M44">
        <v>3</v>
      </c>
      <c r="N44">
        <v>7</v>
      </c>
      <c r="O44">
        <v>20</v>
      </c>
      <c r="P44">
        <v>99</v>
      </c>
      <c r="Q44">
        <v>31</v>
      </c>
      <c r="R44">
        <v>63</v>
      </c>
      <c r="S44">
        <v>8</v>
      </c>
      <c r="T44">
        <v>6</v>
      </c>
    </row>
    <row r="45" spans="1:21" x14ac:dyDescent="0.25">
      <c r="A45" t="s">
        <v>44</v>
      </c>
      <c r="B45">
        <v>44</v>
      </c>
      <c r="C45">
        <v>77</v>
      </c>
      <c r="D45">
        <v>33</v>
      </c>
      <c r="E45">
        <v>11</v>
      </c>
      <c r="F45">
        <v>4</v>
      </c>
      <c r="G45">
        <v>26</v>
      </c>
      <c r="H45">
        <v>5</v>
      </c>
      <c r="I45">
        <v>18</v>
      </c>
      <c r="J45">
        <v>55</v>
      </c>
      <c r="K45">
        <v>23</v>
      </c>
      <c r="L45">
        <v>10</v>
      </c>
      <c r="M45">
        <v>3</v>
      </c>
      <c r="N45">
        <v>7</v>
      </c>
      <c r="O45">
        <v>20</v>
      </c>
      <c r="P45">
        <v>99</v>
      </c>
      <c r="Q45">
        <v>31</v>
      </c>
      <c r="R45">
        <v>63</v>
      </c>
      <c r="S45">
        <v>8</v>
      </c>
      <c r="T45">
        <v>6</v>
      </c>
    </row>
    <row r="46" spans="1:21" x14ac:dyDescent="0.25">
      <c r="A46" t="s">
        <v>45</v>
      </c>
      <c r="B46">
        <v>44</v>
      </c>
      <c r="C46">
        <v>77</v>
      </c>
      <c r="D46">
        <v>33</v>
      </c>
      <c r="E46">
        <v>11</v>
      </c>
      <c r="F46">
        <v>4</v>
      </c>
      <c r="G46">
        <v>26</v>
      </c>
      <c r="H46">
        <v>5</v>
      </c>
      <c r="I46">
        <v>18</v>
      </c>
      <c r="J46">
        <v>55</v>
      </c>
      <c r="K46">
        <v>23</v>
      </c>
      <c r="L46">
        <v>10</v>
      </c>
      <c r="M46">
        <v>3</v>
      </c>
      <c r="N46">
        <v>20</v>
      </c>
      <c r="O46">
        <v>99</v>
      </c>
      <c r="P46">
        <v>7</v>
      </c>
      <c r="Q46">
        <v>31</v>
      </c>
      <c r="R46">
        <v>63</v>
      </c>
      <c r="S46">
        <v>8</v>
      </c>
      <c r="T46">
        <v>6</v>
      </c>
    </row>
    <row r="47" spans="1:21" x14ac:dyDescent="0.25">
      <c r="A47" t="s">
        <v>46</v>
      </c>
      <c r="B47">
        <v>44</v>
      </c>
      <c r="C47">
        <v>77</v>
      </c>
      <c r="D47">
        <v>33</v>
      </c>
      <c r="E47">
        <v>11</v>
      </c>
      <c r="F47">
        <v>5</v>
      </c>
      <c r="G47">
        <v>26</v>
      </c>
      <c r="H47">
        <v>18</v>
      </c>
      <c r="I47">
        <v>55</v>
      </c>
      <c r="J47">
        <v>23</v>
      </c>
      <c r="K47">
        <v>10</v>
      </c>
      <c r="L47">
        <v>4</v>
      </c>
      <c r="M47">
        <v>3</v>
      </c>
      <c r="N47">
        <v>20</v>
      </c>
      <c r="O47">
        <v>31</v>
      </c>
      <c r="P47">
        <v>63</v>
      </c>
      <c r="Q47">
        <v>8</v>
      </c>
      <c r="R47">
        <v>99</v>
      </c>
      <c r="S47">
        <v>6</v>
      </c>
      <c r="T47">
        <v>7</v>
      </c>
    </row>
    <row r="48" spans="1:21" x14ac:dyDescent="0.25">
      <c r="A48" t="s">
        <v>47</v>
      </c>
      <c r="B48">
        <v>44</v>
      </c>
      <c r="C48">
        <v>77</v>
      </c>
      <c r="D48">
        <v>33</v>
      </c>
      <c r="E48">
        <v>11</v>
      </c>
      <c r="F48">
        <v>5</v>
      </c>
      <c r="G48">
        <v>18</v>
      </c>
      <c r="H48">
        <v>55</v>
      </c>
      <c r="I48">
        <v>23</v>
      </c>
      <c r="J48">
        <v>10</v>
      </c>
      <c r="K48">
        <v>4</v>
      </c>
      <c r="L48">
        <v>3</v>
      </c>
      <c r="M48">
        <v>26</v>
      </c>
      <c r="N48">
        <v>20</v>
      </c>
      <c r="O48">
        <v>31</v>
      </c>
      <c r="P48">
        <v>63</v>
      </c>
      <c r="Q48">
        <v>8</v>
      </c>
      <c r="R48">
        <v>6</v>
      </c>
      <c r="S48">
        <v>7</v>
      </c>
      <c r="T48">
        <v>99</v>
      </c>
    </row>
    <row r="49" spans="1:20" x14ac:dyDescent="0.25">
      <c r="A49" t="s">
        <v>48</v>
      </c>
      <c r="B49">
        <v>44</v>
      </c>
      <c r="C49">
        <v>77</v>
      </c>
      <c r="D49">
        <v>33</v>
      </c>
      <c r="E49">
        <v>11</v>
      </c>
      <c r="F49">
        <v>5</v>
      </c>
      <c r="G49">
        <v>18</v>
      </c>
      <c r="H49">
        <v>55</v>
      </c>
      <c r="I49">
        <v>23</v>
      </c>
      <c r="J49">
        <v>10</v>
      </c>
      <c r="K49">
        <v>4</v>
      </c>
      <c r="L49">
        <v>3</v>
      </c>
      <c r="M49">
        <v>26</v>
      </c>
      <c r="N49">
        <v>20</v>
      </c>
      <c r="O49">
        <v>31</v>
      </c>
      <c r="P49">
        <v>63</v>
      </c>
      <c r="Q49">
        <v>8</v>
      </c>
      <c r="R49">
        <v>6</v>
      </c>
      <c r="S49">
        <v>7</v>
      </c>
      <c r="T49">
        <v>99</v>
      </c>
    </row>
    <row r="50" spans="1:20" x14ac:dyDescent="0.25">
      <c r="A50" t="s">
        <v>49</v>
      </c>
      <c r="B50">
        <v>44</v>
      </c>
      <c r="C50">
        <v>77</v>
      </c>
      <c r="D50">
        <v>33</v>
      </c>
      <c r="E50">
        <v>11</v>
      </c>
      <c r="F50">
        <v>5</v>
      </c>
      <c r="G50">
        <v>18</v>
      </c>
      <c r="H50">
        <v>55</v>
      </c>
      <c r="I50">
        <v>23</v>
      </c>
      <c r="J50">
        <v>10</v>
      </c>
      <c r="K50">
        <v>4</v>
      </c>
      <c r="L50">
        <v>3</v>
      </c>
      <c r="M50">
        <v>26</v>
      </c>
      <c r="N50">
        <v>20</v>
      </c>
      <c r="O50">
        <v>31</v>
      </c>
      <c r="P50">
        <v>63</v>
      </c>
      <c r="Q50">
        <v>8</v>
      </c>
      <c r="R50">
        <v>6</v>
      </c>
      <c r="S50">
        <v>7</v>
      </c>
      <c r="T50">
        <v>99</v>
      </c>
    </row>
    <row r="51" spans="1:20" x14ac:dyDescent="0.25">
      <c r="A51" t="s">
        <v>50</v>
      </c>
      <c r="B51">
        <v>44</v>
      </c>
      <c r="C51">
        <v>33</v>
      </c>
      <c r="D51">
        <v>77</v>
      </c>
      <c r="E51">
        <v>11</v>
      </c>
      <c r="F51">
        <v>5</v>
      </c>
      <c r="G51">
        <v>18</v>
      </c>
      <c r="H51">
        <v>55</v>
      </c>
      <c r="I51">
        <v>23</v>
      </c>
      <c r="J51">
        <v>10</v>
      </c>
      <c r="K51">
        <v>4</v>
      </c>
      <c r="L51">
        <v>3</v>
      </c>
      <c r="M51">
        <v>26</v>
      </c>
      <c r="N51">
        <v>20</v>
      </c>
      <c r="O51">
        <v>31</v>
      </c>
      <c r="P51">
        <v>63</v>
      </c>
      <c r="Q51">
        <v>8</v>
      </c>
      <c r="R51">
        <v>7</v>
      </c>
      <c r="S51">
        <v>99</v>
      </c>
      <c r="T51">
        <v>6</v>
      </c>
    </row>
    <row r="52" spans="1:20" x14ac:dyDescent="0.25">
      <c r="A52" t="s">
        <v>51</v>
      </c>
      <c r="B52">
        <v>44</v>
      </c>
      <c r="C52">
        <v>33</v>
      </c>
      <c r="D52">
        <v>77</v>
      </c>
      <c r="E52">
        <v>11</v>
      </c>
      <c r="F52">
        <v>5</v>
      </c>
      <c r="G52">
        <v>18</v>
      </c>
      <c r="H52">
        <v>55</v>
      </c>
      <c r="I52">
        <v>23</v>
      </c>
      <c r="J52">
        <v>10</v>
      </c>
      <c r="K52">
        <v>4</v>
      </c>
      <c r="L52">
        <v>3</v>
      </c>
      <c r="M52">
        <v>26</v>
      </c>
      <c r="N52">
        <v>20</v>
      </c>
      <c r="O52">
        <v>31</v>
      </c>
      <c r="P52">
        <v>63</v>
      </c>
      <c r="Q52">
        <v>8</v>
      </c>
      <c r="R52">
        <v>7</v>
      </c>
      <c r="S52">
        <v>99</v>
      </c>
      <c r="T52">
        <v>6</v>
      </c>
    </row>
    <row r="53" spans="1:20" x14ac:dyDescent="0.25">
      <c r="A53" t="s">
        <v>52</v>
      </c>
      <c r="B53">
        <v>44</v>
      </c>
      <c r="C53">
        <v>33</v>
      </c>
      <c r="D53">
        <v>77</v>
      </c>
      <c r="E53">
        <v>11</v>
      </c>
      <c r="F53">
        <v>5</v>
      </c>
      <c r="G53">
        <v>18</v>
      </c>
      <c r="H53">
        <v>55</v>
      </c>
      <c r="I53">
        <v>23</v>
      </c>
      <c r="J53">
        <v>10</v>
      </c>
      <c r="K53">
        <v>4</v>
      </c>
      <c r="L53">
        <v>3</v>
      </c>
      <c r="M53">
        <v>26</v>
      </c>
      <c r="N53">
        <v>20</v>
      </c>
      <c r="O53">
        <v>31</v>
      </c>
      <c r="P53">
        <v>63</v>
      </c>
      <c r="Q53">
        <v>8</v>
      </c>
      <c r="R53">
        <v>7</v>
      </c>
      <c r="S53">
        <v>99</v>
      </c>
      <c r="T53">
        <v>6</v>
      </c>
    </row>
    <row r="54" spans="1:20" x14ac:dyDescent="0.25">
      <c r="A54" t="s">
        <v>53</v>
      </c>
      <c r="B54">
        <v>44</v>
      </c>
      <c r="C54">
        <v>33</v>
      </c>
      <c r="D54">
        <v>77</v>
      </c>
      <c r="E54">
        <v>11</v>
      </c>
      <c r="F54">
        <v>5</v>
      </c>
      <c r="G54">
        <v>18</v>
      </c>
      <c r="H54">
        <v>55</v>
      </c>
      <c r="I54">
        <v>23</v>
      </c>
      <c r="J54">
        <v>10</v>
      </c>
      <c r="K54">
        <v>4</v>
      </c>
      <c r="L54">
        <v>3</v>
      </c>
      <c r="M54">
        <v>26</v>
      </c>
      <c r="N54">
        <v>20</v>
      </c>
      <c r="O54">
        <v>31</v>
      </c>
      <c r="P54">
        <v>63</v>
      </c>
      <c r="Q54">
        <v>8</v>
      </c>
      <c r="R54">
        <v>7</v>
      </c>
      <c r="S54">
        <v>99</v>
      </c>
      <c r="T54">
        <v>6</v>
      </c>
    </row>
    <row r="55" spans="1:20" x14ac:dyDescent="0.25">
      <c r="A55" t="s">
        <v>54</v>
      </c>
      <c r="B55">
        <v>44</v>
      </c>
      <c r="C55">
        <v>33</v>
      </c>
      <c r="D55">
        <v>77</v>
      </c>
      <c r="E55">
        <v>11</v>
      </c>
      <c r="F55">
        <v>5</v>
      </c>
      <c r="G55">
        <v>18</v>
      </c>
      <c r="H55">
        <v>55</v>
      </c>
      <c r="I55">
        <v>23</v>
      </c>
      <c r="J55">
        <v>10</v>
      </c>
      <c r="K55">
        <v>4</v>
      </c>
      <c r="L55">
        <v>3</v>
      </c>
      <c r="M55">
        <v>26</v>
      </c>
      <c r="N55">
        <v>20</v>
      </c>
      <c r="O55">
        <v>31</v>
      </c>
      <c r="P55">
        <v>63</v>
      </c>
      <c r="Q55">
        <v>8</v>
      </c>
      <c r="R55">
        <v>7</v>
      </c>
      <c r="S55">
        <v>99</v>
      </c>
      <c r="T55">
        <v>6</v>
      </c>
    </row>
    <row r="56" spans="1:20" x14ac:dyDescent="0.25">
      <c r="A56" t="s">
        <v>55</v>
      </c>
      <c r="B56">
        <v>44</v>
      </c>
      <c r="C56">
        <v>33</v>
      </c>
      <c r="D56">
        <v>77</v>
      </c>
      <c r="E56">
        <v>11</v>
      </c>
      <c r="F56">
        <v>5</v>
      </c>
      <c r="G56">
        <v>18</v>
      </c>
      <c r="H56">
        <v>55</v>
      </c>
      <c r="I56">
        <v>23</v>
      </c>
      <c r="J56">
        <v>10</v>
      </c>
      <c r="K56">
        <v>4</v>
      </c>
      <c r="L56">
        <v>3</v>
      </c>
      <c r="M56">
        <v>26</v>
      </c>
      <c r="N56">
        <v>20</v>
      </c>
      <c r="O56">
        <v>31</v>
      </c>
      <c r="P56">
        <v>63</v>
      </c>
      <c r="Q56">
        <v>8</v>
      </c>
      <c r="R56">
        <v>7</v>
      </c>
      <c r="S56">
        <v>99</v>
      </c>
      <c r="T56">
        <v>6</v>
      </c>
    </row>
    <row r="57" spans="1:20" x14ac:dyDescent="0.25">
      <c r="A57" t="s">
        <v>56</v>
      </c>
      <c r="B57">
        <v>44</v>
      </c>
      <c r="C57">
        <v>33</v>
      </c>
      <c r="D57">
        <v>77</v>
      </c>
      <c r="E57">
        <v>11</v>
      </c>
      <c r="F57">
        <v>5</v>
      </c>
      <c r="G57">
        <v>18</v>
      </c>
      <c r="H57">
        <v>55</v>
      </c>
      <c r="I57">
        <v>23</v>
      </c>
      <c r="J57">
        <v>10</v>
      </c>
      <c r="K57">
        <v>4</v>
      </c>
      <c r="L57">
        <v>3</v>
      </c>
      <c r="M57">
        <v>26</v>
      </c>
      <c r="N57">
        <v>20</v>
      </c>
      <c r="O57">
        <v>31</v>
      </c>
      <c r="P57">
        <v>63</v>
      </c>
      <c r="Q57">
        <v>7</v>
      </c>
      <c r="R57">
        <v>8</v>
      </c>
      <c r="S57">
        <v>99</v>
      </c>
      <c r="T57">
        <v>6</v>
      </c>
    </row>
    <row r="58" spans="1:20" x14ac:dyDescent="0.25">
      <c r="A58" t="s">
        <v>57</v>
      </c>
      <c r="B58">
        <v>44</v>
      </c>
      <c r="C58">
        <v>33</v>
      </c>
      <c r="D58">
        <v>77</v>
      </c>
      <c r="E58">
        <v>11</v>
      </c>
      <c r="F58">
        <v>18</v>
      </c>
      <c r="G58">
        <v>5</v>
      </c>
      <c r="H58">
        <v>55</v>
      </c>
      <c r="I58">
        <v>23</v>
      </c>
      <c r="J58">
        <v>10</v>
      </c>
      <c r="K58">
        <v>4</v>
      </c>
      <c r="L58">
        <v>3</v>
      </c>
      <c r="M58">
        <v>26</v>
      </c>
      <c r="N58">
        <v>31</v>
      </c>
      <c r="O58">
        <v>20</v>
      </c>
      <c r="P58">
        <v>63</v>
      </c>
      <c r="Q58">
        <v>7</v>
      </c>
      <c r="R58">
        <v>8</v>
      </c>
      <c r="S58">
        <v>99</v>
      </c>
      <c r="T58">
        <v>6</v>
      </c>
    </row>
    <row r="59" spans="1:20" x14ac:dyDescent="0.25">
      <c r="A59" t="s">
        <v>58</v>
      </c>
      <c r="B59">
        <v>44</v>
      </c>
      <c r="C59">
        <v>33</v>
      </c>
      <c r="D59">
        <v>77</v>
      </c>
      <c r="E59">
        <v>11</v>
      </c>
      <c r="F59">
        <v>18</v>
      </c>
      <c r="G59">
        <v>5</v>
      </c>
      <c r="H59">
        <v>55</v>
      </c>
      <c r="I59">
        <v>23</v>
      </c>
      <c r="J59">
        <v>10</v>
      </c>
      <c r="K59">
        <v>4</v>
      </c>
      <c r="L59">
        <v>3</v>
      </c>
      <c r="M59">
        <v>26</v>
      </c>
      <c r="N59">
        <v>31</v>
      </c>
      <c r="O59">
        <v>20</v>
      </c>
      <c r="P59">
        <v>63</v>
      </c>
      <c r="Q59">
        <v>7</v>
      </c>
      <c r="R59">
        <v>8</v>
      </c>
      <c r="S59">
        <v>99</v>
      </c>
      <c r="T59">
        <v>6</v>
      </c>
    </row>
    <row r="60" spans="1:20" x14ac:dyDescent="0.25">
      <c r="A60" t="s">
        <v>59</v>
      </c>
      <c r="B60">
        <v>44</v>
      </c>
      <c r="C60">
        <v>33</v>
      </c>
      <c r="D60">
        <v>77</v>
      </c>
      <c r="E60">
        <v>11</v>
      </c>
      <c r="F60">
        <v>18</v>
      </c>
      <c r="G60">
        <v>5</v>
      </c>
      <c r="H60">
        <v>55</v>
      </c>
      <c r="I60">
        <v>23</v>
      </c>
      <c r="J60">
        <v>10</v>
      </c>
      <c r="K60">
        <v>4</v>
      </c>
      <c r="L60">
        <v>3</v>
      </c>
      <c r="M60">
        <v>26</v>
      </c>
      <c r="N60">
        <v>31</v>
      </c>
      <c r="O60">
        <v>20</v>
      </c>
      <c r="P60">
        <v>7</v>
      </c>
      <c r="Q60">
        <v>63</v>
      </c>
      <c r="R60">
        <v>8</v>
      </c>
      <c r="S60">
        <v>99</v>
      </c>
      <c r="T60">
        <v>6</v>
      </c>
    </row>
    <row r="61" spans="1:20" x14ac:dyDescent="0.25">
      <c r="A61" t="s">
        <v>98</v>
      </c>
      <c r="B61">
        <v>44</v>
      </c>
      <c r="C61">
        <v>33</v>
      </c>
      <c r="D61">
        <v>77</v>
      </c>
      <c r="E61">
        <v>11</v>
      </c>
      <c r="F61">
        <v>18</v>
      </c>
      <c r="G61">
        <v>55</v>
      </c>
      <c r="H61">
        <v>5</v>
      </c>
      <c r="I61">
        <v>23</v>
      </c>
      <c r="J61">
        <v>10</v>
      </c>
      <c r="K61">
        <v>4</v>
      </c>
      <c r="L61">
        <v>3</v>
      </c>
      <c r="M61">
        <v>26</v>
      </c>
      <c r="N61">
        <v>31</v>
      </c>
      <c r="O61">
        <v>20</v>
      </c>
      <c r="P61">
        <v>7</v>
      </c>
      <c r="Q61">
        <v>63</v>
      </c>
      <c r="R61">
        <v>99</v>
      </c>
      <c r="S61">
        <v>8</v>
      </c>
      <c r="T61">
        <v>6</v>
      </c>
    </row>
    <row r="62" spans="1:20" x14ac:dyDescent="0.25">
      <c r="A62" t="s">
        <v>99</v>
      </c>
      <c r="B62">
        <v>44</v>
      </c>
      <c r="C62">
        <v>33</v>
      </c>
      <c r="D62">
        <v>77</v>
      </c>
      <c r="E62">
        <v>11</v>
      </c>
      <c r="F62">
        <v>18</v>
      </c>
      <c r="G62">
        <v>55</v>
      </c>
      <c r="H62">
        <v>5</v>
      </c>
      <c r="I62">
        <v>23</v>
      </c>
      <c r="J62">
        <v>10</v>
      </c>
      <c r="K62">
        <v>4</v>
      </c>
      <c r="L62">
        <v>3</v>
      </c>
      <c r="M62">
        <v>26</v>
      </c>
      <c r="N62">
        <v>31</v>
      </c>
      <c r="O62">
        <v>7</v>
      </c>
      <c r="P62">
        <v>20</v>
      </c>
      <c r="Q62">
        <v>63</v>
      </c>
      <c r="R62">
        <v>99</v>
      </c>
      <c r="S62">
        <v>8</v>
      </c>
      <c r="T62">
        <v>6</v>
      </c>
    </row>
    <row r="63" spans="1:20" x14ac:dyDescent="0.25">
      <c r="A63" t="s">
        <v>100</v>
      </c>
      <c r="B63">
        <v>44</v>
      </c>
      <c r="C63">
        <v>33</v>
      </c>
      <c r="D63">
        <v>77</v>
      </c>
      <c r="E63">
        <v>11</v>
      </c>
      <c r="F63">
        <v>18</v>
      </c>
      <c r="G63">
        <v>55</v>
      </c>
      <c r="H63">
        <v>5</v>
      </c>
      <c r="I63">
        <v>23</v>
      </c>
      <c r="J63">
        <v>10</v>
      </c>
      <c r="K63">
        <v>4</v>
      </c>
      <c r="L63">
        <v>3</v>
      </c>
      <c r="M63">
        <v>26</v>
      </c>
      <c r="N63">
        <v>31</v>
      </c>
      <c r="O63">
        <v>7</v>
      </c>
      <c r="P63">
        <v>20</v>
      </c>
      <c r="Q63">
        <v>99</v>
      </c>
      <c r="R63">
        <v>63</v>
      </c>
      <c r="S63">
        <v>8</v>
      </c>
      <c r="T63">
        <v>6</v>
      </c>
    </row>
    <row r="64" spans="1:20" x14ac:dyDescent="0.25">
      <c r="A64" t="s">
        <v>101</v>
      </c>
      <c r="B64">
        <v>44</v>
      </c>
      <c r="C64">
        <v>33</v>
      </c>
      <c r="D64">
        <v>77</v>
      </c>
      <c r="E64">
        <v>11</v>
      </c>
      <c r="F64">
        <v>18</v>
      </c>
      <c r="G64">
        <v>55</v>
      </c>
      <c r="H64">
        <v>5</v>
      </c>
      <c r="I64">
        <v>23</v>
      </c>
      <c r="J64">
        <v>10</v>
      </c>
      <c r="K64">
        <v>4</v>
      </c>
      <c r="L64">
        <v>3</v>
      </c>
      <c r="M64">
        <v>26</v>
      </c>
      <c r="N64">
        <v>31</v>
      </c>
      <c r="O64">
        <v>7</v>
      </c>
      <c r="P64">
        <v>20</v>
      </c>
      <c r="Q64">
        <v>99</v>
      </c>
      <c r="R64">
        <v>63</v>
      </c>
      <c r="S64">
        <v>6</v>
      </c>
      <c r="T64">
        <v>8</v>
      </c>
    </row>
    <row r="65" spans="1:21" x14ac:dyDescent="0.25">
      <c r="A65" t="s">
        <v>102</v>
      </c>
      <c r="B65">
        <v>44</v>
      </c>
      <c r="C65">
        <v>33</v>
      </c>
      <c r="D65">
        <v>77</v>
      </c>
      <c r="E65">
        <v>11</v>
      </c>
      <c r="F65">
        <v>18</v>
      </c>
      <c r="G65">
        <v>55</v>
      </c>
      <c r="H65">
        <v>5</v>
      </c>
      <c r="I65">
        <v>23</v>
      </c>
      <c r="J65">
        <v>10</v>
      </c>
      <c r="K65">
        <v>4</v>
      </c>
      <c r="L65">
        <v>3</v>
      </c>
      <c r="M65">
        <v>26</v>
      </c>
      <c r="N65">
        <v>31</v>
      </c>
      <c r="O65">
        <v>7</v>
      </c>
      <c r="P65">
        <v>20</v>
      </c>
      <c r="Q65">
        <v>99</v>
      </c>
      <c r="R65">
        <v>63</v>
      </c>
      <c r="S65">
        <v>6</v>
      </c>
      <c r="T65">
        <v>8</v>
      </c>
    </row>
    <row r="66" spans="1:21" x14ac:dyDescent="0.25">
      <c r="A66" t="s">
        <v>103</v>
      </c>
      <c r="B66">
        <v>44</v>
      </c>
      <c r="C66">
        <v>33</v>
      </c>
      <c r="D66">
        <v>77</v>
      </c>
      <c r="E66">
        <v>11</v>
      </c>
      <c r="F66">
        <v>18</v>
      </c>
      <c r="G66">
        <v>55</v>
      </c>
      <c r="H66">
        <v>5</v>
      </c>
      <c r="I66">
        <v>23</v>
      </c>
      <c r="J66">
        <v>10</v>
      </c>
      <c r="K66">
        <v>4</v>
      </c>
      <c r="L66">
        <v>3</v>
      </c>
      <c r="M66">
        <v>26</v>
      </c>
      <c r="N66">
        <v>31</v>
      </c>
      <c r="O66">
        <v>7</v>
      </c>
      <c r="P66">
        <v>20</v>
      </c>
      <c r="Q66">
        <v>99</v>
      </c>
      <c r="R66">
        <v>63</v>
      </c>
      <c r="S66">
        <v>6</v>
      </c>
      <c r="T66">
        <v>8</v>
      </c>
    </row>
    <row r="67" spans="1:21" x14ac:dyDescent="0.25">
      <c r="A67" t="s">
        <v>104</v>
      </c>
      <c r="B67">
        <v>44</v>
      </c>
      <c r="C67">
        <v>33</v>
      </c>
      <c r="D67">
        <v>77</v>
      </c>
      <c r="E67">
        <v>11</v>
      </c>
      <c r="F67">
        <v>18</v>
      </c>
      <c r="G67">
        <v>55</v>
      </c>
      <c r="H67">
        <v>5</v>
      </c>
      <c r="I67">
        <v>23</v>
      </c>
      <c r="J67">
        <v>10</v>
      </c>
      <c r="K67">
        <v>4</v>
      </c>
      <c r="L67">
        <v>3</v>
      </c>
      <c r="M67">
        <v>26</v>
      </c>
      <c r="N67">
        <v>31</v>
      </c>
      <c r="O67">
        <v>7</v>
      </c>
      <c r="P67">
        <v>20</v>
      </c>
      <c r="Q67">
        <v>99</v>
      </c>
      <c r="R67">
        <v>63</v>
      </c>
    </row>
    <row r="68" spans="1:21" x14ac:dyDescent="0.25">
      <c r="A68" t="s">
        <v>105</v>
      </c>
      <c r="B68">
        <v>44</v>
      </c>
      <c r="C68">
        <v>33</v>
      </c>
      <c r="D68">
        <v>77</v>
      </c>
    </row>
    <row r="69" spans="1:21" x14ac:dyDescent="0.25">
      <c r="B69" t="s">
        <v>146</v>
      </c>
      <c r="C69" t="s">
        <v>146</v>
      </c>
      <c r="D69" t="s">
        <v>146</v>
      </c>
      <c r="E69" t="s">
        <v>146</v>
      </c>
      <c r="F69" t="s">
        <v>146</v>
      </c>
      <c r="G69" t="s">
        <v>146</v>
      </c>
      <c r="H69" t="s">
        <v>146</v>
      </c>
      <c r="I69" t="s">
        <v>146</v>
      </c>
      <c r="J69" t="s">
        <v>146</v>
      </c>
      <c r="K69" t="s">
        <v>146</v>
      </c>
      <c r="L69" t="s">
        <v>146</v>
      </c>
      <c r="M69" t="s">
        <v>146</v>
      </c>
      <c r="N69" t="s">
        <v>146</v>
      </c>
      <c r="O69" t="s">
        <v>146</v>
      </c>
      <c r="P69" t="s">
        <v>146</v>
      </c>
      <c r="Q69" t="s">
        <v>146</v>
      </c>
      <c r="R69" t="s">
        <v>146</v>
      </c>
      <c r="S69" t="s">
        <v>146</v>
      </c>
      <c r="T69" t="s">
        <v>146</v>
      </c>
      <c r="U69" t="s">
        <v>146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67"/>
  <sheetViews>
    <sheetView topLeftCell="A34" workbookViewId="0">
      <selection activeCell="B67" sqref="B67:U67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1.1082870370370372E-3</v>
      </c>
      <c r="C2" s="2">
        <v>1.1296759259259259E-3</v>
      </c>
      <c r="D2" s="2">
        <v>1.0469097222222223E-3</v>
      </c>
      <c r="E2" s="2">
        <v>1.192465277777778E-3</v>
      </c>
      <c r="F2" s="2">
        <v>9.3815972222222228E-4</v>
      </c>
      <c r="G2" s="2">
        <v>1.0634837962962963E-3</v>
      </c>
      <c r="H2" s="2">
        <v>1.1155671296296295E-3</v>
      </c>
      <c r="I2" s="2">
        <v>1.0557175925925927E-3</v>
      </c>
      <c r="J2" s="2">
        <v>1.1194560185185185E-3</v>
      </c>
      <c r="K2" s="2">
        <v>1.0772569444444445E-3</v>
      </c>
      <c r="L2" s="2">
        <v>1.0942013888888889E-3</v>
      </c>
      <c r="M2" s="2">
        <v>1.0867129629629629E-3</v>
      </c>
      <c r="N2" s="2">
        <v>1.1422106481481481E-3</v>
      </c>
      <c r="O2" s="2">
        <v>1.0348842592592593E-3</v>
      </c>
      <c r="P2" s="2">
        <v>1.0003935185185187E-3</v>
      </c>
      <c r="Q2" s="2">
        <v>1.1011342592592594E-3</v>
      </c>
      <c r="R2" s="2">
        <v>1.1511226851851854E-3</v>
      </c>
      <c r="S2" s="2">
        <v>1.024525462962963E-3</v>
      </c>
      <c r="T2" s="2">
        <v>1.1407870370370372E-3</v>
      </c>
      <c r="U2" s="2">
        <v>1.1255902777777777E-3</v>
      </c>
    </row>
    <row r="3" spans="1:21" x14ac:dyDescent="0.25">
      <c r="A3">
        <v>2</v>
      </c>
      <c r="B3" s="2">
        <v>9.9958333333333344E-4</v>
      </c>
      <c r="C3" s="2">
        <v>1.0092013888888889E-3</v>
      </c>
      <c r="D3" s="2">
        <v>9.7098379629629629E-4</v>
      </c>
      <c r="E3" s="2">
        <v>9.9016203703703701E-4</v>
      </c>
      <c r="F3" s="2">
        <v>9.382986111111111E-4</v>
      </c>
      <c r="G3" s="2">
        <v>9.7906250000000011E-4</v>
      </c>
      <c r="H3" s="2">
        <v>1.0017245370370371E-3</v>
      </c>
      <c r="I3" s="2">
        <v>9.7659722222222223E-4</v>
      </c>
      <c r="J3" s="2">
        <v>1.0059837962962963E-3</v>
      </c>
      <c r="K3" s="2">
        <v>9.906597222222222E-4</v>
      </c>
      <c r="L3" s="2">
        <v>9.954745370370369E-4</v>
      </c>
      <c r="M3" s="2">
        <v>9.9113425925925931E-4</v>
      </c>
      <c r="N3" s="2">
        <v>1.0096296296296296E-3</v>
      </c>
      <c r="O3" s="2">
        <v>9.6753472222222239E-4</v>
      </c>
      <c r="P3" s="2">
        <v>9.6825231481481491E-4</v>
      </c>
      <c r="Q3" s="2">
        <v>9.9910879629629633E-4</v>
      </c>
      <c r="R3" s="2">
        <v>1.0236689814814815E-3</v>
      </c>
      <c r="S3" s="2">
        <v>9.6637731481481488E-4</v>
      </c>
      <c r="T3" s="2">
        <v>1.0271527777777777E-3</v>
      </c>
      <c r="U3" s="2">
        <v>1.0081597222222224E-3</v>
      </c>
    </row>
    <row r="4" spans="1:21" x14ac:dyDescent="0.25">
      <c r="A4">
        <v>3</v>
      </c>
      <c r="B4" s="2">
        <v>9.8701388888888884E-4</v>
      </c>
      <c r="C4" s="2">
        <v>9.9721064814814833E-4</v>
      </c>
      <c r="D4" s="2">
        <v>9.6591435185185181E-4</v>
      </c>
      <c r="E4" s="2">
        <v>1.0029282407407406E-3</v>
      </c>
      <c r="F4" s="2">
        <v>9.3831018518518515E-4</v>
      </c>
      <c r="G4" s="2">
        <v>9.6984953703703697E-4</v>
      </c>
      <c r="H4" s="2">
        <v>9.9339120370370358E-4</v>
      </c>
      <c r="I4" s="2">
        <v>9.6700231481481474E-4</v>
      </c>
      <c r="J4" s="2">
        <v>9.9493055555555554E-4</v>
      </c>
      <c r="K4" s="2">
        <v>9.8244212962962955E-4</v>
      </c>
      <c r="L4" s="2">
        <v>9.8346064814814802E-4</v>
      </c>
      <c r="M4" s="2">
        <v>9.8326388888888877E-4</v>
      </c>
      <c r="N4" s="2">
        <v>9.989699074074074E-4</v>
      </c>
      <c r="O4" s="2">
        <v>9.6480324074074079E-4</v>
      </c>
      <c r="P4" s="2">
        <v>9.6276620370370364E-4</v>
      </c>
      <c r="Q4" s="2">
        <v>9.8622685185185206E-4</v>
      </c>
      <c r="R4" s="2">
        <v>1.0249189814814815E-3</v>
      </c>
      <c r="S4" s="2">
        <v>9.6089120370370371E-4</v>
      </c>
      <c r="T4" s="2">
        <v>1.0081250000000001E-3</v>
      </c>
      <c r="U4" s="2">
        <v>9.9398148148148154E-4</v>
      </c>
    </row>
    <row r="5" spans="1:21" x14ac:dyDescent="0.25">
      <c r="A5">
        <v>4</v>
      </c>
      <c r="B5" s="2">
        <v>9.7929398148148138E-4</v>
      </c>
      <c r="C5" s="2">
        <v>9.8707175925925937E-4</v>
      </c>
      <c r="D5" s="2">
        <v>9.6502314814814812E-4</v>
      </c>
      <c r="E5" s="2">
        <v>1.0023726851851854E-3</v>
      </c>
      <c r="F5" s="2">
        <v>9.4082175925925919E-4</v>
      </c>
      <c r="G5" s="2">
        <v>9.6799768518518513E-4</v>
      </c>
      <c r="H5" s="2">
        <v>9.8542824074074071E-4</v>
      </c>
      <c r="I5" s="2">
        <v>9.6241898148148152E-4</v>
      </c>
      <c r="J5" s="2">
        <v>9.8773148148148158E-4</v>
      </c>
      <c r="K5" s="2">
        <v>9.7783564814814803E-4</v>
      </c>
      <c r="L5" s="2">
        <v>9.7876157407407417E-4</v>
      </c>
      <c r="M5" s="2">
        <v>9.787962962962964E-4</v>
      </c>
      <c r="N5" s="2">
        <v>9.9046296296296317E-4</v>
      </c>
      <c r="O5" s="2">
        <v>9.6177083333333325E-4</v>
      </c>
      <c r="P5" s="2">
        <v>9.5812499999999988E-4</v>
      </c>
      <c r="Q5" s="2">
        <v>9.7900462962962958E-4</v>
      </c>
      <c r="R5" s="2">
        <v>1.0030092592592593E-3</v>
      </c>
      <c r="S5" s="2">
        <v>9.6251157407407407E-4</v>
      </c>
      <c r="T5" s="2">
        <v>1.0090856481481481E-3</v>
      </c>
      <c r="U5" s="2">
        <v>9.9035879629629626E-4</v>
      </c>
    </row>
    <row r="6" spans="1:21" x14ac:dyDescent="0.25">
      <c r="A6">
        <v>5</v>
      </c>
      <c r="B6" s="2">
        <v>9.7910879629629628E-4</v>
      </c>
      <c r="C6" s="2">
        <v>9.8907407407407407E-4</v>
      </c>
      <c r="D6" s="2">
        <v>9.6333333333333329E-4</v>
      </c>
      <c r="E6" s="2">
        <v>9.758796296296296E-4</v>
      </c>
      <c r="F6" s="2">
        <v>9.430555555555556E-4</v>
      </c>
      <c r="G6" s="2">
        <v>9.6530092592592587E-4</v>
      </c>
      <c r="H6" s="2">
        <v>9.8178240740740734E-4</v>
      </c>
      <c r="I6" s="2">
        <v>9.6385416666666668E-4</v>
      </c>
      <c r="J6" s="2">
        <v>9.8646990740740748E-4</v>
      </c>
      <c r="K6" s="2">
        <v>9.7826388888888898E-4</v>
      </c>
      <c r="L6" s="2">
        <v>9.8408564814814821E-4</v>
      </c>
      <c r="M6" s="2">
        <v>9.8155092592592586E-4</v>
      </c>
      <c r="N6" s="2">
        <v>9.8762731481481488E-4</v>
      </c>
      <c r="O6" s="2">
        <v>9.5836805555555562E-4</v>
      </c>
      <c r="P6" s="2">
        <v>9.571527777777778E-4</v>
      </c>
      <c r="Q6" s="2">
        <v>9.8149305555555555E-4</v>
      </c>
      <c r="R6" s="2">
        <v>1.0025000000000001E-3</v>
      </c>
      <c r="S6" s="2">
        <v>9.5689814814814813E-4</v>
      </c>
      <c r="T6" s="2">
        <v>1.0084490740740742E-3</v>
      </c>
      <c r="U6" s="2">
        <v>9.884490740740741E-4</v>
      </c>
    </row>
    <row r="7" spans="1:21" x14ac:dyDescent="0.25">
      <c r="A7">
        <v>6</v>
      </c>
      <c r="B7" s="2">
        <v>9.837152777777778E-4</v>
      </c>
      <c r="C7" s="2">
        <v>9.8218749999999999E-4</v>
      </c>
      <c r="D7" s="2">
        <v>9.6233796296296291E-4</v>
      </c>
      <c r="E7" s="2">
        <v>9.8387731481481481E-4</v>
      </c>
      <c r="F7" s="2">
        <v>9.4329861111111101E-4</v>
      </c>
      <c r="G7" s="2">
        <v>9.6537037037037045E-4</v>
      </c>
      <c r="H7" s="2">
        <v>9.8056712962962963E-4</v>
      </c>
      <c r="I7" s="2">
        <v>9.5987268518518513E-4</v>
      </c>
      <c r="J7" s="2">
        <v>9.860300925925926E-4</v>
      </c>
      <c r="K7" s="2">
        <v>9.7626157407407416E-4</v>
      </c>
      <c r="L7" s="2">
        <v>9.8069444444444441E-4</v>
      </c>
      <c r="M7" s="2">
        <v>9.7799768518518526E-4</v>
      </c>
      <c r="N7" s="2">
        <v>9.8695601851851852E-4</v>
      </c>
      <c r="O7" s="2">
        <v>9.5853009259259253E-4</v>
      </c>
      <c r="P7" s="2">
        <v>9.5266203703703702E-4</v>
      </c>
      <c r="Q7" s="2">
        <v>9.8212962962962967E-4</v>
      </c>
      <c r="R7" s="2">
        <v>1.0036226851851851E-3</v>
      </c>
      <c r="S7" s="2">
        <v>9.5527777777777766E-4</v>
      </c>
      <c r="T7" s="2">
        <v>9.9893518518518539E-4</v>
      </c>
      <c r="U7" s="2">
        <v>1.0484606481481482E-3</v>
      </c>
    </row>
    <row r="8" spans="1:21" x14ac:dyDescent="0.25">
      <c r="A8">
        <v>7</v>
      </c>
      <c r="B8" s="2">
        <v>9.8145833333333331E-4</v>
      </c>
      <c r="C8" s="2">
        <v>9.8310185185185176E-4</v>
      </c>
      <c r="D8" s="2">
        <v>9.5956018518518515E-4</v>
      </c>
      <c r="E8" s="2">
        <v>9.822453703703703E-4</v>
      </c>
      <c r="F8" s="2">
        <v>9.4559027777777784E-4</v>
      </c>
      <c r="G8" s="2">
        <v>9.619675925925925E-4</v>
      </c>
      <c r="H8" s="2">
        <v>9.8046296296296293E-4</v>
      </c>
      <c r="I8" s="2">
        <v>9.5824074074074073E-4</v>
      </c>
      <c r="J8" s="2">
        <v>9.8724537037037032E-4</v>
      </c>
      <c r="K8" s="2">
        <v>9.7649305555555553E-4</v>
      </c>
      <c r="L8" s="2">
        <v>9.7591435185185194E-4</v>
      </c>
      <c r="M8" s="2">
        <v>9.7552083333333334E-4</v>
      </c>
      <c r="N8" s="2">
        <v>9.7497685185185176E-4</v>
      </c>
      <c r="O8" s="2">
        <v>9.6010416666666672E-4</v>
      </c>
      <c r="P8" s="2">
        <v>9.5201388888888896E-4</v>
      </c>
      <c r="Q8" s="2">
        <v>9.7806712962962973E-4</v>
      </c>
      <c r="R8" s="2">
        <v>9.9599537037037039E-4</v>
      </c>
      <c r="S8" s="2">
        <v>9.558912037037037E-4</v>
      </c>
      <c r="T8" s="2">
        <v>9.9898148148148155E-4</v>
      </c>
      <c r="U8" s="2">
        <v>1.2016435185185188E-3</v>
      </c>
    </row>
    <row r="9" spans="1:21" x14ac:dyDescent="0.25">
      <c r="A9">
        <v>8</v>
      </c>
      <c r="B9" s="2">
        <v>9.7920138888888905E-4</v>
      </c>
      <c r="C9" s="2">
        <v>9.8328703703703707E-4</v>
      </c>
      <c r="D9" s="2">
        <v>9.6015046296296289E-4</v>
      </c>
      <c r="E9" s="2">
        <v>9.7667824074074085E-4</v>
      </c>
      <c r="F9" s="2">
        <v>9.4673611111111098E-4</v>
      </c>
      <c r="G9" s="2">
        <v>9.5918981481481474E-4</v>
      </c>
      <c r="H9" s="2">
        <v>9.8130787037037045E-4</v>
      </c>
      <c r="I9" s="2">
        <v>9.6155092592592603E-4</v>
      </c>
      <c r="J9" s="2">
        <v>9.8655092592592609E-4</v>
      </c>
      <c r="K9" s="2">
        <v>9.7749999999999985E-4</v>
      </c>
      <c r="L9" s="2">
        <v>9.7423611111111116E-4</v>
      </c>
      <c r="M9" s="2">
        <v>9.7427083333333317E-4</v>
      </c>
      <c r="N9" s="2">
        <v>9.8039351851851846E-4</v>
      </c>
      <c r="O9" s="2">
        <v>9.5630787037037028E-4</v>
      </c>
      <c r="P9" s="2">
        <v>9.5318287037037029E-4</v>
      </c>
      <c r="Q9" s="2">
        <v>9.7962962962962956E-4</v>
      </c>
      <c r="R9" s="2">
        <v>9.9619212962962964E-4</v>
      </c>
      <c r="S9" s="2">
        <v>9.5208333333333332E-4</v>
      </c>
      <c r="T9" s="2">
        <v>9.9622685185185187E-4</v>
      </c>
      <c r="U9" s="2">
        <v>9.8068287037037026E-4</v>
      </c>
    </row>
    <row r="10" spans="1:21" x14ac:dyDescent="0.25">
      <c r="A10">
        <v>9</v>
      </c>
      <c r="B10" s="2">
        <v>9.778009259259258E-4</v>
      </c>
      <c r="C10" s="2">
        <v>9.954976851851852E-4</v>
      </c>
      <c r="D10" s="2">
        <v>9.6035879629629629E-4</v>
      </c>
      <c r="E10" s="2">
        <v>9.8101851851851844E-4</v>
      </c>
      <c r="F10" s="2">
        <v>9.4943287037037034E-4</v>
      </c>
      <c r="G10" s="2">
        <v>9.7037037037037046E-4</v>
      </c>
      <c r="H10" s="2">
        <v>9.8033564814814815E-4</v>
      </c>
      <c r="I10" s="2">
        <v>9.5774305555555554E-4</v>
      </c>
      <c r="J10" s="2">
        <v>9.8979166666666681E-4</v>
      </c>
      <c r="K10" s="2">
        <v>9.7664351851851862E-4</v>
      </c>
      <c r="L10" s="2">
        <v>9.7702546296296296E-4</v>
      </c>
      <c r="M10" s="2">
        <v>9.7614583333333331E-4</v>
      </c>
      <c r="N10" s="2">
        <v>9.9150462962962972E-4</v>
      </c>
      <c r="O10" s="2">
        <v>9.5728009259259258E-4</v>
      </c>
      <c r="P10" s="2">
        <v>9.4875000000000005E-4</v>
      </c>
      <c r="Q10" s="2">
        <v>9.7740740740740752E-4</v>
      </c>
      <c r="R10" s="2">
        <v>9.9758101851851852E-4</v>
      </c>
      <c r="S10" s="2">
        <v>9.524999999999999E-4</v>
      </c>
      <c r="T10" s="2">
        <v>9.9756944444444459E-4</v>
      </c>
      <c r="U10" s="2">
        <v>9.8318287037037037E-4</v>
      </c>
    </row>
    <row r="11" spans="1:21" x14ac:dyDescent="0.25">
      <c r="A11">
        <v>10</v>
      </c>
      <c r="B11" s="2">
        <v>9.7074074074074066E-4</v>
      </c>
      <c r="C11" s="2">
        <v>9.9537037037037042E-4</v>
      </c>
      <c r="D11" s="2">
        <v>9.6158564814814804E-4</v>
      </c>
      <c r="E11" s="2">
        <v>9.8050925925925931E-4</v>
      </c>
      <c r="F11" s="2">
        <v>9.5016203703703712E-4</v>
      </c>
      <c r="G11" s="2">
        <v>9.6569444444444448E-4</v>
      </c>
      <c r="H11" s="2">
        <v>9.7612268518518523E-4</v>
      </c>
      <c r="I11" s="2">
        <v>9.6255787037037046E-4</v>
      </c>
      <c r="J11" s="2">
        <v>9.8256944444444455E-4</v>
      </c>
      <c r="K11" s="2">
        <v>9.7163194444444456E-4</v>
      </c>
      <c r="L11" s="2">
        <v>9.7265046296296292E-4</v>
      </c>
      <c r="M11" s="2">
        <v>9.7556712962962961E-4</v>
      </c>
      <c r="N11" s="2">
        <v>9.765625E-4</v>
      </c>
      <c r="O11" s="2">
        <v>9.5545138888888893E-4</v>
      </c>
      <c r="P11" s="2">
        <v>9.4877314814814824E-4</v>
      </c>
      <c r="Q11" s="2">
        <v>9.7442129629629626E-4</v>
      </c>
      <c r="R11" s="2">
        <v>9.9385416666666654E-4</v>
      </c>
      <c r="S11" s="2">
        <v>9.5151620370370366E-4</v>
      </c>
      <c r="T11" s="2">
        <v>9.9796296296296287E-4</v>
      </c>
      <c r="U11" s="2">
        <v>9.8393518518518513E-4</v>
      </c>
    </row>
    <row r="12" spans="1:21" x14ac:dyDescent="0.25">
      <c r="A12">
        <v>11</v>
      </c>
      <c r="B12" s="2">
        <v>9.7643518518518522E-4</v>
      </c>
      <c r="C12" s="2">
        <v>9.8065972222222218E-4</v>
      </c>
      <c r="D12" s="2">
        <v>9.6250000000000014E-4</v>
      </c>
      <c r="E12" s="2">
        <v>9.792708333333333E-4</v>
      </c>
      <c r="F12" s="2">
        <v>9.5281249999999999E-4</v>
      </c>
      <c r="G12" s="2">
        <v>9.6303240740740735E-4</v>
      </c>
      <c r="H12" s="2">
        <v>9.7471064814814816E-4</v>
      </c>
      <c r="I12" s="2">
        <v>9.6126157407407401E-4</v>
      </c>
      <c r="J12" s="2">
        <v>9.7966435185185179E-4</v>
      </c>
      <c r="K12" s="2">
        <v>9.7361111111111118E-4</v>
      </c>
      <c r="L12" s="2">
        <v>9.7506944444444431E-4</v>
      </c>
      <c r="M12" s="2">
        <v>9.7410879629629627E-4</v>
      </c>
      <c r="N12" s="2">
        <v>9.7773148148148155E-4</v>
      </c>
      <c r="O12" s="2">
        <v>9.5488425925925916E-4</v>
      </c>
      <c r="P12" s="2">
        <v>9.5236111111111118E-4</v>
      </c>
      <c r="Q12" s="2">
        <v>9.7593750000000013E-4</v>
      </c>
      <c r="R12" s="2">
        <v>9.9284722222222222E-4</v>
      </c>
      <c r="S12" s="2">
        <v>9.5225694444444437E-4</v>
      </c>
      <c r="T12" s="2">
        <v>1.022164351851852E-3</v>
      </c>
      <c r="U12" s="2">
        <v>9.8355324074074079E-4</v>
      </c>
    </row>
    <row r="13" spans="1:21" x14ac:dyDescent="0.25">
      <c r="A13">
        <v>12</v>
      </c>
      <c r="B13" s="2">
        <v>9.7478009259259263E-4</v>
      </c>
      <c r="C13" s="2">
        <v>9.7557870370370376E-4</v>
      </c>
      <c r="D13" s="2">
        <v>9.7974537037037041E-4</v>
      </c>
      <c r="E13" s="2">
        <v>9.7561342592592589E-4</v>
      </c>
      <c r="F13" s="2">
        <v>9.5281249999999999E-4</v>
      </c>
      <c r="G13" s="2">
        <v>9.6362268518518531E-4</v>
      </c>
      <c r="H13" s="2">
        <v>9.744560185185186E-4</v>
      </c>
      <c r="I13" s="2">
        <v>9.5124999999999995E-4</v>
      </c>
      <c r="J13" s="2">
        <v>9.7817129629629621E-4</v>
      </c>
      <c r="K13" s="2">
        <v>9.7215277777777762E-4</v>
      </c>
      <c r="L13" s="2">
        <v>9.7200231481481486E-4</v>
      </c>
      <c r="M13" s="2">
        <v>9.6988425925925931E-4</v>
      </c>
      <c r="N13" s="2">
        <v>9.7538194444444441E-4</v>
      </c>
      <c r="O13" s="2">
        <v>9.5526620370370372E-4</v>
      </c>
      <c r="P13" s="2">
        <v>9.4905092592592599E-4</v>
      </c>
      <c r="Q13" s="2">
        <v>9.7386574074074075E-4</v>
      </c>
      <c r="R13" s="2">
        <v>9.9217592592592608E-4</v>
      </c>
      <c r="S13" s="2">
        <v>9.5254629629629628E-4</v>
      </c>
      <c r="T13" s="2">
        <v>1.0003587962962963E-3</v>
      </c>
      <c r="U13" s="2">
        <v>9.8016203703703698E-4</v>
      </c>
    </row>
    <row r="14" spans="1:21" x14ac:dyDescent="0.25">
      <c r="A14">
        <v>13</v>
      </c>
      <c r="B14" s="2">
        <v>9.7177083333333349E-4</v>
      </c>
      <c r="C14" s="2">
        <v>9.7844907407407407E-4</v>
      </c>
      <c r="D14" s="2">
        <v>9.6739583333333324E-4</v>
      </c>
      <c r="E14" s="2">
        <v>9.7880787037037034E-4</v>
      </c>
      <c r="F14" s="2">
        <v>9.5295138888888892E-4</v>
      </c>
      <c r="G14" s="2">
        <v>9.6224537037037036E-4</v>
      </c>
      <c r="H14" s="2">
        <v>9.7129629629629638E-4</v>
      </c>
      <c r="I14" s="2">
        <v>9.5842592592592583E-4</v>
      </c>
      <c r="J14" s="2">
        <v>9.7486111111111113E-4</v>
      </c>
      <c r="K14" s="2">
        <v>9.7186342592592593E-4</v>
      </c>
      <c r="L14" s="2">
        <v>9.7326388888888885E-4</v>
      </c>
      <c r="M14" s="2">
        <v>9.7317129629629631E-4</v>
      </c>
      <c r="N14" s="2">
        <v>9.7668981481481478E-4</v>
      </c>
      <c r="O14" s="2">
        <v>9.5621527777777773E-4</v>
      </c>
      <c r="P14" s="2">
        <v>9.4846064814814825E-4</v>
      </c>
      <c r="Q14" s="2">
        <v>9.7320601851851865E-4</v>
      </c>
      <c r="R14" s="2">
        <v>9.9339120370370358E-4</v>
      </c>
      <c r="S14" s="2">
        <v>9.5019675925925925E-4</v>
      </c>
      <c r="T14" s="2">
        <v>9.9964120370370376E-4</v>
      </c>
      <c r="U14" s="2">
        <v>9.8302083333333336E-4</v>
      </c>
    </row>
    <row r="15" spans="1:21" x14ac:dyDescent="0.25">
      <c r="A15">
        <v>14</v>
      </c>
      <c r="B15" s="2">
        <v>9.7959490740740732E-4</v>
      </c>
      <c r="C15" s="2">
        <v>9.7642361111111107E-4</v>
      </c>
      <c r="D15" s="2">
        <v>9.6584490740740745E-4</v>
      </c>
      <c r="E15" s="2">
        <v>9.7878472222222225E-4</v>
      </c>
      <c r="F15" s="2">
        <v>9.5342592592592603E-4</v>
      </c>
      <c r="G15" s="2">
        <v>9.6718750000000006E-4</v>
      </c>
      <c r="H15" s="2">
        <v>9.7888888888888873E-4</v>
      </c>
      <c r="I15" s="2">
        <v>9.5978009259259269E-4</v>
      </c>
      <c r="J15" s="2">
        <v>9.7695601851851849E-4</v>
      </c>
      <c r="K15" s="2">
        <v>9.7347222222222225E-4</v>
      </c>
      <c r="L15" s="2">
        <v>9.7340277777777779E-4</v>
      </c>
      <c r="M15" s="2">
        <v>9.7799768518518526E-4</v>
      </c>
      <c r="N15" s="2">
        <v>9.7469907407407401E-4</v>
      </c>
      <c r="O15" s="2">
        <v>9.5703703703703706E-4</v>
      </c>
      <c r="P15" s="2">
        <v>9.5082175925925933E-4</v>
      </c>
      <c r="Q15" s="2">
        <v>9.7880787037037034E-4</v>
      </c>
      <c r="R15" s="2">
        <v>9.9396990740740739E-4</v>
      </c>
      <c r="S15" s="2">
        <v>9.4883101851851856E-4</v>
      </c>
      <c r="T15" s="2">
        <v>9.9351851851851858E-4</v>
      </c>
      <c r="U15" s="2">
        <v>9.8567129629629634E-4</v>
      </c>
    </row>
    <row r="16" spans="1:21" x14ac:dyDescent="0.25">
      <c r="A16">
        <v>15</v>
      </c>
      <c r="B16" s="2">
        <v>9.7944444444444446E-4</v>
      </c>
      <c r="C16" s="2">
        <v>9.7760416666666677E-4</v>
      </c>
      <c r="D16" s="2">
        <v>9.6479166666666664E-4</v>
      </c>
      <c r="E16" s="2">
        <v>9.7893518518518512E-4</v>
      </c>
      <c r="F16" s="2">
        <v>9.5372685185185187E-4</v>
      </c>
      <c r="G16" s="2">
        <v>9.6800925925925917E-4</v>
      </c>
      <c r="H16" s="2">
        <v>9.745370370370371E-4</v>
      </c>
      <c r="I16" s="2">
        <v>9.5913194444444431E-4</v>
      </c>
      <c r="J16" s="2">
        <v>9.7819444444444429E-4</v>
      </c>
      <c r="K16" s="2">
        <v>9.7208333333333337E-4</v>
      </c>
      <c r="L16" s="2">
        <v>9.7494212962962975E-4</v>
      </c>
      <c r="M16" s="2">
        <v>9.7197916666666667E-4</v>
      </c>
      <c r="N16" s="2">
        <v>9.7814814814814834E-4</v>
      </c>
      <c r="O16" s="2">
        <v>9.5891203703703709E-4</v>
      </c>
      <c r="P16" s="2">
        <v>9.4636574074074078E-4</v>
      </c>
      <c r="Q16" s="2">
        <v>9.7663194444444447E-4</v>
      </c>
      <c r="R16" s="2">
        <v>9.9672453703703707E-4</v>
      </c>
      <c r="S16" s="2">
        <v>9.5016203703703712E-4</v>
      </c>
      <c r="T16" s="2">
        <v>9.9484953703703693E-4</v>
      </c>
      <c r="U16" s="2">
        <v>9.8590277777777782E-4</v>
      </c>
    </row>
    <row r="17" spans="1:21" x14ac:dyDescent="0.25">
      <c r="A17">
        <v>16</v>
      </c>
      <c r="B17" s="2">
        <v>9.7650462962962958E-4</v>
      </c>
      <c r="C17" s="2">
        <v>9.7804398148148143E-4</v>
      </c>
      <c r="D17" s="2">
        <v>9.685416666666667E-4</v>
      </c>
      <c r="E17" s="2">
        <v>9.7954861111111116E-4</v>
      </c>
      <c r="F17" s="2">
        <v>9.5466435185185183E-4</v>
      </c>
      <c r="G17" s="2">
        <v>9.655439814814814E-4</v>
      </c>
      <c r="H17" s="2">
        <v>9.744328703703703E-4</v>
      </c>
      <c r="I17" s="2">
        <v>9.6074074074074074E-4</v>
      </c>
      <c r="J17" s="2">
        <v>9.7592592592592598E-4</v>
      </c>
      <c r="K17" s="2">
        <v>9.7459490740740753E-4</v>
      </c>
      <c r="L17" s="2">
        <v>9.7289351851851844E-4</v>
      </c>
      <c r="M17" s="2">
        <v>9.7246527777777782E-4</v>
      </c>
      <c r="N17" s="2">
        <v>9.7538194444444441E-4</v>
      </c>
      <c r="O17" s="2">
        <v>9.6027777777777778E-4</v>
      </c>
      <c r="P17" s="2">
        <v>9.4806712962962976E-4</v>
      </c>
      <c r="Q17" s="2">
        <v>9.7221064814814815E-4</v>
      </c>
      <c r="R17" s="2">
        <v>9.9664351851851845E-4</v>
      </c>
      <c r="S17" s="2">
        <v>9.5127314814814814E-4</v>
      </c>
      <c r="T17" s="2">
        <v>9.9456018518518513E-4</v>
      </c>
      <c r="U17" s="2">
        <v>9.8560185185185187E-4</v>
      </c>
    </row>
    <row r="18" spans="1:21" x14ac:dyDescent="0.25">
      <c r="A18">
        <v>17</v>
      </c>
      <c r="B18" s="2">
        <v>9.7958333333333339E-4</v>
      </c>
      <c r="C18" s="2">
        <v>9.7949074074074084E-4</v>
      </c>
      <c r="D18" s="2">
        <v>9.702777777777778E-4</v>
      </c>
      <c r="E18" s="2">
        <v>9.8137731481481492E-4</v>
      </c>
      <c r="F18" s="2">
        <v>9.5504629629629629E-4</v>
      </c>
      <c r="G18" s="2">
        <v>9.6855324074074075E-4</v>
      </c>
      <c r="H18" s="2">
        <v>9.8283564814814826E-4</v>
      </c>
      <c r="I18" s="2">
        <v>9.5608796296296295E-4</v>
      </c>
      <c r="J18" s="2">
        <v>9.8174768518518511E-4</v>
      </c>
      <c r="K18" s="2">
        <v>9.7115740740740745E-4</v>
      </c>
      <c r="L18" s="2">
        <v>9.7480324074074082E-4</v>
      </c>
      <c r="M18" s="2">
        <v>9.7516203703703708E-4</v>
      </c>
      <c r="N18" s="2">
        <v>9.8563657407407389E-4</v>
      </c>
      <c r="O18" s="2">
        <v>9.6082175925925935E-4</v>
      </c>
      <c r="P18" s="2">
        <v>9.4796296296296295E-4</v>
      </c>
      <c r="Q18" s="2">
        <v>9.7604166666666662E-4</v>
      </c>
      <c r="R18" s="2">
        <v>1.0019444444444444E-3</v>
      </c>
      <c r="S18" s="2">
        <v>9.5108796296296293E-4</v>
      </c>
      <c r="T18" s="2">
        <v>9.9809027777777765E-4</v>
      </c>
      <c r="U18" s="2">
        <v>1.0073032407407407E-3</v>
      </c>
    </row>
    <row r="19" spans="1:21" x14ac:dyDescent="0.25">
      <c r="A19">
        <v>18</v>
      </c>
      <c r="B19" s="2">
        <v>9.7486111111111113E-4</v>
      </c>
      <c r="C19" s="2">
        <v>9.7765046296296293E-4</v>
      </c>
      <c r="D19" s="2">
        <v>9.6623842592592595E-4</v>
      </c>
      <c r="E19" s="2">
        <v>9.8012731481481475E-4</v>
      </c>
      <c r="F19" s="2">
        <v>9.5539351851851851E-4</v>
      </c>
      <c r="G19" s="2">
        <v>9.7138888888888893E-4</v>
      </c>
      <c r="H19" s="2">
        <v>9.7707175925925934E-4</v>
      </c>
      <c r="I19" s="2">
        <v>9.5569444444444434E-4</v>
      </c>
      <c r="J19" s="2">
        <v>9.7526620370370378E-4</v>
      </c>
      <c r="K19" s="2">
        <v>9.7122685185185192E-4</v>
      </c>
      <c r="L19" s="2">
        <v>9.7111111111111107E-4</v>
      </c>
      <c r="M19" s="2">
        <v>9.7239583333333336E-4</v>
      </c>
      <c r="N19" s="2">
        <v>9.775347222222223E-4</v>
      </c>
      <c r="O19" s="2">
        <v>9.6112268518518519E-4</v>
      </c>
      <c r="P19" s="2">
        <v>9.576504629629631E-4</v>
      </c>
      <c r="Q19" s="2">
        <v>9.7207175925925933E-4</v>
      </c>
      <c r="R19" s="2">
        <v>9.9817129629629626E-4</v>
      </c>
      <c r="S19" s="2">
        <v>9.5387731481481484E-4</v>
      </c>
      <c r="T19" s="2">
        <v>1.0174189814814813E-3</v>
      </c>
      <c r="U19" s="2">
        <v>9.9443287037037035E-4</v>
      </c>
    </row>
    <row r="20" spans="1:21" x14ac:dyDescent="0.25">
      <c r="A20">
        <v>19</v>
      </c>
      <c r="B20" s="2">
        <v>9.7888888888888873E-4</v>
      </c>
      <c r="C20" s="2">
        <v>9.7844907407407407E-4</v>
      </c>
      <c r="D20" s="2">
        <v>1.0090393518518519E-3</v>
      </c>
      <c r="E20" s="2">
        <v>9.8407407407407406E-4</v>
      </c>
      <c r="F20" s="2">
        <v>9.5540509259259266E-4</v>
      </c>
      <c r="G20" s="2">
        <v>9.6908564814814817E-4</v>
      </c>
      <c r="H20" s="2">
        <v>9.7799768518518526E-4</v>
      </c>
      <c r="I20" s="2">
        <v>9.56736111111111E-4</v>
      </c>
      <c r="J20" s="2">
        <v>9.7604166666666662E-4</v>
      </c>
      <c r="K20" s="2">
        <v>9.7049768518518524E-4</v>
      </c>
      <c r="L20" s="2">
        <v>9.7311342592592599E-4</v>
      </c>
      <c r="M20" s="2">
        <v>9.7245370370370367E-4</v>
      </c>
      <c r="N20" s="2">
        <v>9.7693287037037041E-4</v>
      </c>
      <c r="O20" s="2">
        <v>9.6450231481481474E-4</v>
      </c>
      <c r="P20" s="2">
        <v>9.6054398148148138E-4</v>
      </c>
      <c r="Q20" s="2">
        <v>9.7543981481481483E-4</v>
      </c>
      <c r="R20" s="2">
        <v>1.0032986111111111E-3</v>
      </c>
      <c r="S20" s="2">
        <v>9.6619212962962945E-4</v>
      </c>
      <c r="T20" s="2">
        <v>1.0125115740740741E-3</v>
      </c>
      <c r="U20" s="2">
        <v>1.0135879629629629E-3</v>
      </c>
    </row>
    <row r="21" spans="1:21" x14ac:dyDescent="0.25">
      <c r="A21">
        <v>20</v>
      </c>
      <c r="B21" s="2">
        <v>9.7966435185185179E-4</v>
      </c>
      <c r="C21" s="2">
        <v>9.801388888888889E-4</v>
      </c>
      <c r="D21" s="2">
        <v>1.187326388888889E-3</v>
      </c>
      <c r="E21" s="2">
        <v>9.7857638888888886E-4</v>
      </c>
      <c r="F21" s="2">
        <v>9.5564814814814818E-4</v>
      </c>
      <c r="G21" s="2">
        <v>9.6974537037037038E-4</v>
      </c>
      <c r="H21" s="2">
        <v>9.7870370370370364E-4</v>
      </c>
      <c r="I21" s="2">
        <v>9.591782407407408E-4</v>
      </c>
      <c r="J21" s="2">
        <v>9.7629629629629629E-4</v>
      </c>
      <c r="K21" s="2">
        <v>9.7127314814814819E-4</v>
      </c>
      <c r="L21" s="2">
        <v>9.7417824074074073E-4</v>
      </c>
      <c r="M21" s="2">
        <v>9.763773148148149E-4</v>
      </c>
      <c r="N21" s="2">
        <v>9.7584490740740737E-4</v>
      </c>
      <c r="O21" s="2">
        <v>1.0061458333333333E-3</v>
      </c>
      <c r="P21" s="2">
        <v>9.4359953703703695E-4</v>
      </c>
      <c r="Q21" s="2">
        <v>9.8071759259259271E-4</v>
      </c>
      <c r="R21" s="2">
        <v>1.0166550925925924E-3</v>
      </c>
      <c r="S21" s="2">
        <v>9.655439814814814E-4</v>
      </c>
      <c r="T21" s="2">
        <v>1.0138078703703704E-3</v>
      </c>
      <c r="U21" s="2">
        <v>9.8378472222222227E-4</v>
      </c>
    </row>
    <row r="22" spans="1:21" x14ac:dyDescent="0.25">
      <c r="A22">
        <v>21</v>
      </c>
      <c r="B22" s="2">
        <v>9.7258101851851846E-4</v>
      </c>
      <c r="C22" s="2">
        <v>9.7517361111111112E-4</v>
      </c>
      <c r="D22" s="2">
        <v>9.6318287037037032E-4</v>
      </c>
      <c r="E22" s="2">
        <v>9.7432870370370371E-4</v>
      </c>
      <c r="F22" s="2">
        <v>9.55787037037037E-4</v>
      </c>
      <c r="G22" s="2">
        <v>9.7381944444444458E-4</v>
      </c>
      <c r="H22" s="2">
        <v>9.7579861111111099E-4</v>
      </c>
      <c r="I22" s="2">
        <v>9.6064814814814808E-4</v>
      </c>
      <c r="J22" s="2">
        <v>9.7510416666666665E-4</v>
      </c>
      <c r="K22" s="2">
        <v>9.7068287037037045E-4</v>
      </c>
      <c r="L22" s="2">
        <v>9.8839120370370357E-4</v>
      </c>
      <c r="M22" s="2">
        <v>1.0168287037037036E-3</v>
      </c>
      <c r="N22" s="2">
        <v>9.7692129629629626E-4</v>
      </c>
      <c r="O22" s="2">
        <v>1.1704398148148149E-3</v>
      </c>
      <c r="P22" s="2">
        <v>9.5354166666666667E-4</v>
      </c>
      <c r="Q22" s="2">
        <v>9.7664351851851862E-4</v>
      </c>
      <c r="R22" s="2">
        <v>9.9832175925925934E-4</v>
      </c>
      <c r="S22" s="2">
        <v>9.6539351851851853E-4</v>
      </c>
      <c r="T22" s="2">
        <v>1.0168287037037036E-3</v>
      </c>
      <c r="U22" s="2">
        <v>9.8528935185185178E-4</v>
      </c>
    </row>
    <row r="23" spans="1:21" x14ac:dyDescent="0.25">
      <c r="A23">
        <v>22</v>
      </c>
      <c r="B23" s="2">
        <v>9.7276620370370366E-4</v>
      </c>
      <c r="C23" s="2">
        <v>9.756944444444444E-4</v>
      </c>
      <c r="D23" s="2">
        <v>9.4575231481481474E-4</v>
      </c>
      <c r="E23" s="2">
        <v>9.7728009259259274E-4</v>
      </c>
      <c r="F23" s="2">
        <v>9.5628472222222219E-4</v>
      </c>
      <c r="G23" s="2">
        <v>1.0176041666666667E-3</v>
      </c>
      <c r="H23" s="2">
        <v>9.7629629629629629E-4</v>
      </c>
      <c r="I23" s="2">
        <v>9.6704861111111113E-4</v>
      </c>
      <c r="J23" s="2">
        <v>1.0185069444444445E-3</v>
      </c>
      <c r="K23" s="2">
        <v>9.7393518518518521E-4</v>
      </c>
      <c r="L23" s="2">
        <v>9.708796296296297E-4</v>
      </c>
      <c r="M23" s="2">
        <v>1.1869212962962962E-3</v>
      </c>
      <c r="N23" s="2">
        <v>9.744328703703703E-4</v>
      </c>
      <c r="O23" s="2">
        <v>9.5129629629629644E-4</v>
      </c>
      <c r="P23" s="2">
        <v>9.5350694444444443E-4</v>
      </c>
      <c r="Q23" s="2">
        <v>9.7842592592592599E-4</v>
      </c>
      <c r="R23" s="2">
        <v>9.9949074074074068E-4</v>
      </c>
      <c r="S23" s="2">
        <v>9.5753472222222214E-4</v>
      </c>
      <c r="T23" s="2">
        <v>1.0010995370370371E-3</v>
      </c>
      <c r="U23" s="2">
        <v>9.9384259259259261E-4</v>
      </c>
    </row>
    <row r="24" spans="1:21" x14ac:dyDescent="0.25">
      <c r="A24">
        <v>23</v>
      </c>
      <c r="B24" s="2">
        <v>9.8535879629629624E-4</v>
      </c>
      <c r="C24" s="2">
        <v>9.7123842592592585E-4</v>
      </c>
      <c r="D24" s="2">
        <v>9.6762731481481483E-4</v>
      </c>
      <c r="E24" s="2">
        <v>9.7376157407407405E-4</v>
      </c>
      <c r="F24" s="2">
        <v>9.5716435185185184E-4</v>
      </c>
      <c r="G24" s="2">
        <v>1.1856365740740742E-3</v>
      </c>
      <c r="H24" s="2">
        <v>9.7499999999999985E-4</v>
      </c>
      <c r="I24" s="2">
        <v>9.6806712962962959E-4</v>
      </c>
      <c r="J24" s="2">
        <v>1.1949884259259259E-3</v>
      </c>
      <c r="K24" s="2">
        <v>1.0186226851851851E-3</v>
      </c>
      <c r="L24" s="2">
        <v>9.7162037037037041E-4</v>
      </c>
      <c r="M24" s="2">
        <v>9.5555555555555541E-4</v>
      </c>
      <c r="N24" s="2">
        <v>9.5974537037037035E-4</v>
      </c>
      <c r="O24" s="2">
        <v>9.5165509259259259E-4</v>
      </c>
      <c r="P24" s="2">
        <v>9.5446759259259269E-4</v>
      </c>
      <c r="Q24" s="2">
        <v>9.9484953703703693E-4</v>
      </c>
      <c r="R24" s="2">
        <v>1.0348263888888887E-3</v>
      </c>
      <c r="S24" s="2">
        <v>9.5829861111111116E-4</v>
      </c>
      <c r="T24" s="2">
        <v>1.0000694444444443E-3</v>
      </c>
      <c r="U24" s="2">
        <v>1.0049421296296297E-3</v>
      </c>
    </row>
    <row r="25" spans="1:21" x14ac:dyDescent="0.25">
      <c r="A25">
        <v>24</v>
      </c>
      <c r="B25" s="2">
        <v>1.0054976851851852E-3</v>
      </c>
      <c r="C25" s="2">
        <v>9.7475694444444443E-4</v>
      </c>
      <c r="D25" s="2">
        <v>9.4135416666666673E-4</v>
      </c>
      <c r="E25" s="2">
        <v>1.0024421296296296E-3</v>
      </c>
      <c r="F25" s="2">
        <v>9.5726851851851865E-4</v>
      </c>
      <c r="G25" s="2">
        <v>9.5945601851851845E-4</v>
      </c>
      <c r="H25" s="2">
        <v>1.0324074074074074E-3</v>
      </c>
      <c r="I25" s="2">
        <v>9.7699074074074073E-4</v>
      </c>
      <c r="J25" s="2">
        <v>9.6640046296296307E-4</v>
      </c>
      <c r="K25" s="2">
        <v>1.1761921296296297E-3</v>
      </c>
      <c r="L25" s="2">
        <v>9.7491898148148156E-4</v>
      </c>
      <c r="M25" s="2">
        <v>9.7699074074074073E-4</v>
      </c>
      <c r="N25" s="2">
        <v>9.690393518518519E-4</v>
      </c>
      <c r="O25" s="2">
        <v>9.5234953703703714E-4</v>
      </c>
      <c r="P25" s="2">
        <v>9.5208333333333332E-4</v>
      </c>
      <c r="Q25" s="2">
        <v>1.0400115740740741E-3</v>
      </c>
      <c r="R25" s="2">
        <v>9.9983796296296301E-4</v>
      </c>
      <c r="S25" s="2">
        <v>9.6533564814814822E-4</v>
      </c>
      <c r="T25" s="2">
        <v>9.9980324074074056E-4</v>
      </c>
      <c r="U25" s="2">
        <v>9.8561342592592602E-4</v>
      </c>
    </row>
    <row r="26" spans="1:21" x14ac:dyDescent="0.25">
      <c r="A26">
        <v>25</v>
      </c>
      <c r="B26" s="2">
        <v>1.1982291666666667E-3</v>
      </c>
      <c r="C26" s="2">
        <v>9.7053240740740737E-4</v>
      </c>
      <c r="D26" s="2">
        <v>9.5776620370370373E-4</v>
      </c>
      <c r="E26" s="2">
        <v>9.7998842592592582E-4</v>
      </c>
      <c r="F26" s="2">
        <v>9.5732638888888875E-4</v>
      </c>
      <c r="G26" s="2">
        <v>9.6810185185185183E-4</v>
      </c>
      <c r="H26" s="2">
        <v>1.1925694444444442E-3</v>
      </c>
      <c r="I26" s="2">
        <v>1.0046527777777777E-3</v>
      </c>
      <c r="J26" s="2">
        <v>9.6864583333333319E-4</v>
      </c>
      <c r="K26" s="2">
        <v>9.6122685185185189E-4</v>
      </c>
      <c r="L26" s="2">
        <v>1.0150694444444445E-3</v>
      </c>
      <c r="M26" s="2">
        <v>9.6070601851851861E-4</v>
      </c>
      <c r="N26" s="2">
        <v>9.6696759259259262E-4</v>
      </c>
      <c r="O26" s="2">
        <v>9.5271990740740744E-4</v>
      </c>
      <c r="P26" s="2">
        <v>9.5932870370370367E-4</v>
      </c>
      <c r="Q26" s="2">
        <v>1.1747800925925925E-3</v>
      </c>
      <c r="R26" s="2">
        <v>1.0001967592592593E-3</v>
      </c>
      <c r="S26" s="2">
        <v>9.7118055555555553E-4</v>
      </c>
      <c r="T26" s="2">
        <v>1.0154861111111111E-3</v>
      </c>
      <c r="U26" s="2">
        <v>9.7965277777777786E-4</v>
      </c>
    </row>
    <row r="27" spans="1:21" x14ac:dyDescent="0.25">
      <c r="A27">
        <v>26</v>
      </c>
      <c r="B27" s="2">
        <v>9.7408564814814808E-4</v>
      </c>
      <c r="C27" s="2">
        <v>1.029201388888889E-3</v>
      </c>
      <c r="D27" s="2">
        <v>9.5789351851851851E-4</v>
      </c>
      <c r="E27" s="2">
        <v>9.7799768518518526E-4</v>
      </c>
      <c r="F27" s="2">
        <v>9.583912037037036E-4</v>
      </c>
      <c r="G27" s="2">
        <v>9.5855324074074072E-4</v>
      </c>
      <c r="H27" s="2">
        <v>9.6040509259259256E-4</v>
      </c>
      <c r="I27" s="2">
        <v>1.1991550925925926E-3</v>
      </c>
      <c r="J27" s="2">
        <v>9.6621527777777775E-4</v>
      </c>
      <c r="K27" s="2">
        <v>9.5392361111111112E-4</v>
      </c>
      <c r="L27" s="2">
        <v>1.1973495370370371E-3</v>
      </c>
      <c r="M27" s="2">
        <v>9.630208333333332E-4</v>
      </c>
      <c r="N27" s="2">
        <v>9.6667824074074071E-4</v>
      </c>
      <c r="O27" s="2">
        <v>9.5952546296296291E-4</v>
      </c>
      <c r="P27" s="2">
        <v>9.5979166666666652E-4</v>
      </c>
      <c r="Q27" s="2">
        <v>9.5701388888888876E-4</v>
      </c>
      <c r="R27" s="2">
        <v>1.028576388888889E-3</v>
      </c>
      <c r="S27" s="2">
        <v>1.0130671296296296E-3</v>
      </c>
      <c r="T27" s="2">
        <v>1.0118402777777777E-3</v>
      </c>
      <c r="U27" s="2">
        <v>9.8302083333333336E-4</v>
      </c>
    </row>
    <row r="28" spans="1:21" x14ac:dyDescent="0.25">
      <c r="A28">
        <v>27</v>
      </c>
      <c r="B28" s="2">
        <v>9.6594907407407404E-4</v>
      </c>
      <c r="C28" s="2">
        <v>1.1757986111111112E-3</v>
      </c>
      <c r="D28" s="2">
        <v>9.4835648148148145E-4</v>
      </c>
      <c r="E28" s="2">
        <v>9.7828703703703706E-4</v>
      </c>
      <c r="F28" s="2">
        <v>9.5892361111111102E-4</v>
      </c>
      <c r="G28" s="2">
        <v>9.5795138888888894E-4</v>
      </c>
      <c r="H28" s="2">
        <v>9.6466435185185197E-4</v>
      </c>
      <c r="I28" s="2">
        <v>9.4251157407407402E-4</v>
      </c>
      <c r="J28" s="2">
        <v>9.6429398148148145E-4</v>
      </c>
      <c r="K28" s="2">
        <v>9.6503472222222227E-4</v>
      </c>
      <c r="L28" s="2">
        <v>9.6261574074074088E-4</v>
      </c>
      <c r="M28" s="2">
        <v>9.5565972222222222E-4</v>
      </c>
      <c r="N28" s="2">
        <v>9.8628472222222216E-4</v>
      </c>
      <c r="O28" s="2">
        <v>9.5717592592592599E-4</v>
      </c>
      <c r="P28" s="2">
        <v>9.9761574074074075E-4</v>
      </c>
      <c r="Q28" s="2">
        <v>9.638078703703704E-4</v>
      </c>
      <c r="R28" s="2">
        <v>9.9561342592592605E-4</v>
      </c>
      <c r="S28" s="2">
        <v>1.1695023148148148E-3</v>
      </c>
      <c r="T28" s="2">
        <v>1.0269097222222222E-3</v>
      </c>
      <c r="U28" s="2">
        <v>9.8010416666666667E-4</v>
      </c>
    </row>
    <row r="29" spans="1:21" x14ac:dyDescent="0.25">
      <c r="A29">
        <v>28</v>
      </c>
      <c r="B29" s="2">
        <v>9.6947916666666667E-4</v>
      </c>
      <c r="C29" s="2">
        <v>9.5556712962962956E-4</v>
      </c>
      <c r="D29" s="2">
        <v>9.5768518518518512E-4</v>
      </c>
      <c r="E29" s="2">
        <v>1.0314583333333334E-3</v>
      </c>
      <c r="F29" s="2">
        <v>9.5935185185185186E-4</v>
      </c>
      <c r="G29" s="2">
        <v>9.5708333333333333E-4</v>
      </c>
      <c r="H29" s="2">
        <v>9.6820601851851853E-4</v>
      </c>
      <c r="I29" s="2">
        <v>9.6127314814814816E-4</v>
      </c>
      <c r="J29" s="2">
        <v>9.6326388888888894E-4</v>
      </c>
      <c r="K29" s="2">
        <v>9.7111111111111107E-4</v>
      </c>
      <c r="L29" s="2">
        <v>9.5290509259259254E-4</v>
      </c>
      <c r="M29" s="2">
        <v>9.6173611111111112E-4</v>
      </c>
      <c r="N29" s="2">
        <v>9.7466435185185167E-4</v>
      </c>
      <c r="O29" s="2">
        <v>9.5284722222222222E-4</v>
      </c>
      <c r="P29" s="2">
        <v>1.1716203703703704E-3</v>
      </c>
      <c r="Q29" s="2">
        <v>9.6699074074074081E-4</v>
      </c>
      <c r="R29" s="2">
        <v>9.9681712962962983E-4</v>
      </c>
      <c r="S29" s="2">
        <v>9.4436342592592586E-4</v>
      </c>
      <c r="T29" s="2">
        <v>1.0138657407407407E-3</v>
      </c>
      <c r="U29" s="2">
        <v>9.8899305555555568E-4</v>
      </c>
    </row>
    <row r="30" spans="1:21" x14ac:dyDescent="0.25">
      <c r="A30">
        <v>29</v>
      </c>
      <c r="B30" s="2">
        <v>9.6501157407407419E-4</v>
      </c>
      <c r="C30" s="2">
        <v>9.5650462962962963E-4</v>
      </c>
      <c r="D30" s="2">
        <v>9.4594907407407421E-4</v>
      </c>
      <c r="E30" s="2">
        <v>1.1902662037037036E-3</v>
      </c>
      <c r="F30" s="2">
        <v>9.5987268518518513E-4</v>
      </c>
      <c r="G30" s="2">
        <v>9.5855324074074072E-4</v>
      </c>
      <c r="H30" s="2">
        <v>9.665162037037037E-4</v>
      </c>
      <c r="I30" s="2">
        <v>9.5171296296296291E-4</v>
      </c>
      <c r="J30" s="2">
        <v>9.6403935185185178E-4</v>
      </c>
      <c r="K30" s="2">
        <v>9.6827546296296288E-4</v>
      </c>
      <c r="L30" s="2">
        <v>9.6140046296296295E-4</v>
      </c>
      <c r="M30" s="2">
        <v>9.6270833333333332E-4</v>
      </c>
      <c r="N30" s="2">
        <v>9.6837962962962969E-4</v>
      </c>
      <c r="O30" s="2">
        <v>9.5739583333333321E-4</v>
      </c>
      <c r="P30" s="2">
        <v>9.5059027777777796E-4</v>
      </c>
      <c r="Q30" s="2">
        <v>9.6531250000000002E-4</v>
      </c>
      <c r="R30" s="2">
        <v>1.0052083333333334E-3</v>
      </c>
      <c r="S30" s="2">
        <v>9.3584490740740737E-4</v>
      </c>
      <c r="T30" s="2">
        <v>1.0033333333333333E-3</v>
      </c>
      <c r="U30" s="2">
        <v>9.8868055555555558E-4</v>
      </c>
    </row>
    <row r="31" spans="1:21" x14ac:dyDescent="0.25">
      <c r="A31">
        <v>30</v>
      </c>
      <c r="B31" s="2">
        <v>9.6812499999999991E-4</v>
      </c>
      <c r="C31" s="2">
        <v>9.5800925925925925E-4</v>
      </c>
      <c r="D31" s="2">
        <v>9.486342592592592E-4</v>
      </c>
      <c r="E31" s="2">
        <v>9.7074074074074066E-4</v>
      </c>
      <c r="F31" s="2">
        <v>9.6038194444444459E-4</v>
      </c>
      <c r="G31" s="2">
        <v>9.6000000000000002E-4</v>
      </c>
      <c r="H31" s="2">
        <v>9.7057870370370364E-4</v>
      </c>
      <c r="I31" s="2">
        <v>9.4495370370370382E-4</v>
      </c>
      <c r="J31" s="2">
        <v>9.6461805555555569E-4</v>
      </c>
      <c r="K31" s="2">
        <v>9.6843750000000001E-4</v>
      </c>
      <c r="L31" s="2">
        <v>9.5790509259259266E-4</v>
      </c>
      <c r="M31" s="2">
        <v>9.6516203703703694E-4</v>
      </c>
      <c r="N31" s="2">
        <v>9.6837962962962969E-4</v>
      </c>
      <c r="O31" s="2">
        <v>9.4406250000000002E-4</v>
      </c>
      <c r="P31" s="2">
        <v>9.5254629629629628E-4</v>
      </c>
      <c r="Q31" s="2">
        <v>9.6737268518518515E-4</v>
      </c>
      <c r="R31" s="2">
        <v>9.9937500000000005E-4</v>
      </c>
      <c r="S31" s="2">
        <v>9.4582175925925921E-4</v>
      </c>
      <c r="T31" s="2">
        <v>1.0234027777777778E-3</v>
      </c>
      <c r="U31" s="2">
        <v>9.8009259259259252E-4</v>
      </c>
    </row>
    <row r="32" spans="1:21" x14ac:dyDescent="0.25">
      <c r="A32">
        <v>31</v>
      </c>
      <c r="B32" s="2">
        <v>9.6719907407407421E-4</v>
      </c>
      <c r="C32" s="2">
        <v>9.5905092592592602E-4</v>
      </c>
      <c r="D32" s="2">
        <v>9.5002314814814819E-4</v>
      </c>
      <c r="E32" s="2">
        <v>9.6812499999999991E-4</v>
      </c>
      <c r="F32" s="2">
        <v>9.6092592592592584E-4</v>
      </c>
      <c r="G32" s="2">
        <v>9.6402777777777795E-4</v>
      </c>
      <c r="H32" s="2">
        <v>9.6815972222222225E-4</v>
      </c>
      <c r="I32" s="2">
        <v>9.5081018518518518E-4</v>
      </c>
      <c r="J32" s="2">
        <v>9.6649305555555562E-4</v>
      </c>
      <c r="K32" s="2">
        <v>9.6929398148148157E-4</v>
      </c>
      <c r="L32" s="2">
        <v>9.6162037037037038E-4</v>
      </c>
      <c r="M32" s="2">
        <v>9.7149305555555563E-4</v>
      </c>
      <c r="N32" s="2">
        <v>9.6915509259259264E-4</v>
      </c>
      <c r="O32" s="2">
        <v>9.4981481481481479E-4</v>
      </c>
      <c r="P32" s="2">
        <v>9.3905092592592597E-4</v>
      </c>
      <c r="Q32" s="2">
        <v>9.6708333333333336E-4</v>
      </c>
      <c r="R32" s="2">
        <v>9.9587962962962955E-4</v>
      </c>
      <c r="S32" s="2">
        <v>9.4589120370370367E-4</v>
      </c>
      <c r="T32" s="2">
        <v>1.0520370370370371E-3</v>
      </c>
      <c r="U32" s="2">
        <v>9.7905092592592597E-4</v>
      </c>
    </row>
    <row r="33" spans="1:21" x14ac:dyDescent="0.25">
      <c r="A33">
        <v>32</v>
      </c>
      <c r="B33" s="2">
        <v>9.6806712962962959E-4</v>
      </c>
      <c r="C33" s="2">
        <v>9.6015046296296289E-4</v>
      </c>
      <c r="D33" s="2">
        <v>9.4457175925925926E-4</v>
      </c>
      <c r="E33" s="2">
        <v>9.8414351851851853E-4</v>
      </c>
      <c r="F33" s="2">
        <v>9.660416666666667E-4</v>
      </c>
      <c r="G33" s="2">
        <v>9.5701388888888876E-4</v>
      </c>
      <c r="H33" s="2">
        <v>9.6373842592592594E-4</v>
      </c>
      <c r="I33" s="2">
        <v>9.4641203703703695E-4</v>
      </c>
      <c r="J33" s="2">
        <v>9.6334490740740744E-4</v>
      </c>
      <c r="K33" s="2">
        <v>9.7156249999999988E-4</v>
      </c>
      <c r="L33" s="2">
        <v>9.617824074074074E-4</v>
      </c>
      <c r="M33" s="2">
        <v>9.7081018518518512E-4</v>
      </c>
      <c r="N33" s="2">
        <v>9.7449074074074072E-4</v>
      </c>
      <c r="O33" s="2">
        <v>9.4820601851851847E-4</v>
      </c>
      <c r="P33" s="2">
        <v>9.5238425925925916E-4</v>
      </c>
      <c r="Q33" s="2">
        <v>9.6421296296296305E-4</v>
      </c>
      <c r="R33" s="2">
        <v>1.0495949074074073E-3</v>
      </c>
      <c r="S33" s="2">
        <v>9.5043981481481488E-4</v>
      </c>
      <c r="T33" s="2">
        <v>1.2841319444444443E-3</v>
      </c>
      <c r="U33" s="2">
        <v>1.0090162037037036E-3</v>
      </c>
    </row>
    <row r="34" spans="1:21" x14ac:dyDescent="0.25">
      <c r="A34">
        <v>33</v>
      </c>
      <c r="B34" s="2">
        <v>9.7071759259259257E-4</v>
      </c>
      <c r="C34" s="2">
        <v>9.6774305555555557E-4</v>
      </c>
      <c r="D34" s="2">
        <v>9.5667824074074069E-4</v>
      </c>
      <c r="E34" s="2">
        <v>9.6716435185185187E-4</v>
      </c>
      <c r="F34" s="2">
        <v>9.676736111111111E-4</v>
      </c>
      <c r="G34" s="2">
        <v>9.6310185185185181E-4</v>
      </c>
      <c r="H34" s="2">
        <v>9.711458333333333E-4</v>
      </c>
      <c r="I34" s="2">
        <v>9.5542824074074074E-4</v>
      </c>
      <c r="J34" s="2">
        <v>9.6967592592592602E-4</v>
      </c>
      <c r="K34" s="2">
        <v>9.5692129629629632E-4</v>
      </c>
      <c r="L34" s="2">
        <v>9.6240740740740748E-4</v>
      </c>
      <c r="M34" s="2">
        <v>9.6237268518518514E-4</v>
      </c>
      <c r="N34" s="2">
        <v>9.9946759259259259E-4</v>
      </c>
      <c r="O34" s="2">
        <v>9.4726851851851862E-4</v>
      </c>
      <c r="P34" s="2">
        <v>9.5302083333333339E-4</v>
      </c>
      <c r="Q34" s="2">
        <v>9.6768518518518514E-4</v>
      </c>
      <c r="R34" s="2">
        <v>1.205925925925926E-3</v>
      </c>
      <c r="S34" s="2">
        <v>9.5381944444444431E-4</v>
      </c>
      <c r="T34" s="2">
        <v>1.0052083333333334E-3</v>
      </c>
      <c r="U34" s="2">
        <v>9.8199074074074096E-4</v>
      </c>
    </row>
    <row r="35" spans="1:21" x14ac:dyDescent="0.25">
      <c r="A35">
        <v>34</v>
      </c>
      <c r="B35" s="2">
        <v>9.6476851851851845E-4</v>
      </c>
      <c r="C35" s="2">
        <v>9.6480324074074079E-4</v>
      </c>
      <c r="D35" s="2">
        <v>9.48923611111111E-4</v>
      </c>
      <c r="E35" s="2">
        <v>9.8585648148148144E-4</v>
      </c>
      <c r="F35" s="2">
        <v>9.6853009259259255E-4</v>
      </c>
      <c r="G35" s="2">
        <v>9.5736111111111109E-4</v>
      </c>
      <c r="H35" s="2">
        <v>9.6550925925925927E-4</v>
      </c>
      <c r="I35" s="2">
        <v>9.4798611111111114E-4</v>
      </c>
      <c r="J35" s="2">
        <v>9.668287037037038E-4</v>
      </c>
      <c r="K35" s="2">
        <v>9.6282407407407417E-4</v>
      </c>
      <c r="L35" s="2">
        <v>9.6410879629629624E-4</v>
      </c>
      <c r="M35" s="2">
        <v>9.614120370370371E-4</v>
      </c>
      <c r="N35" s="2">
        <v>9.7449074074074072E-4</v>
      </c>
      <c r="O35" s="2">
        <v>9.4850694444444442E-4</v>
      </c>
      <c r="P35" s="2">
        <v>9.5246527777777777E-4</v>
      </c>
      <c r="Q35" s="2">
        <v>9.6649305555555562E-4</v>
      </c>
      <c r="R35" s="2">
        <v>9.7499999999999985E-4</v>
      </c>
      <c r="S35" s="2">
        <v>9.4586805555555559E-4</v>
      </c>
      <c r="T35" s="2">
        <v>9.9155092592592589E-4</v>
      </c>
      <c r="U35" s="2">
        <v>9.7972222222222232E-4</v>
      </c>
    </row>
    <row r="36" spans="1:21" x14ac:dyDescent="0.25">
      <c r="A36">
        <v>35</v>
      </c>
      <c r="B36" s="2">
        <v>9.6094907407407403E-4</v>
      </c>
      <c r="C36" s="2">
        <v>9.6327546296296298E-4</v>
      </c>
      <c r="D36" s="2">
        <v>9.4817129629629624E-4</v>
      </c>
      <c r="E36" s="2">
        <v>9.6828703703703703E-4</v>
      </c>
      <c r="F36" s="2">
        <v>9.6886574074074073E-4</v>
      </c>
      <c r="G36" s="2">
        <v>9.5355324074074081E-4</v>
      </c>
      <c r="H36" s="2">
        <v>9.6607638888888904E-4</v>
      </c>
      <c r="I36" s="2">
        <v>9.4855324074074069E-4</v>
      </c>
      <c r="J36" s="2">
        <v>9.6440972222222208E-4</v>
      </c>
      <c r="K36" s="2">
        <v>9.6346064814814808E-4</v>
      </c>
      <c r="L36" s="2">
        <v>9.6959490740740741E-4</v>
      </c>
      <c r="M36" s="2">
        <v>9.5760416666666661E-4</v>
      </c>
      <c r="N36" s="2">
        <v>1.0120254629629631E-3</v>
      </c>
      <c r="O36" s="2">
        <v>9.512615740740741E-4</v>
      </c>
      <c r="P36" s="2">
        <v>9.4612268518518515E-4</v>
      </c>
      <c r="Q36" s="2">
        <v>9.6429398148148145E-4</v>
      </c>
      <c r="R36" s="2">
        <v>9.7842592592592599E-4</v>
      </c>
      <c r="S36" s="2">
        <v>9.4991898148148138E-4</v>
      </c>
      <c r="T36" s="2">
        <v>1.0075347222222222E-3</v>
      </c>
      <c r="U36" s="2">
        <v>9.8247685185185178E-4</v>
      </c>
    </row>
    <row r="37" spans="1:21" x14ac:dyDescent="0.25">
      <c r="A37">
        <v>36</v>
      </c>
      <c r="B37" s="2">
        <v>9.6297453703703692E-4</v>
      </c>
      <c r="C37" s="2">
        <v>9.8233796296296285E-4</v>
      </c>
      <c r="D37" s="2">
        <v>9.466087962962962E-4</v>
      </c>
      <c r="E37" s="2">
        <v>9.6697916666666666E-4</v>
      </c>
      <c r="F37" s="2">
        <v>9.696180555555556E-4</v>
      </c>
      <c r="G37" s="2">
        <v>9.5513888888888894E-4</v>
      </c>
      <c r="H37" s="2">
        <v>9.6630787037037041E-4</v>
      </c>
      <c r="I37" s="2">
        <v>9.7652777777777788E-4</v>
      </c>
      <c r="J37" s="2">
        <v>9.6369212962962956E-4</v>
      </c>
      <c r="K37" s="2">
        <v>9.7890046296296288E-4</v>
      </c>
      <c r="L37" s="2">
        <v>9.5684027777777781E-4</v>
      </c>
      <c r="M37" s="2">
        <v>9.4991898148148138E-4</v>
      </c>
      <c r="N37" s="2">
        <v>1.1815972222222221E-3</v>
      </c>
      <c r="O37" s="2">
        <v>9.4651620370370365E-4</v>
      </c>
      <c r="P37" s="2">
        <v>9.4726851851851862E-4</v>
      </c>
      <c r="Q37" s="2">
        <v>9.6465277777777782E-4</v>
      </c>
      <c r="R37" s="2">
        <v>9.7776620370370378E-4</v>
      </c>
      <c r="S37" s="2">
        <v>9.4910879629629631E-4</v>
      </c>
      <c r="T37" s="2">
        <v>1.0017592592592593E-3</v>
      </c>
      <c r="U37" s="2">
        <v>9.858449074074075E-4</v>
      </c>
    </row>
    <row r="38" spans="1:21" x14ac:dyDescent="0.25">
      <c r="A38">
        <v>37</v>
      </c>
      <c r="B38" s="2">
        <v>9.6075231481481489E-4</v>
      </c>
      <c r="C38" s="2">
        <v>9.6057870370370362E-4</v>
      </c>
      <c r="D38" s="2">
        <v>9.4592592592592601E-4</v>
      </c>
      <c r="E38" s="2">
        <v>9.6349537037037031E-4</v>
      </c>
      <c r="F38" s="2">
        <v>9.6974537037037038E-4</v>
      </c>
      <c r="G38" s="2">
        <v>9.5353009259259262E-4</v>
      </c>
      <c r="H38" s="2">
        <v>9.8258101851851848E-4</v>
      </c>
      <c r="I38" s="2">
        <v>9.5300925925925935E-4</v>
      </c>
      <c r="J38" s="2">
        <v>9.798495370370371E-4</v>
      </c>
      <c r="K38" s="2">
        <v>9.6293981481481491E-4</v>
      </c>
      <c r="L38" s="2">
        <v>9.5877314814814816E-4</v>
      </c>
      <c r="M38" s="2">
        <v>9.5777777777777777E-4</v>
      </c>
      <c r="N38" s="2">
        <v>9.8303240740740751E-4</v>
      </c>
      <c r="O38" s="2">
        <v>9.4688657407407406E-4</v>
      </c>
      <c r="P38" s="2">
        <v>9.4657407407407407E-4</v>
      </c>
      <c r="Q38" s="2">
        <v>9.6350694444444446E-4</v>
      </c>
      <c r="R38" s="2">
        <v>1.0138541666666666E-3</v>
      </c>
      <c r="S38" s="2">
        <v>9.5248842592592596E-4</v>
      </c>
      <c r="T38" s="2">
        <v>9.8619212962962961E-4</v>
      </c>
      <c r="U38" s="2">
        <v>9.8619212962962961E-4</v>
      </c>
    </row>
    <row r="39" spans="1:21" x14ac:dyDescent="0.25">
      <c r="A39">
        <v>38</v>
      </c>
      <c r="B39" s="2">
        <v>9.6416666666666656E-4</v>
      </c>
      <c r="C39" s="2">
        <v>9.6494212962962972E-4</v>
      </c>
      <c r="D39" s="2">
        <v>9.3959490740740754E-4</v>
      </c>
      <c r="E39" s="2">
        <v>9.6797453703703705E-4</v>
      </c>
      <c r="F39" s="2">
        <v>9.6988425925925931E-4</v>
      </c>
      <c r="G39" s="2">
        <v>9.5744212962962959E-4</v>
      </c>
      <c r="H39" s="2">
        <v>9.6743055555555558E-4</v>
      </c>
      <c r="I39" s="2">
        <v>9.5093750000000007E-4</v>
      </c>
      <c r="J39" s="2">
        <v>9.6545138888888885E-4</v>
      </c>
      <c r="K39" s="2">
        <v>9.614930555555556E-4</v>
      </c>
      <c r="L39" s="2">
        <v>9.5596064814814806E-4</v>
      </c>
      <c r="M39" s="2">
        <v>9.5663194444444441E-4</v>
      </c>
      <c r="N39" s="2">
        <v>9.55787037037037E-4</v>
      </c>
      <c r="O39" s="2">
        <v>9.4950231481481491E-4</v>
      </c>
      <c r="P39" s="2">
        <v>9.441898148148148E-4</v>
      </c>
      <c r="Q39" s="2">
        <v>9.640972222222222E-4</v>
      </c>
      <c r="R39" s="2">
        <v>1.002523148148148E-3</v>
      </c>
      <c r="S39" s="2">
        <v>9.441087962962963E-4</v>
      </c>
      <c r="T39" s="2">
        <v>1.0247800925925925E-3</v>
      </c>
      <c r="U39" s="2">
        <v>1.0052662037037037E-3</v>
      </c>
    </row>
    <row r="40" spans="1:21" x14ac:dyDescent="0.25">
      <c r="A40">
        <v>39</v>
      </c>
      <c r="B40" s="2">
        <v>9.6285879629629629E-4</v>
      </c>
      <c r="C40" s="2">
        <v>9.6350694444444446E-4</v>
      </c>
      <c r="D40" s="2">
        <v>9.4327546296296293E-4</v>
      </c>
      <c r="E40" s="2">
        <v>9.6898148148148136E-4</v>
      </c>
      <c r="F40" s="2">
        <v>9.7037037037037046E-4</v>
      </c>
      <c r="G40" s="2">
        <v>9.578124999999999E-4</v>
      </c>
      <c r="H40" s="2">
        <v>9.6623842592592595E-4</v>
      </c>
      <c r="I40" s="2">
        <v>9.5251157407407405E-4</v>
      </c>
      <c r="J40" s="2">
        <v>9.6836805555555554E-4</v>
      </c>
      <c r="K40" s="2">
        <v>9.5714120370370365E-4</v>
      </c>
      <c r="L40" s="2">
        <v>9.5628472222222219E-4</v>
      </c>
      <c r="M40" s="2">
        <v>9.5716435185185184E-4</v>
      </c>
      <c r="N40" s="2">
        <v>9.8081018518518526E-4</v>
      </c>
      <c r="O40" s="2">
        <v>9.4707175925925937E-4</v>
      </c>
      <c r="P40" s="2">
        <v>9.506597222222221E-4</v>
      </c>
      <c r="Q40" s="2">
        <v>9.6298611111111107E-4</v>
      </c>
      <c r="R40" s="2">
        <v>1.0297916666666665E-3</v>
      </c>
      <c r="S40" s="2">
        <v>9.4715277777777777E-4</v>
      </c>
      <c r="T40" s="2">
        <v>1.0082754629629628E-3</v>
      </c>
      <c r="U40" s="2">
        <v>9.9324074074074072E-4</v>
      </c>
    </row>
    <row r="41" spans="1:21" x14ac:dyDescent="0.25">
      <c r="A41">
        <v>40</v>
      </c>
      <c r="B41" s="2">
        <v>9.8364583333333333E-4</v>
      </c>
      <c r="C41" s="2">
        <v>9.6719907407407421E-4</v>
      </c>
      <c r="D41" s="2">
        <v>9.9310185185185178E-4</v>
      </c>
      <c r="E41" s="2">
        <v>9.6487268518518504E-4</v>
      </c>
      <c r="F41" s="2">
        <v>9.7055555555555556E-4</v>
      </c>
      <c r="G41" s="2">
        <v>9.5497685185185182E-4</v>
      </c>
      <c r="H41" s="2">
        <v>9.5931712962962973E-4</v>
      </c>
      <c r="I41" s="2">
        <v>9.5259259259259255E-4</v>
      </c>
      <c r="J41" s="2">
        <v>9.6763888888888887E-4</v>
      </c>
      <c r="K41" s="2">
        <v>9.5329861111111104E-4</v>
      </c>
      <c r="L41" s="2">
        <v>9.5511574074074075E-4</v>
      </c>
      <c r="M41" s="2">
        <v>9.5287037037037031E-4</v>
      </c>
      <c r="N41" s="2">
        <v>9.587037037037038E-4</v>
      </c>
      <c r="O41" s="2">
        <v>9.4989583333333341E-4</v>
      </c>
      <c r="P41" s="2">
        <v>9.4587962962962974E-4</v>
      </c>
      <c r="Q41" s="2">
        <v>9.6281250000000002E-4</v>
      </c>
      <c r="R41" s="2">
        <v>9.9785879629629638E-4</v>
      </c>
      <c r="S41" s="2">
        <v>9.4717592592592585E-4</v>
      </c>
      <c r="T41" s="2">
        <v>9.8228009259259254E-4</v>
      </c>
      <c r="U41" s="2">
        <v>9.9660879629629622E-4</v>
      </c>
    </row>
    <row r="42" spans="1:21" x14ac:dyDescent="0.25">
      <c r="A42">
        <v>41</v>
      </c>
      <c r="B42" s="2">
        <v>9.6297453703703692E-4</v>
      </c>
      <c r="C42" s="2">
        <v>9.8406249999999991E-4</v>
      </c>
      <c r="D42" s="2">
        <v>1.1528703703703703E-3</v>
      </c>
      <c r="E42" s="2">
        <v>9.6427083333333336E-4</v>
      </c>
      <c r="F42" s="2">
        <v>9.7062500000000003E-4</v>
      </c>
      <c r="G42" s="2">
        <v>9.6765046296296302E-4</v>
      </c>
      <c r="H42" s="2">
        <v>9.6706018518518528E-4</v>
      </c>
      <c r="I42" s="2">
        <v>9.6071759259259255E-4</v>
      </c>
      <c r="J42" s="2">
        <v>9.7962962962962956E-4</v>
      </c>
      <c r="K42" s="2">
        <v>9.5590277777777785E-4</v>
      </c>
      <c r="L42" s="2">
        <v>9.5613425925925933E-4</v>
      </c>
      <c r="M42" s="2">
        <v>9.5611111111111114E-4</v>
      </c>
      <c r="N42" s="2">
        <v>9.6356481481481477E-4</v>
      </c>
      <c r="O42" s="2">
        <v>9.4629629629629632E-4</v>
      </c>
      <c r="P42" s="2">
        <v>9.5150462962962973E-4</v>
      </c>
      <c r="Q42" s="2">
        <v>9.8836805555555548E-4</v>
      </c>
      <c r="R42" s="2">
        <v>1.0023379629629629E-3</v>
      </c>
      <c r="S42" s="2">
        <v>9.4864583333333335E-4</v>
      </c>
      <c r="T42" s="2">
        <v>9.9033564814814817E-4</v>
      </c>
      <c r="U42" s="2">
        <v>1.0545486111111109E-3</v>
      </c>
    </row>
    <row r="43" spans="1:21" x14ac:dyDescent="0.25">
      <c r="A43">
        <v>42</v>
      </c>
      <c r="B43" s="2">
        <v>9.5982638888888886E-4</v>
      </c>
      <c r="C43" s="2">
        <v>9.6312500000000001E-4</v>
      </c>
      <c r="D43" s="2">
        <v>9.2667824074074083E-4</v>
      </c>
      <c r="E43" s="2">
        <v>9.6341435185185191E-4</v>
      </c>
      <c r="F43" s="2">
        <v>9.7133101851851851E-4</v>
      </c>
      <c r="G43" s="2">
        <v>9.558912037037037E-4</v>
      </c>
      <c r="H43" s="2">
        <v>9.8393518518518513E-4</v>
      </c>
      <c r="I43" s="2">
        <v>9.5072916666666667E-4</v>
      </c>
      <c r="J43" s="2">
        <v>9.6456018518518516E-4</v>
      </c>
      <c r="K43" s="2">
        <v>9.5670138888888888E-4</v>
      </c>
      <c r="L43" s="2">
        <v>9.5767361111111097E-4</v>
      </c>
      <c r="M43" s="2">
        <v>9.5145833333333324E-4</v>
      </c>
      <c r="N43" s="2">
        <v>9.5976851851851865E-4</v>
      </c>
      <c r="O43" s="2">
        <v>9.5221064814814821E-4</v>
      </c>
      <c r="P43" s="2">
        <v>9.5145833333333324E-4</v>
      </c>
      <c r="Q43" s="2">
        <v>9.5922453703703697E-4</v>
      </c>
      <c r="R43" s="2">
        <v>9.8665509259259257E-4</v>
      </c>
      <c r="S43" s="2">
        <v>9.4398148148148141E-4</v>
      </c>
      <c r="T43" s="2">
        <v>1.0061111111111111E-3</v>
      </c>
      <c r="U43" s="2">
        <v>1.2178587962962963E-3</v>
      </c>
    </row>
    <row r="44" spans="1:21" x14ac:dyDescent="0.25">
      <c r="A44">
        <v>43</v>
      </c>
      <c r="B44" s="2">
        <v>9.6039351851851852E-4</v>
      </c>
      <c r="C44" s="2">
        <v>9.6311342592592596E-4</v>
      </c>
      <c r="D44" s="2">
        <v>9.2983796296296293E-4</v>
      </c>
      <c r="E44" s="2">
        <v>9.6349537037037031E-4</v>
      </c>
      <c r="F44" s="2">
        <v>9.7190972222222221E-4</v>
      </c>
      <c r="G44" s="2">
        <v>9.5417824074074068E-4</v>
      </c>
      <c r="H44" s="2">
        <v>9.6287037037037044E-4</v>
      </c>
      <c r="I44" s="2">
        <v>9.5107638888888889E-4</v>
      </c>
      <c r="J44" s="2">
        <v>9.6848379629629628E-4</v>
      </c>
      <c r="K44" s="2">
        <v>9.5327546296296295E-4</v>
      </c>
      <c r="L44" s="2">
        <v>9.5684027777777781E-4</v>
      </c>
      <c r="M44" s="2">
        <v>9.5277777777777765E-4</v>
      </c>
      <c r="N44" s="2">
        <v>9.5874999999999997E-4</v>
      </c>
      <c r="O44" s="2">
        <v>9.8653935185185194E-4</v>
      </c>
      <c r="P44" s="2">
        <v>9.4781249999999987E-4</v>
      </c>
      <c r="Q44" s="2">
        <v>9.6156249999999985E-4</v>
      </c>
      <c r="R44" s="2">
        <v>9.8488425925925913E-4</v>
      </c>
      <c r="S44" s="2">
        <v>9.5440972222222227E-4</v>
      </c>
      <c r="T44" s="2">
        <v>9.9074074074074082E-4</v>
      </c>
      <c r="U44" s="2">
        <v>9.5984953703703694E-4</v>
      </c>
    </row>
    <row r="45" spans="1:21" x14ac:dyDescent="0.25">
      <c r="A45">
        <v>44</v>
      </c>
      <c r="B45" s="2">
        <v>9.620717592592593E-4</v>
      </c>
      <c r="C45" s="2">
        <v>9.7075231481481481E-4</v>
      </c>
      <c r="D45" s="2">
        <v>9.3560185185185185E-4</v>
      </c>
      <c r="E45" s="2">
        <v>9.9258101851851873E-4</v>
      </c>
      <c r="F45" s="2">
        <v>9.7199074074074071E-4</v>
      </c>
      <c r="G45" s="2">
        <v>9.5206018518518513E-4</v>
      </c>
      <c r="H45" s="2">
        <v>9.6585648148148149E-4</v>
      </c>
      <c r="I45" s="2">
        <v>9.5563657407407403E-4</v>
      </c>
      <c r="J45" s="2">
        <v>9.7012731481481472E-4</v>
      </c>
      <c r="K45" s="2">
        <v>9.5769675925925926E-4</v>
      </c>
      <c r="L45" s="2">
        <v>9.5885416666666656E-4</v>
      </c>
      <c r="M45" s="2">
        <v>9.5379629629629623E-4</v>
      </c>
      <c r="N45" s="2">
        <v>9.5724537037037045E-4</v>
      </c>
      <c r="O45" s="2">
        <v>1.1535069444444444E-3</v>
      </c>
      <c r="P45" s="2">
        <v>9.4857638888888888E-4</v>
      </c>
      <c r="Q45" s="2">
        <v>9.5848379629629625E-4</v>
      </c>
      <c r="R45" s="2">
        <v>1.2967824074074075E-3</v>
      </c>
      <c r="S45" s="2">
        <v>9.3543981481481473E-4</v>
      </c>
      <c r="T45" s="2">
        <v>1.4087500000000001E-3</v>
      </c>
      <c r="U45" s="2">
        <v>1.1331944444444445E-3</v>
      </c>
    </row>
    <row r="46" spans="1:21" x14ac:dyDescent="0.25">
      <c r="A46">
        <v>45</v>
      </c>
      <c r="B46" s="2">
        <v>1.1825115740740741E-3</v>
      </c>
      <c r="C46" s="2"/>
      <c r="D46" s="2">
        <v>9.3392361111111117E-4</v>
      </c>
      <c r="E46" s="2">
        <v>1.3365856481481482E-3</v>
      </c>
      <c r="F46" s="2">
        <v>9.7244212962962963E-4</v>
      </c>
      <c r="G46" s="2">
        <v>9.5450231481481471E-4</v>
      </c>
      <c r="H46" s="2">
        <v>1.197013888888889E-3</v>
      </c>
      <c r="I46" s="2">
        <v>9.6179398148148155E-4</v>
      </c>
      <c r="J46" s="2"/>
      <c r="K46" s="2">
        <v>1.0541782407407407E-3</v>
      </c>
      <c r="L46" s="2">
        <v>1.0662962962962963E-3</v>
      </c>
      <c r="M46" s="2">
        <v>1.0475115740740742E-3</v>
      </c>
      <c r="N46" s="2">
        <v>1.2110532407407408E-3</v>
      </c>
      <c r="O46" s="2">
        <v>9.2833333333333342E-4</v>
      </c>
      <c r="P46" s="2">
        <v>9.369560185185185E-4</v>
      </c>
      <c r="Q46" s="2">
        <v>1.1359375E-3</v>
      </c>
      <c r="R46" s="2">
        <v>1.5731828703703704E-3</v>
      </c>
      <c r="S46" s="2">
        <v>9.8020833333333337E-4</v>
      </c>
      <c r="T46" s="2">
        <v>1.5747106481481482E-3</v>
      </c>
      <c r="U46" s="2">
        <v>1.3983217592592595E-3</v>
      </c>
    </row>
    <row r="47" spans="1:21" x14ac:dyDescent="0.25">
      <c r="A47">
        <v>46</v>
      </c>
      <c r="B47" s="2">
        <v>1.6604166666666668E-3</v>
      </c>
      <c r="C47" s="2"/>
      <c r="D47" s="2">
        <v>1.334548611111111E-3</v>
      </c>
      <c r="E47" s="2">
        <v>1.579212962962963E-3</v>
      </c>
      <c r="F47" s="2">
        <v>9.7283564814814813E-4</v>
      </c>
      <c r="G47" s="2">
        <v>1.4036342592592592E-3</v>
      </c>
      <c r="H47" s="2">
        <v>1.5836342592592592E-3</v>
      </c>
      <c r="I47" s="2">
        <v>1.2994907407407406E-3</v>
      </c>
      <c r="J47" s="2"/>
      <c r="K47" s="2">
        <v>1.5682060185185185E-3</v>
      </c>
      <c r="L47" s="2">
        <v>1.9268171296296297E-3</v>
      </c>
      <c r="M47" s="2">
        <v>1.7062615740740742E-3</v>
      </c>
      <c r="N47" s="2">
        <v>1.4765162037037038E-3</v>
      </c>
      <c r="O47" s="2">
        <v>1.3097453703703702E-3</v>
      </c>
      <c r="P47" s="2">
        <v>1.0856944444444445E-3</v>
      </c>
      <c r="Q47" s="2">
        <v>1.4048842592592592E-3</v>
      </c>
      <c r="R47" s="2">
        <v>1.3334490740740744E-3</v>
      </c>
      <c r="S47" s="2">
        <v>1.5090856481481483E-3</v>
      </c>
      <c r="T47" s="2">
        <v>1.0806944444444445E-3</v>
      </c>
      <c r="U47" s="2">
        <v>1.1267592592592592E-3</v>
      </c>
    </row>
    <row r="48" spans="1:21" x14ac:dyDescent="0.25">
      <c r="A48">
        <v>47</v>
      </c>
      <c r="B48" s="2">
        <v>1.5205324074074077E-3</v>
      </c>
      <c r="C48" s="2"/>
      <c r="D48" s="2">
        <v>1.4041666666666664E-3</v>
      </c>
      <c r="E48" s="2">
        <v>1.266412037037037E-3</v>
      </c>
      <c r="F48" s="2">
        <v>9.7289351851851844E-4</v>
      </c>
      <c r="G48" s="2">
        <v>1.5739467592592593E-3</v>
      </c>
      <c r="H48" s="2">
        <v>1.5353819444444445E-3</v>
      </c>
      <c r="I48" s="2">
        <v>1.5583217592592593E-3</v>
      </c>
      <c r="J48" s="2"/>
      <c r="K48" s="2">
        <v>1.2212152777777779E-3</v>
      </c>
      <c r="L48" s="2">
        <v>1.5121180555555556E-3</v>
      </c>
      <c r="M48" s="2">
        <v>1.1471180555555555E-3</v>
      </c>
      <c r="N48" s="2">
        <v>1.5210069444444444E-3</v>
      </c>
      <c r="O48" s="2">
        <v>1.4045717592592593E-3</v>
      </c>
      <c r="P48" s="2">
        <v>1.8032754629629629E-3</v>
      </c>
      <c r="Q48" s="2">
        <v>1.2196527777777776E-3</v>
      </c>
      <c r="R48" s="2">
        <v>1.5286805555555555E-3</v>
      </c>
      <c r="S48" s="2">
        <v>1.3889120370370372E-3</v>
      </c>
      <c r="T48" s="2">
        <v>1.511377314814815E-3</v>
      </c>
      <c r="U48" s="2">
        <v>1.111261574074074E-3</v>
      </c>
    </row>
    <row r="49" spans="1:21" x14ac:dyDescent="0.25">
      <c r="A49">
        <v>48</v>
      </c>
      <c r="B49" s="2">
        <v>1.5386921296296297E-3</v>
      </c>
      <c r="C49" s="2"/>
      <c r="D49" s="2">
        <v>1.3305787037037038E-3</v>
      </c>
      <c r="E49" s="2">
        <v>1.5478124999999999E-3</v>
      </c>
      <c r="F49" s="2">
        <v>9.7331018518518513E-4</v>
      </c>
      <c r="G49" s="2">
        <v>1.0936921296296296E-3</v>
      </c>
      <c r="H49" s="2">
        <v>1.5265046296296296E-3</v>
      </c>
      <c r="I49" s="2">
        <v>1.3201851851851853E-3</v>
      </c>
      <c r="J49" s="2"/>
      <c r="K49" s="2">
        <v>1.1022106481481482E-3</v>
      </c>
      <c r="L49" s="2">
        <v>1.5426967592592593E-3</v>
      </c>
      <c r="M49" s="2">
        <v>1.1133912037037037E-3</v>
      </c>
      <c r="N49" s="2">
        <v>1.536585648148148E-3</v>
      </c>
      <c r="O49" s="2">
        <v>1.4063657407407408E-3</v>
      </c>
      <c r="P49" s="2">
        <v>1.5016898148148149E-3</v>
      </c>
      <c r="Q49" s="2">
        <v>1.0479398148148149E-3</v>
      </c>
      <c r="R49" s="2">
        <v>1.2672337962962963E-3</v>
      </c>
      <c r="S49" s="2">
        <v>1.4613773148148147E-3</v>
      </c>
      <c r="T49" s="2">
        <v>1.2693055555555554E-3</v>
      </c>
      <c r="U49" s="2">
        <v>1.3414699074074073E-3</v>
      </c>
    </row>
    <row r="50" spans="1:21" x14ac:dyDescent="0.25">
      <c r="A50">
        <v>49</v>
      </c>
      <c r="B50" s="2">
        <v>1.2771412037037037E-3</v>
      </c>
      <c r="C50" s="2"/>
      <c r="D50" s="2">
        <v>1.5344444444444444E-3</v>
      </c>
      <c r="E50" s="2">
        <v>1.229861111111111E-3</v>
      </c>
      <c r="F50" s="2">
        <v>9.7344907407407406E-4</v>
      </c>
      <c r="G50" s="2">
        <v>1.4985300925925928E-3</v>
      </c>
      <c r="H50" s="2">
        <v>1.2931481481481481E-3</v>
      </c>
      <c r="I50" s="2">
        <v>1.5498032407407407E-3</v>
      </c>
      <c r="J50" s="2"/>
      <c r="K50" s="2">
        <v>1.3467476851851852E-3</v>
      </c>
      <c r="L50" s="2">
        <v>1.2671412037037037E-3</v>
      </c>
      <c r="M50" s="2">
        <v>1.339837962962963E-3</v>
      </c>
      <c r="N50" s="2">
        <v>1.2744444444444444E-3</v>
      </c>
      <c r="O50" s="2">
        <v>1.5267361111111113E-3</v>
      </c>
      <c r="P50" s="2">
        <v>1.5519791666666666E-3</v>
      </c>
      <c r="Q50" s="2">
        <v>1.3291782407407408E-3</v>
      </c>
      <c r="R50" s="2">
        <v>9.9162037037037036E-4</v>
      </c>
      <c r="S50" s="2">
        <v>1.5366435185185186E-3</v>
      </c>
      <c r="T50" s="2">
        <v>9.922337962962964E-4</v>
      </c>
      <c r="U50" s="2">
        <v>1.2163773148148149E-3</v>
      </c>
    </row>
    <row r="51" spans="1:21" x14ac:dyDescent="0.25">
      <c r="A51">
        <v>50</v>
      </c>
      <c r="B51" s="2">
        <v>9.8354166666666664E-4</v>
      </c>
      <c r="C51" s="2"/>
      <c r="D51" s="2">
        <v>1.5428240740740741E-3</v>
      </c>
      <c r="E51" s="2">
        <v>9.7291666666666663E-4</v>
      </c>
      <c r="F51" s="2">
        <v>9.7393518518518521E-4</v>
      </c>
      <c r="G51" s="2">
        <v>1.495162037037037E-3</v>
      </c>
      <c r="H51" s="2">
        <v>9.945486111111112E-4</v>
      </c>
      <c r="I51" s="2">
        <v>1.5205787037037039E-3</v>
      </c>
      <c r="J51" s="2"/>
      <c r="K51" s="2">
        <v>1.5064351851851853E-3</v>
      </c>
      <c r="L51" s="2">
        <v>9.7700231481481488E-4</v>
      </c>
      <c r="M51" s="2">
        <v>1.5023032407407407E-3</v>
      </c>
      <c r="N51" s="2">
        <v>9.836342592592594E-4</v>
      </c>
      <c r="O51" s="2">
        <v>1.5623611111111109E-3</v>
      </c>
      <c r="P51" s="2">
        <v>1.6304050925925924E-3</v>
      </c>
      <c r="Q51" s="2">
        <v>1.4946527777777777E-3</v>
      </c>
      <c r="R51" s="2">
        <v>9.7818287037037036E-4</v>
      </c>
      <c r="S51" s="2">
        <v>1.5604282407407407E-3</v>
      </c>
      <c r="T51" s="2">
        <v>9.816087962962964E-4</v>
      </c>
      <c r="U51" s="2">
        <v>9.9467592592592598E-4</v>
      </c>
    </row>
    <row r="52" spans="1:21" x14ac:dyDescent="0.25">
      <c r="A52">
        <v>51</v>
      </c>
      <c r="B52" s="2">
        <v>9.7929398148148138E-4</v>
      </c>
      <c r="C52" s="2"/>
      <c r="D52" s="2">
        <v>1.4475694444444443E-3</v>
      </c>
      <c r="E52" s="2">
        <v>9.7560185185185196E-4</v>
      </c>
      <c r="F52" s="2">
        <v>9.7420138888888892E-4</v>
      </c>
      <c r="G52" s="2">
        <v>1.4434027777777778E-3</v>
      </c>
      <c r="H52" s="2">
        <v>9.6560185185185193E-4</v>
      </c>
      <c r="I52" s="2">
        <v>1.4446990740740739E-3</v>
      </c>
      <c r="J52" s="2"/>
      <c r="K52" s="2">
        <v>1.4379861111111112E-3</v>
      </c>
      <c r="L52" s="2">
        <v>9.9664351851851845E-4</v>
      </c>
      <c r="M52" s="2">
        <v>1.4401157407407409E-3</v>
      </c>
      <c r="N52" s="2">
        <v>9.7483796296296294E-4</v>
      </c>
      <c r="O52" s="2">
        <v>1.4494097222222219E-3</v>
      </c>
      <c r="P52" s="2">
        <v>1.4398726851851853E-3</v>
      </c>
      <c r="Q52" s="2">
        <v>1.4417592592592592E-3</v>
      </c>
      <c r="R52" s="2">
        <v>1.2971296296296296E-3</v>
      </c>
      <c r="S52" s="2">
        <v>1.4374652777777777E-3</v>
      </c>
      <c r="T52" s="2">
        <v>1.226099537037037E-3</v>
      </c>
      <c r="U52" s="2">
        <v>9.7126157407407404E-4</v>
      </c>
    </row>
    <row r="53" spans="1:21" x14ac:dyDescent="0.25">
      <c r="A53">
        <v>52</v>
      </c>
      <c r="B53" s="2">
        <v>1.3399884259259259E-3</v>
      </c>
      <c r="C53" s="2"/>
      <c r="D53" s="2">
        <v>1.4583217592592592E-3</v>
      </c>
      <c r="E53" s="2">
        <v>1.2912037037037037E-3</v>
      </c>
      <c r="F53" s="2">
        <v>9.7665509259259255E-4</v>
      </c>
      <c r="G53" s="2">
        <v>1.4538657407407408E-3</v>
      </c>
      <c r="H53" s="2">
        <v>1.316701388888889E-3</v>
      </c>
      <c r="I53" s="2">
        <v>1.4636574074074074E-3</v>
      </c>
      <c r="J53" s="2"/>
      <c r="K53" s="2">
        <v>1.4272800925925926E-3</v>
      </c>
      <c r="L53" s="2">
        <v>1.352824074074074E-3</v>
      </c>
      <c r="M53" s="2">
        <v>1.4182986111111108E-3</v>
      </c>
      <c r="N53" s="2">
        <v>1.3510416666666668E-3</v>
      </c>
      <c r="O53" s="2">
        <v>1.463414351851852E-3</v>
      </c>
      <c r="P53" s="2">
        <v>1.4773726851851851E-3</v>
      </c>
      <c r="Q53" s="2">
        <v>1.4028009259259256E-3</v>
      </c>
      <c r="R53" s="2">
        <v>1.0027662037037038E-3</v>
      </c>
      <c r="S53" s="2">
        <v>1.4749305555555555E-3</v>
      </c>
      <c r="T53" s="2">
        <v>9.9881944444444432E-4</v>
      </c>
      <c r="U53" s="2">
        <v>1.2174537037037039E-3</v>
      </c>
    </row>
    <row r="54" spans="1:21" x14ac:dyDescent="0.25">
      <c r="A54">
        <v>53</v>
      </c>
      <c r="B54" s="2">
        <v>9.9021990740740732E-4</v>
      </c>
      <c r="C54" s="2"/>
      <c r="D54" s="2">
        <v>9.5304398148148147E-4</v>
      </c>
      <c r="E54" s="2">
        <v>9.80451388888889E-4</v>
      </c>
      <c r="F54" s="2">
        <v>9.7672453703703701E-4</v>
      </c>
      <c r="G54" s="2">
        <v>9.7219907407407411E-4</v>
      </c>
      <c r="H54" s="2">
        <v>9.9238425925925926E-4</v>
      </c>
      <c r="I54" s="2">
        <v>9.6021990740740735E-4</v>
      </c>
      <c r="J54" s="2"/>
      <c r="K54" s="2">
        <v>9.7517361111111112E-4</v>
      </c>
      <c r="L54" s="2">
        <v>9.8924768518518524E-4</v>
      </c>
      <c r="M54" s="2">
        <v>9.9090277777777783E-4</v>
      </c>
      <c r="N54" s="2">
        <v>9.8993055555555553E-4</v>
      </c>
      <c r="O54" s="2">
        <v>9.4368055555555557E-4</v>
      </c>
      <c r="P54" s="2">
        <v>9.2418981481481475E-4</v>
      </c>
      <c r="Q54" s="2">
        <v>9.7846064814814822E-4</v>
      </c>
      <c r="R54" s="2">
        <v>9.7737268518518529E-4</v>
      </c>
      <c r="S54" s="2">
        <v>9.4001157407407412E-4</v>
      </c>
      <c r="T54" s="2">
        <v>9.8222222222222222E-4</v>
      </c>
      <c r="U54" s="2">
        <v>9.750925925925925E-4</v>
      </c>
    </row>
    <row r="55" spans="1:21" x14ac:dyDescent="0.25">
      <c r="A55">
        <v>54</v>
      </c>
      <c r="B55" s="2">
        <v>9.6237268518518514E-4</v>
      </c>
      <c r="C55" s="2"/>
      <c r="D55" s="2">
        <v>9.3625000000000002E-4</v>
      </c>
      <c r="E55" s="2">
        <v>9.7229166666666677E-4</v>
      </c>
      <c r="F55" s="2">
        <v>9.768518518518518E-4</v>
      </c>
      <c r="G55" s="2">
        <v>9.4074074074074069E-4</v>
      </c>
      <c r="H55" s="2">
        <v>9.6997685185185197E-4</v>
      </c>
      <c r="I55" s="2">
        <v>9.3650462962962958E-4</v>
      </c>
      <c r="J55" s="2"/>
      <c r="K55" s="2">
        <v>9.4665509259259269E-4</v>
      </c>
      <c r="L55" s="2">
        <v>9.5731481481481492E-4</v>
      </c>
      <c r="M55" s="2">
        <v>9.5333333333333338E-4</v>
      </c>
      <c r="N55" s="2">
        <v>9.6187500000000006E-4</v>
      </c>
      <c r="O55" s="2">
        <v>9.3895833333333342E-4</v>
      </c>
      <c r="P55" s="2">
        <v>9.084722222222223E-4</v>
      </c>
      <c r="Q55" s="2">
        <v>9.5430555555555557E-4</v>
      </c>
      <c r="R55" s="2">
        <v>9.7232638888888889E-4</v>
      </c>
      <c r="S55" s="2">
        <v>9.4168981481481491E-4</v>
      </c>
      <c r="T55" s="2">
        <v>9.7357638888888884E-4</v>
      </c>
      <c r="U55" s="2">
        <v>9.7407407407407414E-4</v>
      </c>
    </row>
    <row r="56" spans="1:21" x14ac:dyDescent="0.25">
      <c r="A56">
        <v>55</v>
      </c>
      <c r="B56" s="2">
        <v>9.5056712962962966E-4</v>
      </c>
      <c r="C56" s="2"/>
      <c r="D56" s="2">
        <v>9.3131944444444436E-4</v>
      </c>
      <c r="E56" s="2">
        <v>9.5853009259259253E-4</v>
      </c>
      <c r="F56" s="2">
        <v>9.8210648148148137E-4</v>
      </c>
      <c r="G56" s="2">
        <v>9.3975694444444445E-4</v>
      </c>
      <c r="H56" s="2">
        <v>9.5761574074074076E-4</v>
      </c>
      <c r="I56" s="2">
        <v>9.3866898148148141E-4</v>
      </c>
      <c r="J56" s="2"/>
      <c r="K56" s="2">
        <v>9.4336805555555547E-4</v>
      </c>
      <c r="L56" s="2">
        <v>9.4630787037037036E-4</v>
      </c>
      <c r="M56" s="2">
        <v>9.4738425925925936E-4</v>
      </c>
      <c r="N56" s="2">
        <v>9.5063657407407412E-4</v>
      </c>
      <c r="O56" s="2">
        <v>9.2826388888888895E-4</v>
      </c>
      <c r="P56" s="2">
        <v>9.3644675925925926E-4</v>
      </c>
      <c r="Q56" s="2">
        <v>9.4635416666666685E-4</v>
      </c>
      <c r="R56" s="2">
        <v>9.6811342592592598E-4</v>
      </c>
      <c r="S56" s="2">
        <v>9.1130787037037037E-4</v>
      </c>
      <c r="T56" s="2">
        <v>9.7144675925925914E-4</v>
      </c>
      <c r="U56" s="2">
        <v>9.6053240740740734E-4</v>
      </c>
    </row>
    <row r="57" spans="1:21" x14ac:dyDescent="0.25">
      <c r="A57">
        <v>56</v>
      </c>
      <c r="B57" s="2">
        <v>9.3304398148148142E-4</v>
      </c>
      <c r="C57" s="2"/>
      <c r="D57" s="2">
        <v>9.2708333333333325E-4</v>
      </c>
      <c r="E57" s="2">
        <v>9.50474537037037E-4</v>
      </c>
      <c r="F57" s="2">
        <v>9.8498842592592583E-4</v>
      </c>
      <c r="G57" s="2">
        <v>9.3271990740740739E-4</v>
      </c>
      <c r="H57" s="2">
        <v>9.5174768518518514E-4</v>
      </c>
      <c r="I57" s="2">
        <v>9.2739583333333335E-4</v>
      </c>
      <c r="J57" s="2"/>
      <c r="K57" s="2">
        <v>9.4668981481481481E-4</v>
      </c>
      <c r="L57" s="2">
        <v>9.4490740740740744E-4</v>
      </c>
      <c r="M57" s="2">
        <v>9.450810185185186E-4</v>
      </c>
      <c r="N57" s="2">
        <v>9.5886574074074071E-4</v>
      </c>
      <c r="O57" s="2">
        <v>9.2673611111111114E-4</v>
      </c>
      <c r="P57" s="2">
        <v>9.2569444444444437E-4</v>
      </c>
      <c r="Q57" s="2">
        <v>9.4642361111111099E-4</v>
      </c>
      <c r="R57" s="2">
        <v>9.6874999999999999E-4</v>
      </c>
      <c r="S57" s="2">
        <v>9.2623842592592595E-4</v>
      </c>
      <c r="T57" s="2">
        <v>9.7236111111111102E-4</v>
      </c>
      <c r="U57" s="2">
        <v>9.5222222222222225E-4</v>
      </c>
    </row>
    <row r="58" spans="1:21" x14ac:dyDescent="0.25">
      <c r="A58">
        <v>57</v>
      </c>
      <c r="B58" s="2">
        <v>9.4715277777777777E-4</v>
      </c>
      <c r="C58" s="2"/>
      <c r="D58" s="2">
        <v>9.2559027777777778E-4</v>
      </c>
      <c r="E58" s="2">
        <v>9.5362268518518528E-4</v>
      </c>
      <c r="F58" s="2">
        <v>1.0138425925925924E-3</v>
      </c>
      <c r="G58" s="2">
        <v>9.3212962962962965E-4</v>
      </c>
      <c r="H58" s="2">
        <v>9.7650462962962958E-4</v>
      </c>
      <c r="I58" s="2">
        <v>9.2594907407407394E-4</v>
      </c>
      <c r="J58" s="2"/>
      <c r="K58" s="2">
        <v>9.5339120370370369E-4</v>
      </c>
      <c r="L58" s="2">
        <v>9.502083333333334E-4</v>
      </c>
      <c r="M58" s="2">
        <v>9.5181712962962961E-4</v>
      </c>
      <c r="N58" s="2">
        <v>9.5193287037037035E-4</v>
      </c>
      <c r="O58" s="2">
        <v>9.2325231481481479E-4</v>
      </c>
      <c r="P58" s="2">
        <v>9.2428240740740741E-4</v>
      </c>
      <c r="Q58" s="2">
        <v>9.5013888888888882E-4</v>
      </c>
      <c r="R58" s="2">
        <v>9.7383101851851851E-4</v>
      </c>
      <c r="S58" s="2">
        <v>9.2254629629629631E-4</v>
      </c>
      <c r="T58" s="2">
        <v>9.7373842592592596E-4</v>
      </c>
      <c r="U58" s="2">
        <v>9.6668981481481476E-4</v>
      </c>
    </row>
    <row r="59" spans="1:21" x14ac:dyDescent="0.25">
      <c r="A59">
        <v>58</v>
      </c>
      <c r="B59" s="2">
        <v>9.5653935185185197E-4</v>
      </c>
      <c r="C59" s="2"/>
      <c r="D59" s="2">
        <v>9.2805555555555556E-4</v>
      </c>
      <c r="E59" s="2">
        <v>9.485300925925925E-4</v>
      </c>
      <c r="F59" s="2">
        <v>1.0714467592592592E-3</v>
      </c>
      <c r="G59" s="2">
        <v>9.3362268518518523E-4</v>
      </c>
      <c r="H59" s="2">
        <v>9.5171296296296291E-4</v>
      </c>
      <c r="I59" s="2">
        <v>9.274884259259259E-4</v>
      </c>
      <c r="J59" s="2"/>
      <c r="K59" s="2">
        <v>9.4339120370370367E-4</v>
      </c>
      <c r="L59" s="2">
        <v>9.5634259259259251E-4</v>
      </c>
      <c r="M59" s="2">
        <v>9.5672453703703707E-4</v>
      </c>
      <c r="N59" s="2">
        <v>9.5092592592592592E-4</v>
      </c>
      <c r="O59" s="2">
        <v>9.2958333333333337E-4</v>
      </c>
      <c r="P59" s="2">
        <v>9.2934027777777774E-4</v>
      </c>
      <c r="Q59" s="2">
        <v>9.5850694444444445E-4</v>
      </c>
      <c r="R59" s="2">
        <v>9.6385416666666668E-4</v>
      </c>
      <c r="S59" s="2">
        <v>9.2553240740740747E-4</v>
      </c>
      <c r="T59" s="2">
        <v>9.7129629629629638E-4</v>
      </c>
      <c r="U59" s="2">
        <v>9.5375000000000006E-4</v>
      </c>
    </row>
    <row r="60" spans="1:21" x14ac:dyDescent="0.25">
      <c r="A60">
        <v>59</v>
      </c>
      <c r="B60" s="2">
        <v>9.4800925925925923E-4</v>
      </c>
      <c r="C60" s="2"/>
      <c r="D60" s="2">
        <v>9.281712962962963E-4</v>
      </c>
      <c r="E60" s="2">
        <v>9.4752314814814818E-4</v>
      </c>
      <c r="F60" s="2">
        <v>1.0969328703703703E-3</v>
      </c>
      <c r="G60" s="2">
        <v>9.3311342592592589E-4</v>
      </c>
      <c r="H60" s="2">
        <v>9.5035879629629626E-4</v>
      </c>
      <c r="I60" s="2">
        <v>9.2962962962962964E-4</v>
      </c>
      <c r="J60" s="2"/>
      <c r="K60" s="2">
        <v>9.4209490740740744E-4</v>
      </c>
      <c r="L60" s="2">
        <v>9.4725694444444447E-4</v>
      </c>
      <c r="M60" s="2">
        <v>9.4384259259259258E-4</v>
      </c>
      <c r="N60" s="2">
        <v>9.5034722222222222E-4</v>
      </c>
      <c r="O60" s="2">
        <v>9.2740740740740728E-4</v>
      </c>
      <c r="P60" s="2">
        <v>9.2223379629629632E-4</v>
      </c>
      <c r="Q60" s="2">
        <v>9.3586805555555556E-4</v>
      </c>
      <c r="R60" s="2">
        <v>9.6362268518518531E-4</v>
      </c>
      <c r="S60" s="2">
        <v>9.2567129629629629E-4</v>
      </c>
      <c r="T60" s="2">
        <v>9.6715277777777782E-4</v>
      </c>
      <c r="U60" s="2">
        <v>9.5112268518518517E-4</v>
      </c>
    </row>
    <row r="61" spans="1:21" x14ac:dyDescent="0.25">
      <c r="A61">
        <v>60</v>
      </c>
      <c r="B61" s="2">
        <v>9.4393518518518513E-4</v>
      </c>
      <c r="C61" s="2"/>
      <c r="D61" s="2">
        <v>9.2760416666666675E-4</v>
      </c>
      <c r="E61" s="2">
        <v>9.473958333333334E-4</v>
      </c>
      <c r="F61" s="2">
        <v>1.1864236111111112E-3</v>
      </c>
      <c r="G61" s="2">
        <v>9.3568287037037047E-4</v>
      </c>
      <c r="H61" s="2">
        <v>9.4899305555555546E-4</v>
      </c>
      <c r="I61" s="2">
        <v>9.2783564814814812E-4</v>
      </c>
      <c r="J61" s="2"/>
      <c r="K61" s="2">
        <v>9.4142361111111119E-4</v>
      </c>
      <c r="L61" s="2">
        <v>9.4407407407407406E-4</v>
      </c>
      <c r="M61" s="2">
        <v>9.4601851851851867E-4</v>
      </c>
      <c r="N61" s="2">
        <v>9.4437500000000001E-4</v>
      </c>
      <c r="O61" s="2">
        <v>9.2644675925925924E-4</v>
      </c>
      <c r="P61" s="2">
        <v>9.2331018518518511E-4</v>
      </c>
      <c r="Q61" s="2">
        <v>9.4256944444444434E-4</v>
      </c>
      <c r="R61" s="2">
        <v>9.6240740740740748E-4</v>
      </c>
      <c r="S61" s="2">
        <v>9.248842592592593E-4</v>
      </c>
      <c r="T61" s="2">
        <v>9.6956018518518528E-4</v>
      </c>
      <c r="U61" s="2">
        <v>9.5427083333333334E-4</v>
      </c>
    </row>
    <row r="62" spans="1:21" x14ac:dyDescent="0.25">
      <c r="A62">
        <v>61</v>
      </c>
      <c r="B62" s="2">
        <v>9.4901620370370365E-4</v>
      </c>
      <c r="C62" s="2"/>
      <c r="D62" s="2">
        <v>9.2592592592592585E-4</v>
      </c>
      <c r="E62" s="2">
        <v>9.4734953703703702E-4</v>
      </c>
      <c r="F62" s="2">
        <v>1.3497916666666667E-3</v>
      </c>
      <c r="G62" s="2">
        <v>9.3343749999999991E-4</v>
      </c>
      <c r="H62" s="2">
        <v>9.4944444444444449E-4</v>
      </c>
      <c r="I62" s="2">
        <v>9.2971064814814826E-4</v>
      </c>
      <c r="J62" s="2"/>
      <c r="K62" s="2">
        <v>9.3966435185185201E-4</v>
      </c>
      <c r="L62" s="2">
        <v>9.4910879629629631E-4</v>
      </c>
      <c r="M62" s="2">
        <v>9.4038194444444432E-4</v>
      </c>
      <c r="N62" s="2">
        <v>9.4774305555555551E-4</v>
      </c>
      <c r="O62" s="2">
        <v>9.2630787037037031E-4</v>
      </c>
      <c r="P62" s="2">
        <v>9.245949074074074E-4</v>
      </c>
      <c r="Q62" s="2">
        <v>9.4043981481481485E-4</v>
      </c>
      <c r="R62" s="2">
        <v>9.6099537037037041E-4</v>
      </c>
      <c r="S62" s="2">
        <v>9.2435185185185188E-4</v>
      </c>
      <c r="T62" s="2">
        <v>9.6717592592592602E-4</v>
      </c>
      <c r="U62" s="2">
        <v>9.506828703703704E-4</v>
      </c>
    </row>
    <row r="63" spans="1:21" x14ac:dyDescent="0.25">
      <c r="A63">
        <v>62</v>
      </c>
      <c r="B63" s="2">
        <v>9.4731481481481479E-4</v>
      </c>
      <c r="C63" s="2"/>
      <c r="D63" s="2">
        <v>9.2673611111111114E-4</v>
      </c>
      <c r="E63" s="2">
        <v>9.4445601851851852E-4</v>
      </c>
      <c r="F63" s="2">
        <v>1.4402777777777775E-3</v>
      </c>
      <c r="G63" s="2">
        <v>9.3467592592592604E-4</v>
      </c>
      <c r="H63" s="2">
        <v>9.4972222222222214E-4</v>
      </c>
      <c r="I63" s="2">
        <v>9.3133101851851851E-4</v>
      </c>
      <c r="J63" s="2"/>
      <c r="K63" s="2">
        <v>9.4162037037037044E-4</v>
      </c>
      <c r="L63" s="2">
        <v>9.4679398148148151E-4</v>
      </c>
      <c r="M63" s="2">
        <v>9.4122685185185184E-4</v>
      </c>
      <c r="N63" s="2">
        <v>9.4560185185185188E-4</v>
      </c>
      <c r="O63" s="2">
        <v>9.2578703703703703E-4</v>
      </c>
      <c r="P63" s="2">
        <v>9.2415509259259263E-4</v>
      </c>
      <c r="Q63" s="2">
        <v>9.4162037037037044E-4</v>
      </c>
      <c r="R63" s="2">
        <v>9.6175925925925932E-4</v>
      </c>
      <c r="S63" s="2">
        <v>9.2480324074074079E-4</v>
      </c>
      <c r="T63" s="2">
        <v>9.6958333333333326E-4</v>
      </c>
      <c r="U63" s="2">
        <v>9.5107638888888889E-4</v>
      </c>
    </row>
    <row r="64" spans="1:21" x14ac:dyDescent="0.25">
      <c r="A64">
        <v>63</v>
      </c>
      <c r="B64" s="2">
        <v>9.4340277777777782E-4</v>
      </c>
      <c r="C64" s="2"/>
      <c r="D64" s="2">
        <v>9.3138888888888883E-4</v>
      </c>
      <c r="E64" s="2">
        <v>9.4895833333333334E-4</v>
      </c>
      <c r="F64" s="2">
        <v>1.4417361111111109E-3</v>
      </c>
      <c r="G64" s="2">
        <v>9.357986111111111E-4</v>
      </c>
      <c r="H64" s="2">
        <v>9.4878472222222228E-4</v>
      </c>
      <c r="I64" s="2">
        <v>9.2959490740740752E-4</v>
      </c>
      <c r="J64" s="2"/>
      <c r="K64" s="2">
        <v>9.382986111111111E-4</v>
      </c>
      <c r="L64" s="2">
        <v>9.4019675925925922E-4</v>
      </c>
      <c r="M64" s="2">
        <v>9.3932870370370361E-4</v>
      </c>
      <c r="N64" s="2">
        <v>9.4826388888888879E-4</v>
      </c>
      <c r="O64" s="2">
        <v>9.2924768518518519E-4</v>
      </c>
      <c r="P64" s="2">
        <v>9.250925925925927E-4</v>
      </c>
      <c r="Q64" s="2">
        <v>9.4194444444444447E-4</v>
      </c>
      <c r="R64" s="2">
        <v>9.5834490740740743E-4</v>
      </c>
      <c r="S64" s="2">
        <v>9.2767361111111099E-4</v>
      </c>
      <c r="T64" s="2">
        <v>9.6891203703703712E-4</v>
      </c>
      <c r="U64" s="2">
        <v>9.4987268518518522E-4</v>
      </c>
    </row>
    <row r="65" spans="1:21" x14ac:dyDescent="0.25">
      <c r="A65">
        <v>64</v>
      </c>
      <c r="B65" s="2">
        <v>9.4203703703703713E-4</v>
      </c>
      <c r="C65" s="2"/>
      <c r="D65" s="2">
        <v>9.2384259259259253E-4</v>
      </c>
      <c r="E65" s="2">
        <v>9.4521990740740753E-4</v>
      </c>
      <c r="F65" s="2">
        <v>1.442986111111111E-3</v>
      </c>
      <c r="G65" s="2">
        <v>9.3465277777777785E-4</v>
      </c>
      <c r="H65" s="2">
        <v>9.572569444444445E-4</v>
      </c>
      <c r="I65" s="2">
        <v>9.3093749999999991E-4</v>
      </c>
      <c r="J65" s="2"/>
      <c r="K65" s="2">
        <v>9.3769675925925921E-4</v>
      </c>
      <c r="L65" s="2">
        <v>9.4097222222222227E-4</v>
      </c>
      <c r="M65" s="2">
        <v>9.3432870370370371E-4</v>
      </c>
      <c r="N65" s="2">
        <v>9.4478009259259255E-4</v>
      </c>
      <c r="O65" s="2">
        <v>9.2584490740740745E-4</v>
      </c>
      <c r="P65" s="2">
        <v>9.2327546296296298E-4</v>
      </c>
      <c r="Q65" s="2">
        <v>9.3950231481481478E-4</v>
      </c>
      <c r="R65" s="2">
        <v>9.5349537037037028E-4</v>
      </c>
      <c r="S65" s="2">
        <v>9.2490740740740728E-4</v>
      </c>
      <c r="T65" s="2">
        <v>9.6495370370370365E-4</v>
      </c>
      <c r="U65" s="2">
        <v>9.4714120370370362E-4</v>
      </c>
    </row>
    <row r="66" spans="1:21" x14ac:dyDescent="0.25">
      <c r="A66">
        <v>65</v>
      </c>
      <c r="B66" s="2">
        <v>9.3662037037037032E-4</v>
      </c>
      <c r="C66" s="2"/>
      <c r="D66" s="2">
        <v>9.2819444444444449E-4</v>
      </c>
      <c r="E66" s="2">
        <v>9.441087962962963E-4</v>
      </c>
      <c r="F66" s="2">
        <v>1.5001967592592593E-3</v>
      </c>
      <c r="G66" s="2">
        <v>9.3462962962962976E-4</v>
      </c>
      <c r="H66" s="2">
        <v>9.4744212962962957E-4</v>
      </c>
      <c r="I66" s="2">
        <v>9.3123842592592596E-4</v>
      </c>
      <c r="J66" s="2"/>
      <c r="K66" s="2">
        <v>9.3762731481481475E-4</v>
      </c>
      <c r="L66" s="2">
        <v>9.378240740740741E-4</v>
      </c>
      <c r="M66" s="2">
        <v>9.3855324074074078E-4</v>
      </c>
      <c r="N66" s="2">
        <v>9.4076388888888888E-4</v>
      </c>
      <c r="O66" s="2">
        <v>9.2818287037037045E-4</v>
      </c>
      <c r="P66" s="2">
        <v>9.215162037037038E-4</v>
      </c>
      <c r="Q66" s="2">
        <v>9.41400462962963E-4</v>
      </c>
      <c r="R66" s="2">
        <v>9.5706018518518525E-4</v>
      </c>
      <c r="S66" s="2">
        <v>9.2706018518518517E-4</v>
      </c>
      <c r="T66" s="2">
        <v>9.6298611111111107E-4</v>
      </c>
      <c r="U66" s="2">
        <v>9.4929398148148141E-4</v>
      </c>
    </row>
    <row r="67" spans="1:21" x14ac:dyDescent="0.25">
      <c r="A67">
        <v>66</v>
      </c>
      <c r="B67" s="2">
        <v>9.4296296296296305E-4</v>
      </c>
      <c r="C67" s="2"/>
      <c r="D67" s="2">
        <v>9.2697916666666666E-4</v>
      </c>
      <c r="E67" s="2">
        <v>9.4192129629629628E-4</v>
      </c>
      <c r="F67" s="2">
        <v>1.578391203703704E-3</v>
      </c>
      <c r="G67" s="2">
        <v>9.3553240740740738E-4</v>
      </c>
      <c r="H67" s="2">
        <v>9.538425925925925E-4</v>
      </c>
      <c r="I67" s="2">
        <v>9.3187499999999998E-4</v>
      </c>
      <c r="J67" s="2"/>
      <c r="K67" s="2">
        <v>9.3483796296296294E-4</v>
      </c>
      <c r="L67" s="2">
        <v>9.3787037037037049E-4</v>
      </c>
      <c r="M67" s="2">
        <v>9.4043981481481485E-4</v>
      </c>
      <c r="N67" s="2">
        <v>9.4141203703703715E-4</v>
      </c>
      <c r="O67" s="2">
        <v>9.3112268518518533E-4</v>
      </c>
      <c r="P67" s="2">
        <v>9.2718750000000006E-4</v>
      </c>
      <c r="Q67" s="2">
        <v>9.4181712962962958E-4</v>
      </c>
      <c r="R67" s="2"/>
      <c r="S67" s="2">
        <v>9.322453703703705E-4</v>
      </c>
      <c r="T67" s="2"/>
      <c r="U67" s="2">
        <v>9.5207175925925917E-4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8"/>
  <sheetViews>
    <sheetView workbookViewId="0">
      <selection activeCell="H39" sqref="H39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113</v>
      </c>
      <c r="I1" t="s">
        <v>114</v>
      </c>
    </row>
    <row r="2" spans="1:9" x14ac:dyDescent="0.25">
      <c r="A2">
        <v>3</v>
      </c>
      <c r="B2" t="s">
        <v>67</v>
      </c>
      <c r="C2" t="s">
        <v>96</v>
      </c>
      <c r="D2">
        <v>24</v>
      </c>
      <c r="E2">
        <v>1</v>
      </c>
      <c r="F2">
        <v>22.379000000000001</v>
      </c>
      <c r="G2">
        <v>22.379000000000001</v>
      </c>
      <c r="H2">
        <v>3</v>
      </c>
      <c r="I2">
        <v>1</v>
      </c>
    </row>
    <row r="3" spans="1:9" x14ac:dyDescent="0.25">
      <c r="A3">
        <v>3</v>
      </c>
      <c r="B3" t="s">
        <v>67</v>
      </c>
      <c r="C3" t="s">
        <v>96</v>
      </c>
      <c r="D3">
        <v>45</v>
      </c>
      <c r="E3">
        <v>2</v>
      </c>
      <c r="F3">
        <v>22.702000000000002</v>
      </c>
      <c r="G3">
        <v>22.702000000000002</v>
      </c>
      <c r="H3">
        <v>1</v>
      </c>
      <c r="I3">
        <v>2</v>
      </c>
    </row>
    <row r="4" spans="1:9" x14ac:dyDescent="0.25">
      <c r="A4">
        <v>4</v>
      </c>
      <c r="B4" t="s">
        <v>68</v>
      </c>
      <c r="C4" t="s">
        <v>69</v>
      </c>
      <c r="D4">
        <v>26</v>
      </c>
      <c r="E4">
        <v>1</v>
      </c>
      <c r="F4">
        <v>21.579000000000001</v>
      </c>
      <c r="G4">
        <v>21.579000000000001</v>
      </c>
      <c r="H4">
        <v>3</v>
      </c>
      <c r="I4">
        <v>2</v>
      </c>
    </row>
    <row r="5" spans="1:9" x14ac:dyDescent="0.25">
      <c r="A5">
        <v>5</v>
      </c>
      <c r="B5" t="s">
        <v>70</v>
      </c>
      <c r="C5" t="s">
        <v>88</v>
      </c>
      <c r="D5">
        <v>19</v>
      </c>
      <c r="E5">
        <v>1</v>
      </c>
      <c r="F5">
        <v>23.745999999999999</v>
      </c>
      <c r="G5">
        <v>23.745999999999999</v>
      </c>
      <c r="H5">
        <v>3</v>
      </c>
      <c r="I5">
        <v>2</v>
      </c>
    </row>
    <row r="6" spans="1:9" x14ac:dyDescent="0.25">
      <c r="A6">
        <v>5</v>
      </c>
      <c r="B6" t="s">
        <v>70</v>
      </c>
      <c r="C6" t="s">
        <v>88</v>
      </c>
      <c r="D6">
        <v>40</v>
      </c>
      <c r="E6">
        <v>2</v>
      </c>
      <c r="F6">
        <v>21.643000000000001</v>
      </c>
      <c r="G6">
        <v>21.643000000000001</v>
      </c>
      <c r="H6">
        <v>2</v>
      </c>
      <c r="I6">
        <v>2</v>
      </c>
    </row>
    <row r="7" spans="1:9" x14ac:dyDescent="0.25">
      <c r="A7">
        <v>7</v>
      </c>
      <c r="B7" t="s">
        <v>71</v>
      </c>
      <c r="C7" t="s">
        <v>94</v>
      </c>
      <c r="D7">
        <v>28</v>
      </c>
      <c r="E7">
        <v>1</v>
      </c>
      <c r="F7">
        <v>22.341999999999999</v>
      </c>
      <c r="G7">
        <v>22.341999999999999</v>
      </c>
      <c r="H7">
        <v>2</v>
      </c>
      <c r="I7">
        <v>1</v>
      </c>
    </row>
    <row r="8" spans="1:9" x14ac:dyDescent="0.25">
      <c r="A8">
        <v>7</v>
      </c>
      <c r="B8" t="s">
        <v>71</v>
      </c>
      <c r="C8" t="s">
        <v>94</v>
      </c>
      <c r="D8">
        <v>45</v>
      </c>
      <c r="E8">
        <v>2</v>
      </c>
      <c r="F8">
        <v>22.548999999999999</v>
      </c>
      <c r="G8">
        <v>22.548999999999999</v>
      </c>
      <c r="H8">
        <v>1</v>
      </c>
      <c r="I8">
        <v>3</v>
      </c>
    </row>
    <row r="9" spans="1:9" x14ac:dyDescent="0.25">
      <c r="A9">
        <v>8</v>
      </c>
      <c r="B9" t="s">
        <v>72</v>
      </c>
      <c r="C9" t="s">
        <v>92</v>
      </c>
      <c r="D9">
        <v>26</v>
      </c>
      <c r="E9">
        <v>1</v>
      </c>
      <c r="F9">
        <v>22.379000000000001</v>
      </c>
      <c r="G9">
        <v>22.379000000000001</v>
      </c>
      <c r="H9">
        <v>3</v>
      </c>
      <c r="I9">
        <v>2</v>
      </c>
    </row>
    <row r="10" spans="1:9" x14ac:dyDescent="0.25">
      <c r="A10">
        <v>8</v>
      </c>
      <c r="B10" t="s">
        <v>72</v>
      </c>
      <c r="C10" t="s">
        <v>92</v>
      </c>
      <c r="D10">
        <v>46</v>
      </c>
      <c r="E10">
        <v>2</v>
      </c>
      <c r="F10">
        <v>22.731999999999999</v>
      </c>
      <c r="G10">
        <v>22.731999999999999</v>
      </c>
      <c r="H10">
        <v>2</v>
      </c>
      <c r="I10">
        <v>3</v>
      </c>
    </row>
    <row r="11" spans="1:9" x14ac:dyDescent="0.25">
      <c r="A11">
        <v>10</v>
      </c>
      <c r="B11" t="s">
        <v>73</v>
      </c>
      <c r="C11" t="s">
        <v>74</v>
      </c>
      <c r="D11">
        <v>22</v>
      </c>
      <c r="E11">
        <v>1</v>
      </c>
      <c r="F11">
        <v>22.562999999999999</v>
      </c>
      <c r="G11">
        <v>22.562999999999999</v>
      </c>
      <c r="H11">
        <v>3</v>
      </c>
      <c r="I11">
        <v>2</v>
      </c>
    </row>
    <row r="12" spans="1:9" x14ac:dyDescent="0.25">
      <c r="A12">
        <v>10</v>
      </c>
      <c r="B12" t="s">
        <v>73</v>
      </c>
      <c r="C12" t="s">
        <v>74</v>
      </c>
      <c r="D12">
        <v>46</v>
      </c>
      <c r="E12">
        <v>2</v>
      </c>
      <c r="F12">
        <v>22.094999999999999</v>
      </c>
      <c r="G12">
        <v>22.094999999999999</v>
      </c>
      <c r="H12">
        <v>2</v>
      </c>
      <c r="I12">
        <v>3</v>
      </c>
    </row>
    <row r="13" spans="1:9" x14ac:dyDescent="0.25">
      <c r="A13">
        <v>11</v>
      </c>
      <c r="B13" t="s">
        <v>75</v>
      </c>
      <c r="C13" t="s">
        <v>91</v>
      </c>
      <c r="D13">
        <v>24</v>
      </c>
      <c r="E13">
        <v>1</v>
      </c>
      <c r="F13">
        <v>22.780999999999999</v>
      </c>
      <c r="G13">
        <v>22.780999999999999</v>
      </c>
      <c r="H13">
        <v>3</v>
      </c>
      <c r="I13">
        <v>2</v>
      </c>
    </row>
    <row r="14" spans="1:9" x14ac:dyDescent="0.25">
      <c r="A14">
        <v>11</v>
      </c>
      <c r="B14" t="s">
        <v>75</v>
      </c>
      <c r="C14" t="s">
        <v>91</v>
      </c>
      <c r="D14">
        <v>45</v>
      </c>
      <c r="E14">
        <v>2</v>
      </c>
      <c r="F14">
        <v>22.896000000000001</v>
      </c>
      <c r="G14">
        <v>22.896000000000001</v>
      </c>
      <c r="H14">
        <v>2</v>
      </c>
      <c r="I14">
        <v>3</v>
      </c>
    </row>
    <row r="15" spans="1:9" x14ac:dyDescent="0.25">
      <c r="A15">
        <v>16</v>
      </c>
      <c r="B15" t="s">
        <v>76</v>
      </c>
      <c r="C15" t="s">
        <v>88</v>
      </c>
      <c r="D15">
        <v>25</v>
      </c>
      <c r="E15">
        <v>1</v>
      </c>
      <c r="F15">
        <v>23.646000000000001</v>
      </c>
      <c r="G15">
        <v>23.646000000000001</v>
      </c>
      <c r="H15">
        <v>3</v>
      </c>
      <c r="I15">
        <v>1</v>
      </c>
    </row>
    <row r="16" spans="1:9" x14ac:dyDescent="0.25">
      <c r="A16">
        <v>16</v>
      </c>
      <c r="B16" t="s">
        <v>76</v>
      </c>
      <c r="C16" t="s">
        <v>88</v>
      </c>
      <c r="D16">
        <v>46</v>
      </c>
      <c r="E16">
        <v>2</v>
      </c>
      <c r="F16">
        <v>21.638000000000002</v>
      </c>
      <c r="G16">
        <v>21.638000000000002</v>
      </c>
      <c r="H16">
        <v>1</v>
      </c>
      <c r="I16">
        <v>2</v>
      </c>
    </row>
    <row r="17" spans="1:9" x14ac:dyDescent="0.25">
      <c r="A17">
        <v>18</v>
      </c>
      <c r="B17" t="s">
        <v>90</v>
      </c>
      <c r="C17" t="s">
        <v>91</v>
      </c>
      <c r="D17">
        <v>22</v>
      </c>
      <c r="E17">
        <v>1</v>
      </c>
      <c r="F17">
        <v>23.321000000000002</v>
      </c>
      <c r="G17">
        <v>23.321000000000002</v>
      </c>
      <c r="H17">
        <v>2</v>
      </c>
      <c r="I17">
        <v>3</v>
      </c>
    </row>
    <row r="18" spans="1:9" x14ac:dyDescent="0.25">
      <c r="A18">
        <v>20</v>
      </c>
      <c r="B18" t="s">
        <v>77</v>
      </c>
      <c r="C18" t="s">
        <v>92</v>
      </c>
      <c r="D18">
        <v>23</v>
      </c>
      <c r="E18">
        <v>1</v>
      </c>
      <c r="F18">
        <v>22.024999999999999</v>
      </c>
      <c r="G18">
        <v>22.024999999999999</v>
      </c>
      <c r="H18">
        <v>3</v>
      </c>
      <c r="I18">
        <v>2</v>
      </c>
    </row>
    <row r="19" spans="1:9" x14ac:dyDescent="0.25">
      <c r="A19">
        <v>20</v>
      </c>
      <c r="B19" t="s">
        <v>77</v>
      </c>
      <c r="C19" t="s">
        <v>92</v>
      </c>
      <c r="D19">
        <v>45</v>
      </c>
      <c r="E19">
        <v>2</v>
      </c>
      <c r="F19">
        <v>22.992000000000001</v>
      </c>
      <c r="G19">
        <v>22.992000000000001</v>
      </c>
      <c r="H19">
        <v>2</v>
      </c>
      <c r="I19">
        <v>3</v>
      </c>
    </row>
    <row r="20" spans="1:9" x14ac:dyDescent="0.25">
      <c r="A20">
        <v>23</v>
      </c>
      <c r="B20" t="s">
        <v>78</v>
      </c>
      <c r="C20" t="s">
        <v>95</v>
      </c>
      <c r="D20">
        <v>25</v>
      </c>
      <c r="E20">
        <v>1</v>
      </c>
      <c r="F20">
        <v>23.591000000000001</v>
      </c>
      <c r="G20">
        <v>23.591000000000001</v>
      </c>
      <c r="H20">
        <v>3</v>
      </c>
      <c r="I20">
        <v>2</v>
      </c>
    </row>
    <row r="21" spans="1:9" x14ac:dyDescent="0.25">
      <c r="A21">
        <v>23</v>
      </c>
      <c r="B21" t="s">
        <v>78</v>
      </c>
      <c r="C21" t="s">
        <v>95</v>
      </c>
      <c r="D21">
        <v>45</v>
      </c>
      <c r="E21">
        <v>2</v>
      </c>
      <c r="F21">
        <v>37.344999999999999</v>
      </c>
      <c r="G21">
        <v>37.344999999999999</v>
      </c>
      <c r="H21">
        <v>2</v>
      </c>
      <c r="I21">
        <v>2</v>
      </c>
    </row>
    <row r="22" spans="1:9" x14ac:dyDescent="0.25">
      <c r="A22">
        <v>26</v>
      </c>
      <c r="B22" t="s">
        <v>79</v>
      </c>
      <c r="C22" t="s">
        <v>95</v>
      </c>
      <c r="D22">
        <v>21</v>
      </c>
      <c r="E22">
        <v>1</v>
      </c>
      <c r="F22">
        <v>22.048999999999999</v>
      </c>
      <c r="G22">
        <v>22.048999999999999</v>
      </c>
      <c r="H22">
        <v>3</v>
      </c>
      <c r="I22">
        <v>2</v>
      </c>
    </row>
    <row r="23" spans="1:9" x14ac:dyDescent="0.25">
      <c r="A23">
        <v>26</v>
      </c>
      <c r="B23" t="s">
        <v>79</v>
      </c>
      <c r="C23" t="s">
        <v>95</v>
      </c>
      <c r="D23">
        <v>45</v>
      </c>
      <c r="E23">
        <v>2</v>
      </c>
      <c r="F23">
        <v>33.820999999999998</v>
      </c>
      <c r="G23">
        <v>33.820999999999998</v>
      </c>
      <c r="H23">
        <v>2</v>
      </c>
      <c r="I23">
        <v>2</v>
      </c>
    </row>
    <row r="24" spans="1:9" x14ac:dyDescent="0.25">
      <c r="A24">
        <v>27</v>
      </c>
      <c r="B24" t="s">
        <v>80</v>
      </c>
      <c r="C24" t="s">
        <v>96</v>
      </c>
      <c r="D24">
        <v>35</v>
      </c>
      <c r="E24">
        <v>1</v>
      </c>
      <c r="F24">
        <v>22.193000000000001</v>
      </c>
      <c r="G24">
        <v>22.193000000000001</v>
      </c>
      <c r="H24">
        <v>2</v>
      </c>
      <c r="I24">
        <v>3</v>
      </c>
    </row>
    <row r="25" spans="1:9" x14ac:dyDescent="0.25">
      <c r="A25">
        <v>33</v>
      </c>
      <c r="B25" t="s">
        <v>81</v>
      </c>
      <c r="C25" t="s">
        <v>74</v>
      </c>
      <c r="D25">
        <v>20</v>
      </c>
      <c r="E25">
        <v>1</v>
      </c>
      <c r="F25">
        <v>22.417000000000002</v>
      </c>
      <c r="G25">
        <v>22.417000000000002</v>
      </c>
      <c r="H25">
        <v>3</v>
      </c>
      <c r="I25">
        <v>3</v>
      </c>
    </row>
    <row r="26" spans="1:9" x14ac:dyDescent="0.25">
      <c r="A26">
        <v>33</v>
      </c>
      <c r="B26" t="s">
        <v>81</v>
      </c>
      <c r="C26" t="s">
        <v>74</v>
      </c>
      <c r="D26">
        <v>43</v>
      </c>
      <c r="E26">
        <v>2</v>
      </c>
      <c r="F26">
        <v>22.54</v>
      </c>
      <c r="G26">
        <v>22.54</v>
      </c>
      <c r="H26">
        <v>3</v>
      </c>
      <c r="I26">
        <v>2</v>
      </c>
    </row>
    <row r="27" spans="1:9" x14ac:dyDescent="0.25">
      <c r="A27">
        <v>44</v>
      </c>
      <c r="B27" t="s">
        <v>82</v>
      </c>
      <c r="C27" t="s">
        <v>89</v>
      </c>
      <c r="D27">
        <v>27</v>
      </c>
      <c r="E27">
        <v>1</v>
      </c>
      <c r="F27">
        <v>22.265000000000001</v>
      </c>
      <c r="G27">
        <v>22.265000000000001</v>
      </c>
      <c r="H27">
        <v>3</v>
      </c>
      <c r="I27">
        <v>2</v>
      </c>
    </row>
    <row r="28" spans="1:9" x14ac:dyDescent="0.25">
      <c r="A28">
        <v>44</v>
      </c>
      <c r="B28" t="s">
        <v>82</v>
      </c>
      <c r="C28" t="s">
        <v>89</v>
      </c>
      <c r="D28">
        <v>46</v>
      </c>
      <c r="E28">
        <v>2</v>
      </c>
      <c r="F28">
        <v>22.510999999999999</v>
      </c>
      <c r="G28">
        <v>22.510999999999999</v>
      </c>
      <c r="H28">
        <v>2</v>
      </c>
      <c r="I28">
        <v>3</v>
      </c>
    </row>
    <row r="29" spans="1:9" x14ac:dyDescent="0.25">
      <c r="A29">
        <v>55</v>
      </c>
      <c r="B29" t="s">
        <v>87</v>
      </c>
      <c r="C29" t="s">
        <v>69</v>
      </c>
      <c r="D29">
        <v>24</v>
      </c>
      <c r="E29">
        <v>1</v>
      </c>
      <c r="F29">
        <v>21.468</v>
      </c>
      <c r="G29">
        <v>21.468</v>
      </c>
      <c r="H29">
        <v>3</v>
      </c>
      <c r="I29">
        <v>2</v>
      </c>
    </row>
    <row r="30" spans="1:9" x14ac:dyDescent="0.25">
      <c r="A30">
        <v>55</v>
      </c>
      <c r="B30" t="s">
        <v>87</v>
      </c>
      <c r="C30" t="s">
        <v>69</v>
      </c>
      <c r="D30">
        <v>46</v>
      </c>
      <c r="E30">
        <v>2</v>
      </c>
      <c r="F30">
        <v>21.545000000000002</v>
      </c>
      <c r="G30">
        <v>21.545000000000002</v>
      </c>
      <c r="H30">
        <v>2</v>
      </c>
      <c r="I30">
        <v>3</v>
      </c>
    </row>
    <row r="31" spans="1:9" x14ac:dyDescent="0.25">
      <c r="A31">
        <v>63</v>
      </c>
      <c r="B31" t="s">
        <v>83</v>
      </c>
      <c r="C31" t="s">
        <v>93</v>
      </c>
      <c r="D31">
        <v>32</v>
      </c>
      <c r="E31">
        <v>1</v>
      </c>
      <c r="F31">
        <v>22.442</v>
      </c>
      <c r="G31">
        <v>22.442</v>
      </c>
      <c r="H31">
        <v>2</v>
      </c>
      <c r="I31">
        <v>3</v>
      </c>
    </row>
    <row r="32" spans="1:9" x14ac:dyDescent="0.25">
      <c r="A32">
        <v>63</v>
      </c>
      <c r="B32" t="s">
        <v>83</v>
      </c>
      <c r="C32" t="s">
        <v>93</v>
      </c>
      <c r="D32">
        <v>44</v>
      </c>
      <c r="E32">
        <v>2</v>
      </c>
      <c r="F32">
        <v>21.846</v>
      </c>
      <c r="G32">
        <v>21.846</v>
      </c>
      <c r="H32">
        <v>3</v>
      </c>
      <c r="I32">
        <v>2</v>
      </c>
    </row>
    <row r="33" spans="1:9" x14ac:dyDescent="0.25">
      <c r="A33">
        <v>77</v>
      </c>
      <c r="B33" t="s">
        <v>84</v>
      </c>
      <c r="C33" t="s">
        <v>89</v>
      </c>
      <c r="D33">
        <v>26</v>
      </c>
      <c r="E33">
        <v>1</v>
      </c>
      <c r="F33">
        <v>22.033999999999999</v>
      </c>
      <c r="G33">
        <v>22.033999999999999</v>
      </c>
      <c r="H33">
        <v>3</v>
      </c>
      <c r="I33">
        <v>2</v>
      </c>
    </row>
    <row r="34" spans="1:9" x14ac:dyDescent="0.25">
      <c r="A34">
        <v>77</v>
      </c>
      <c r="B34" t="s">
        <v>84</v>
      </c>
      <c r="C34" t="s">
        <v>89</v>
      </c>
      <c r="D34">
        <v>45</v>
      </c>
      <c r="E34">
        <v>2</v>
      </c>
      <c r="F34">
        <v>22.018000000000001</v>
      </c>
      <c r="G34">
        <v>22.018000000000001</v>
      </c>
      <c r="H34">
        <v>2</v>
      </c>
      <c r="I34">
        <v>3</v>
      </c>
    </row>
    <row r="35" spans="1:9" x14ac:dyDescent="0.25">
      <c r="A35">
        <v>88</v>
      </c>
      <c r="B35" t="s">
        <v>97</v>
      </c>
      <c r="C35" t="s">
        <v>93</v>
      </c>
      <c r="D35">
        <v>31</v>
      </c>
      <c r="E35">
        <v>1</v>
      </c>
      <c r="F35">
        <v>21.954000000000001</v>
      </c>
      <c r="G35">
        <v>21.954000000000001</v>
      </c>
      <c r="H35">
        <v>2</v>
      </c>
      <c r="I35">
        <v>3</v>
      </c>
    </row>
    <row r="36" spans="1:9" x14ac:dyDescent="0.25">
      <c r="A36">
        <v>88</v>
      </c>
      <c r="B36" t="s">
        <v>97</v>
      </c>
      <c r="C36" t="s">
        <v>93</v>
      </c>
      <c r="D36">
        <v>44</v>
      </c>
      <c r="E36">
        <v>2</v>
      </c>
      <c r="F36">
        <v>22.141999999999999</v>
      </c>
      <c r="G36">
        <v>22.141999999999999</v>
      </c>
      <c r="H36">
        <v>3</v>
      </c>
      <c r="I36">
        <v>2</v>
      </c>
    </row>
    <row r="37" spans="1:9" x14ac:dyDescent="0.25">
      <c r="A37">
        <v>99</v>
      </c>
      <c r="B37" t="s">
        <v>85</v>
      </c>
      <c r="C37" t="s">
        <v>94</v>
      </c>
      <c r="D37">
        <v>6</v>
      </c>
      <c r="E37">
        <v>1</v>
      </c>
      <c r="F37">
        <v>22.381</v>
      </c>
      <c r="G37">
        <v>22.381</v>
      </c>
      <c r="H37">
        <v>3</v>
      </c>
      <c r="I37">
        <v>1</v>
      </c>
    </row>
    <row r="38" spans="1:9" x14ac:dyDescent="0.25">
      <c r="A38">
        <v>99</v>
      </c>
      <c r="B38" t="s">
        <v>85</v>
      </c>
      <c r="C38" t="s">
        <v>94</v>
      </c>
      <c r="D38">
        <v>41</v>
      </c>
      <c r="E38">
        <v>2</v>
      </c>
      <c r="F38">
        <v>23.507000000000001</v>
      </c>
      <c r="G38">
        <v>23.507000000000001</v>
      </c>
      <c r="H38">
        <v>1</v>
      </c>
      <c r="I3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47B7-ADBD-4E9B-B7C3-FD212429F05F}">
  <dimension ref="A1:U76"/>
  <sheetViews>
    <sheetView topLeftCell="A2" workbookViewId="0">
      <selection activeCell="X55" sqref="X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1.1082870370370372E-3</v>
      </c>
      <c r="C2" s="3">
        <f>IF(laptimes!C2&lt;&gt;"",SUM(laptimes!C$2:'laptimes'!C2),"")</f>
        <v>1.1296759259259259E-3</v>
      </c>
      <c r="D2" s="3">
        <f>IF(laptimes!D2&lt;&gt;"",SUM(laptimes!D$2:'laptimes'!D2),"")</f>
        <v>1.0469097222222223E-3</v>
      </c>
      <c r="E2" s="3">
        <f>IF(laptimes!E2&lt;&gt;"",SUM(laptimes!E$2:'laptimes'!E2),"")</f>
        <v>1.192465277777778E-3</v>
      </c>
      <c r="F2" s="3">
        <f>IF(laptimes!F2&lt;&gt;"",SUM(laptimes!F$2:'laptimes'!F2),"")</f>
        <v>9.3815972222222228E-4</v>
      </c>
      <c r="G2" s="3">
        <f>IF(laptimes!G2&lt;&gt;"",SUM(laptimes!G$2:'laptimes'!G2),"")</f>
        <v>1.0634837962962963E-3</v>
      </c>
      <c r="H2" s="3">
        <f>IF(laptimes!H2&lt;&gt;"",SUM(laptimes!H$2:'laptimes'!H2),"")</f>
        <v>1.1155671296296295E-3</v>
      </c>
      <c r="I2" s="3">
        <f>IF(laptimes!I2&lt;&gt;"",SUM(laptimes!I$2:'laptimes'!I2),"")</f>
        <v>1.0557175925925927E-3</v>
      </c>
      <c r="J2" s="3">
        <f>IF(laptimes!J2&lt;&gt;"",SUM(laptimes!J$2:'laptimes'!J2),"")</f>
        <v>1.1194560185185185E-3</v>
      </c>
      <c r="K2" s="3">
        <f>IF(laptimes!K2&lt;&gt;"",SUM(laptimes!K$2:'laptimes'!K2),"")</f>
        <v>1.0772569444444445E-3</v>
      </c>
      <c r="L2" s="3">
        <f>IF(laptimes!L2&lt;&gt;"",SUM(laptimes!L$2:'laptimes'!L2),"")</f>
        <v>1.0942013888888889E-3</v>
      </c>
      <c r="M2" s="3">
        <f>IF(laptimes!M2&lt;&gt;"",SUM(laptimes!M$2:'laptimes'!M2),"")</f>
        <v>1.0867129629629629E-3</v>
      </c>
      <c r="N2" s="3">
        <f>IF(laptimes!N2&lt;&gt;"",SUM(laptimes!N$2:'laptimes'!N2),"")</f>
        <v>1.1422106481481481E-3</v>
      </c>
      <c r="O2" s="3">
        <f>IF(laptimes!O2&lt;&gt;"",SUM(laptimes!O$2:'laptimes'!O2),"")</f>
        <v>1.0348842592592593E-3</v>
      </c>
      <c r="P2" s="3">
        <f>IF(laptimes!P2&lt;&gt;"",SUM(laptimes!P$2:'laptimes'!P2),"")</f>
        <v>1.0003935185185187E-3</v>
      </c>
      <c r="Q2" s="3">
        <f>IF(laptimes!Q2&lt;&gt;"",SUM(laptimes!Q$2:'laptimes'!Q2),"")</f>
        <v>1.1011342592592594E-3</v>
      </c>
      <c r="R2" s="3">
        <f>IF(laptimes!R2&lt;&gt;"",SUM(laptimes!R$2:'laptimes'!R2),"")</f>
        <v>1.1511226851851854E-3</v>
      </c>
      <c r="S2" s="3">
        <f>IF(laptimes!S2&lt;&gt;"",SUM(laptimes!S$2:'laptimes'!S2),"")</f>
        <v>1.024525462962963E-3</v>
      </c>
      <c r="T2" s="3">
        <f>IF(laptimes!T2&lt;&gt;"",SUM(laptimes!T$2:'laptimes'!T2),"")</f>
        <v>1.1407870370370372E-3</v>
      </c>
      <c r="U2" s="3">
        <f>IF(laptimes!U2&lt;&gt;"",SUM(laptimes!U$2:'laptimes'!U2),"")</f>
        <v>1.1255902777777777E-3</v>
      </c>
    </row>
    <row r="3" spans="1:21" x14ac:dyDescent="0.25">
      <c r="A3">
        <v>2</v>
      </c>
      <c r="B3" s="3">
        <f>IF(laptimes!B3&lt;&gt;"",SUM(laptimes!B$2:'laptimes'!B3),"")</f>
        <v>2.1078703703703706E-3</v>
      </c>
      <c r="C3" s="3">
        <f>IF(laptimes!C3&lt;&gt;"",SUM(laptimes!C$2:'laptimes'!C3),"")</f>
        <v>2.1388773148148148E-3</v>
      </c>
      <c r="D3" s="3">
        <f>IF(laptimes!D3&lt;&gt;"",SUM(laptimes!D$2:'laptimes'!D3),"")</f>
        <v>2.0178935185185187E-3</v>
      </c>
      <c r="E3" s="3">
        <f>IF(laptimes!E3&lt;&gt;"",SUM(laptimes!E$2:'laptimes'!E3),"")</f>
        <v>2.1826273148148152E-3</v>
      </c>
      <c r="F3" s="3">
        <f>IF(laptimes!F3&lt;&gt;"",SUM(laptimes!F$2:'laptimes'!F3),"")</f>
        <v>1.8764583333333333E-3</v>
      </c>
      <c r="G3" s="3">
        <f>IF(laptimes!G3&lt;&gt;"",SUM(laptimes!G$2:'laptimes'!G3),"")</f>
        <v>2.0425462962962966E-3</v>
      </c>
      <c r="H3" s="3">
        <f>IF(laptimes!H3&lt;&gt;"",SUM(laptimes!H$2:'laptimes'!H3),"")</f>
        <v>2.1172916666666666E-3</v>
      </c>
      <c r="I3" s="3">
        <f>IF(laptimes!I3&lt;&gt;"",SUM(laptimes!I$2:'laptimes'!I3),"")</f>
        <v>2.0323148148148149E-3</v>
      </c>
      <c r="J3" s="3">
        <f>IF(laptimes!J3&lt;&gt;"",SUM(laptimes!J$2:'laptimes'!J3),"")</f>
        <v>2.1254398148148148E-3</v>
      </c>
      <c r="K3" s="3">
        <f>IF(laptimes!K3&lt;&gt;"",SUM(laptimes!K$2:'laptimes'!K3),"")</f>
        <v>2.0679166666666667E-3</v>
      </c>
      <c r="L3" s="3">
        <f>IF(laptimes!L3&lt;&gt;"",SUM(laptimes!L$2:'laptimes'!L3),"")</f>
        <v>2.0896759259259258E-3</v>
      </c>
      <c r="M3" s="3">
        <f>IF(laptimes!M3&lt;&gt;"",SUM(laptimes!M$2:'laptimes'!M3),"")</f>
        <v>2.0778472222222222E-3</v>
      </c>
      <c r="N3" s="3">
        <f>IF(laptimes!N3&lt;&gt;"",SUM(laptimes!N$2:'laptimes'!N3),"")</f>
        <v>2.1518402777777777E-3</v>
      </c>
      <c r="O3" s="3">
        <f>IF(laptimes!O3&lt;&gt;"",SUM(laptimes!O$2:'laptimes'!O3),"")</f>
        <v>2.0024189814814818E-3</v>
      </c>
      <c r="P3" s="3">
        <f>IF(laptimes!P3&lt;&gt;"",SUM(laptimes!P$2:'laptimes'!P3),"")</f>
        <v>1.9686458333333335E-3</v>
      </c>
      <c r="Q3" s="3">
        <f>IF(laptimes!Q3&lt;&gt;"",SUM(laptimes!Q$2:'laptimes'!Q3),"")</f>
        <v>2.1002430555555557E-3</v>
      </c>
      <c r="R3" s="3">
        <f>IF(laptimes!R3&lt;&gt;"",SUM(laptimes!R$2:'laptimes'!R3),"")</f>
        <v>2.1747916666666669E-3</v>
      </c>
      <c r="S3" s="3">
        <f>IF(laptimes!S3&lt;&gt;"",SUM(laptimes!S$2:'laptimes'!S3),"")</f>
        <v>1.9909027777777781E-3</v>
      </c>
      <c r="T3" s="3">
        <f>IF(laptimes!T3&lt;&gt;"",SUM(laptimes!T$2:'laptimes'!T3),"")</f>
        <v>2.1679398148148148E-3</v>
      </c>
      <c r="U3" s="3">
        <f>IF(laptimes!U3&lt;&gt;"",SUM(laptimes!U$2:'laptimes'!U3),"")</f>
        <v>2.1337500000000002E-3</v>
      </c>
    </row>
    <row r="4" spans="1:21" x14ac:dyDescent="0.25">
      <c r="A4">
        <v>3</v>
      </c>
      <c r="B4" s="3">
        <f>IF(laptimes!B4&lt;&gt;"",SUM(laptimes!B$2:'laptimes'!B4),"")</f>
        <v>3.0948842592592595E-3</v>
      </c>
      <c r="C4" s="3">
        <f>IF(laptimes!C4&lt;&gt;"",SUM(laptimes!C$2:'laptimes'!C4),"")</f>
        <v>3.1360879629629629E-3</v>
      </c>
      <c r="D4" s="3">
        <f>IF(laptimes!D4&lt;&gt;"",SUM(laptimes!D$2:'laptimes'!D4),"")</f>
        <v>2.9838078703703706E-3</v>
      </c>
      <c r="E4" s="3">
        <f>IF(laptimes!E4&lt;&gt;"",SUM(laptimes!E$2:'laptimes'!E4),"")</f>
        <v>3.1855555555555561E-3</v>
      </c>
      <c r="F4" s="3">
        <f>IF(laptimes!F4&lt;&gt;"",SUM(laptimes!F$2:'laptimes'!F4),"")</f>
        <v>2.8147685185185185E-3</v>
      </c>
      <c r="G4" s="3">
        <f>IF(laptimes!G4&lt;&gt;"",SUM(laptimes!G$2:'laptimes'!G4),"")</f>
        <v>3.0123958333333335E-3</v>
      </c>
      <c r="H4" s="3">
        <f>IF(laptimes!H4&lt;&gt;"",SUM(laptimes!H$2:'laptimes'!H4),"")</f>
        <v>3.1106828703703704E-3</v>
      </c>
      <c r="I4" s="3">
        <f>IF(laptimes!I4&lt;&gt;"",SUM(laptimes!I$2:'laptimes'!I4),"")</f>
        <v>2.9993171296296296E-3</v>
      </c>
      <c r="J4" s="3">
        <f>IF(laptimes!J4&lt;&gt;"",SUM(laptimes!J$2:'laptimes'!J4),"")</f>
        <v>3.1203703703703706E-3</v>
      </c>
      <c r="K4" s="3">
        <f>IF(laptimes!K4&lt;&gt;"",SUM(laptimes!K$2:'laptimes'!K4),"")</f>
        <v>3.0503587962962962E-3</v>
      </c>
      <c r="L4" s="3">
        <f>IF(laptimes!L4&lt;&gt;"",SUM(laptimes!L$2:'laptimes'!L4),"")</f>
        <v>3.0731365740740736E-3</v>
      </c>
      <c r="M4" s="3">
        <f>IF(laptimes!M4&lt;&gt;"",SUM(laptimes!M$2:'laptimes'!M4),"")</f>
        <v>3.0611111111111108E-3</v>
      </c>
      <c r="N4" s="3">
        <f>IF(laptimes!N4&lt;&gt;"",SUM(laptimes!N$2:'laptimes'!N4),"")</f>
        <v>3.1508101851851853E-3</v>
      </c>
      <c r="O4" s="3">
        <f>IF(laptimes!O4&lt;&gt;"",SUM(laptimes!O$2:'laptimes'!O4),"")</f>
        <v>2.9672222222222227E-3</v>
      </c>
      <c r="P4" s="3">
        <f>IF(laptimes!P4&lt;&gt;"",SUM(laptimes!P$2:'laptimes'!P4),"")</f>
        <v>2.9314120370370371E-3</v>
      </c>
      <c r="Q4" s="3">
        <f>IF(laptimes!Q4&lt;&gt;"",SUM(laptimes!Q$2:'laptimes'!Q4),"")</f>
        <v>3.0864699074074076E-3</v>
      </c>
      <c r="R4" s="3">
        <f>IF(laptimes!R4&lt;&gt;"",SUM(laptimes!R$2:'laptimes'!R4),"")</f>
        <v>3.1997106481481486E-3</v>
      </c>
      <c r="S4" s="3">
        <f>IF(laptimes!S4&lt;&gt;"",SUM(laptimes!S$2:'laptimes'!S4),"")</f>
        <v>2.9517939814814819E-3</v>
      </c>
      <c r="T4" s="3">
        <f>IF(laptimes!T4&lt;&gt;"",SUM(laptimes!T$2:'laptimes'!T4),"")</f>
        <v>3.1760648148148147E-3</v>
      </c>
      <c r="U4" s="3">
        <f>IF(laptimes!U4&lt;&gt;"",SUM(laptimes!U$2:'laptimes'!U4),"")</f>
        <v>3.1277314814814818E-3</v>
      </c>
    </row>
    <row r="5" spans="1:21" x14ac:dyDescent="0.25">
      <c r="A5">
        <v>4</v>
      </c>
      <c r="B5" s="3">
        <f>IF(laptimes!B5&lt;&gt;"",SUM(laptimes!B$2:'laptimes'!B5),"")</f>
        <v>4.0741782407407411E-3</v>
      </c>
      <c r="C5" s="3">
        <f>IF(laptimes!C5&lt;&gt;"",SUM(laptimes!C$2:'laptimes'!C5),"")</f>
        <v>4.1231597222222225E-3</v>
      </c>
      <c r="D5" s="3">
        <f>IF(laptimes!D5&lt;&gt;"",SUM(laptimes!D$2:'laptimes'!D5),"")</f>
        <v>3.9488310185185191E-3</v>
      </c>
      <c r="E5" s="3">
        <f>IF(laptimes!E5&lt;&gt;"",SUM(laptimes!E$2:'laptimes'!E5),"")</f>
        <v>4.1879282407407412E-3</v>
      </c>
      <c r="F5" s="3">
        <f>IF(laptimes!F5&lt;&gt;"",SUM(laptimes!F$2:'laptimes'!F5),"")</f>
        <v>3.7555902777777778E-3</v>
      </c>
      <c r="G5" s="3">
        <f>IF(laptimes!G5&lt;&gt;"",SUM(laptimes!G$2:'laptimes'!G5),"")</f>
        <v>3.9803935185185185E-3</v>
      </c>
      <c r="H5" s="3">
        <f>IF(laptimes!H5&lt;&gt;"",SUM(laptimes!H$2:'laptimes'!H5),"")</f>
        <v>4.0961111111111111E-3</v>
      </c>
      <c r="I5" s="3">
        <f>IF(laptimes!I5&lt;&gt;"",SUM(laptimes!I$2:'laptimes'!I5),"")</f>
        <v>3.9617361111111112E-3</v>
      </c>
      <c r="J5" s="3">
        <f>IF(laptimes!J5&lt;&gt;"",SUM(laptimes!J$2:'laptimes'!J5),"")</f>
        <v>4.1081018518518524E-3</v>
      </c>
      <c r="K5" s="3">
        <f>IF(laptimes!K5&lt;&gt;"",SUM(laptimes!K$2:'laptimes'!K5),"")</f>
        <v>4.0281944444444445E-3</v>
      </c>
      <c r="L5" s="3">
        <f>IF(laptimes!L5&lt;&gt;"",SUM(laptimes!L$2:'laptimes'!L5),"")</f>
        <v>4.0518981481481482E-3</v>
      </c>
      <c r="M5" s="3">
        <f>IF(laptimes!M5&lt;&gt;"",SUM(laptimes!M$2:'laptimes'!M5),"")</f>
        <v>4.039907407407407E-3</v>
      </c>
      <c r="N5" s="3">
        <f>IF(laptimes!N5&lt;&gt;"",SUM(laptimes!N$2:'laptimes'!N5),"")</f>
        <v>4.1412731481481483E-3</v>
      </c>
      <c r="O5" s="3">
        <f>IF(laptimes!O5&lt;&gt;"",SUM(laptimes!O$2:'laptimes'!O5),"")</f>
        <v>3.9289930555555562E-3</v>
      </c>
      <c r="P5" s="3">
        <f>IF(laptimes!P5&lt;&gt;"",SUM(laptimes!P$2:'laptimes'!P5),"")</f>
        <v>3.8895370370370368E-3</v>
      </c>
      <c r="Q5" s="3">
        <f>IF(laptimes!Q5&lt;&gt;"",SUM(laptimes!Q$2:'laptimes'!Q5),"")</f>
        <v>4.0654745370370376E-3</v>
      </c>
      <c r="R5" s="3">
        <f>IF(laptimes!R5&lt;&gt;"",SUM(laptimes!R$2:'laptimes'!R5),"")</f>
        <v>4.2027199074074076E-3</v>
      </c>
      <c r="S5" s="3">
        <f>IF(laptimes!S5&lt;&gt;"",SUM(laptimes!S$2:'laptimes'!S5),"")</f>
        <v>3.9143055555555563E-3</v>
      </c>
      <c r="T5" s="3">
        <f>IF(laptimes!T5&lt;&gt;"",SUM(laptimes!T$2:'laptimes'!T5),"")</f>
        <v>4.1851504629629626E-3</v>
      </c>
      <c r="U5" s="3">
        <f>IF(laptimes!U5&lt;&gt;"",SUM(laptimes!U$2:'laptimes'!U5),"")</f>
        <v>4.1180902777777778E-3</v>
      </c>
    </row>
    <row r="6" spans="1:21" x14ac:dyDescent="0.25">
      <c r="A6">
        <v>5</v>
      </c>
      <c r="B6" s="3">
        <f>IF(laptimes!B6&lt;&gt;"",SUM(laptimes!B$2:'laptimes'!B6),"")</f>
        <v>5.0532870370370376E-3</v>
      </c>
      <c r="C6" s="3">
        <f>IF(laptimes!C6&lt;&gt;"",SUM(laptimes!C$2:'laptimes'!C6),"")</f>
        <v>5.112233796296297E-3</v>
      </c>
      <c r="D6" s="3">
        <f>IF(laptimes!D6&lt;&gt;"",SUM(laptimes!D$2:'laptimes'!D6),"")</f>
        <v>4.9121643518518525E-3</v>
      </c>
      <c r="E6" s="3">
        <f>IF(laptimes!E6&lt;&gt;"",SUM(laptimes!E$2:'laptimes'!E6),"")</f>
        <v>5.1638078703703707E-3</v>
      </c>
      <c r="F6" s="3">
        <f>IF(laptimes!F6&lt;&gt;"",SUM(laptimes!F$2:'laptimes'!F6),"")</f>
        <v>4.6986458333333333E-3</v>
      </c>
      <c r="G6" s="3">
        <f>IF(laptimes!G6&lt;&gt;"",SUM(laptimes!G$2:'laptimes'!G6),"")</f>
        <v>4.9456944444444444E-3</v>
      </c>
      <c r="H6" s="3">
        <f>IF(laptimes!H6&lt;&gt;"",SUM(laptimes!H$2:'laptimes'!H6),"")</f>
        <v>5.077893518518518E-3</v>
      </c>
      <c r="I6" s="3">
        <f>IF(laptimes!I6&lt;&gt;"",SUM(laptimes!I$2:'laptimes'!I6),"")</f>
        <v>4.9255902777777779E-3</v>
      </c>
      <c r="J6" s="3">
        <f>IF(laptimes!J6&lt;&gt;"",SUM(laptimes!J$2:'laptimes'!J6),"")</f>
        <v>5.0945717592592596E-3</v>
      </c>
      <c r="K6" s="3">
        <f>IF(laptimes!K6&lt;&gt;"",SUM(laptimes!K$2:'laptimes'!K6),"")</f>
        <v>5.0064583333333332E-3</v>
      </c>
      <c r="L6" s="3">
        <f>IF(laptimes!L6&lt;&gt;"",SUM(laptimes!L$2:'laptimes'!L6),"")</f>
        <v>5.0359837962962962E-3</v>
      </c>
      <c r="M6" s="3">
        <f>IF(laptimes!M6&lt;&gt;"",SUM(laptimes!M$2:'laptimes'!M6),"")</f>
        <v>5.0214583333333326E-3</v>
      </c>
      <c r="N6" s="3">
        <f>IF(laptimes!N6&lt;&gt;"",SUM(laptimes!N$2:'laptimes'!N6),"")</f>
        <v>5.1289004629629636E-3</v>
      </c>
      <c r="O6" s="3">
        <f>IF(laptimes!O6&lt;&gt;"",SUM(laptimes!O$2:'laptimes'!O6),"")</f>
        <v>4.8873611111111114E-3</v>
      </c>
      <c r="P6" s="3">
        <f>IF(laptimes!P6&lt;&gt;"",SUM(laptimes!P$2:'laptimes'!P6),"")</f>
        <v>4.846689814814815E-3</v>
      </c>
      <c r="Q6" s="3">
        <f>IF(laptimes!Q6&lt;&gt;"",SUM(laptimes!Q$2:'laptimes'!Q6),"")</f>
        <v>5.0469675925925933E-3</v>
      </c>
      <c r="R6" s="3">
        <f>IF(laptimes!R6&lt;&gt;"",SUM(laptimes!R$2:'laptimes'!R6),"")</f>
        <v>5.2052199074074075E-3</v>
      </c>
      <c r="S6" s="3">
        <f>IF(laptimes!S6&lt;&gt;"",SUM(laptimes!S$2:'laptimes'!S6),"")</f>
        <v>4.871203703703704E-3</v>
      </c>
      <c r="T6" s="3">
        <f>IF(laptimes!T6&lt;&gt;"",SUM(laptimes!T$2:'laptimes'!T6),"")</f>
        <v>5.1935995370370365E-3</v>
      </c>
      <c r="U6" s="3">
        <f>IF(laptimes!U6&lt;&gt;"",SUM(laptimes!U$2:'laptimes'!U6),"")</f>
        <v>5.1065393518518517E-3</v>
      </c>
    </row>
    <row r="7" spans="1:21" x14ac:dyDescent="0.25">
      <c r="A7">
        <v>6</v>
      </c>
      <c r="B7" s="3">
        <f>IF(laptimes!B7&lt;&gt;"",SUM(laptimes!B$2:'laptimes'!B7),"")</f>
        <v>6.0370023148148154E-3</v>
      </c>
      <c r="C7" s="3">
        <f>IF(laptimes!C7&lt;&gt;"",SUM(laptimes!C$2:'laptimes'!C7),"")</f>
        <v>6.0944212962962974E-3</v>
      </c>
      <c r="D7" s="3">
        <f>IF(laptimes!D7&lt;&gt;"",SUM(laptimes!D$2:'laptimes'!D7),"")</f>
        <v>5.874502314814815E-3</v>
      </c>
      <c r="E7" s="3">
        <f>IF(laptimes!E7&lt;&gt;"",SUM(laptimes!E$2:'laptimes'!E7),"")</f>
        <v>6.1476851851851857E-3</v>
      </c>
      <c r="F7" s="3">
        <f>IF(laptimes!F7&lt;&gt;"",SUM(laptimes!F$2:'laptimes'!F7),"")</f>
        <v>5.6419444444444442E-3</v>
      </c>
      <c r="G7" s="3">
        <f>IF(laptimes!G7&lt;&gt;"",SUM(laptimes!G$2:'laptimes'!G7),"")</f>
        <v>5.9110648148148152E-3</v>
      </c>
      <c r="H7" s="3">
        <f>IF(laptimes!H7&lt;&gt;"",SUM(laptimes!H$2:'laptimes'!H7),"")</f>
        <v>6.0584606481481479E-3</v>
      </c>
      <c r="I7" s="3">
        <f>IF(laptimes!I7&lt;&gt;"",SUM(laptimes!I$2:'laptimes'!I7),"")</f>
        <v>5.885462962962963E-3</v>
      </c>
      <c r="J7" s="3">
        <f>IF(laptimes!J7&lt;&gt;"",SUM(laptimes!J$2:'laptimes'!J7),"")</f>
        <v>6.0806018518518527E-3</v>
      </c>
      <c r="K7" s="3">
        <f>IF(laptimes!K7&lt;&gt;"",SUM(laptimes!K$2:'laptimes'!K7),"")</f>
        <v>5.9827199074074071E-3</v>
      </c>
      <c r="L7" s="3">
        <f>IF(laptimes!L7&lt;&gt;"",SUM(laptimes!L$2:'laptimes'!L7),"")</f>
        <v>6.0166782407407408E-3</v>
      </c>
      <c r="M7" s="3">
        <f>IF(laptimes!M7&lt;&gt;"",SUM(laptimes!M$2:'laptimes'!M7),"")</f>
        <v>5.9994560185185177E-3</v>
      </c>
      <c r="N7" s="3">
        <f>IF(laptimes!N7&lt;&gt;"",SUM(laptimes!N$2:'laptimes'!N7),"")</f>
        <v>6.1158564814814825E-3</v>
      </c>
      <c r="O7" s="3">
        <f>IF(laptimes!O7&lt;&gt;"",SUM(laptimes!O$2:'laptimes'!O7),"")</f>
        <v>5.8458912037037038E-3</v>
      </c>
      <c r="P7" s="3">
        <f>IF(laptimes!P7&lt;&gt;"",SUM(laptimes!P$2:'laptimes'!P7),"")</f>
        <v>5.7993518518518524E-3</v>
      </c>
      <c r="Q7" s="3">
        <f>IF(laptimes!Q7&lt;&gt;"",SUM(laptimes!Q$2:'laptimes'!Q7),"")</f>
        <v>6.029097222222223E-3</v>
      </c>
      <c r="R7" s="3">
        <f>IF(laptimes!R7&lt;&gt;"",SUM(laptimes!R$2:'laptimes'!R7),"")</f>
        <v>6.2088425925925922E-3</v>
      </c>
      <c r="S7" s="3">
        <f>IF(laptimes!S7&lt;&gt;"",SUM(laptimes!S$2:'laptimes'!S7),"")</f>
        <v>5.826481481481482E-3</v>
      </c>
      <c r="T7" s="3">
        <f>IF(laptimes!T7&lt;&gt;"",SUM(laptimes!T$2:'laptimes'!T7),"")</f>
        <v>6.1925347222222217E-3</v>
      </c>
      <c r="U7" s="3">
        <f>IF(laptimes!U7&lt;&gt;"",SUM(laptimes!U$2:'laptimes'!U7),"")</f>
        <v>6.1549999999999999E-3</v>
      </c>
    </row>
    <row r="8" spans="1:21" x14ac:dyDescent="0.25">
      <c r="A8">
        <v>7</v>
      </c>
      <c r="B8" s="3">
        <f>IF(laptimes!B8&lt;&gt;"",SUM(laptimes!B$2:'laptimes'!B8),"")</f>
        <v>7.0184606481481487E-3</v>
      </c>
      <c r="C8" s="3">
        <f>IF(laptimes!C8&lt;&gt;"",SUM(laptimes!C$2:'laptimes'!C8),"")</f>
        <v>7.0775231481481488E-3</v>
      </c>
      <c r="D8" s="3">
        <f>IF(laptimes!D8&lt;&gt;"",SUM(laptimes!D$2:'laptimes'!D8),"")</f>
        <v>6.8340624999999999E-3</v>
      </c>
      <c r="E8" s="3">
        <f>IF(laptimes!E8&lt;&gt;"",SUM(laptimes!E$2:'laptimes'!E8),"")</f>
        <v>7.129930555555556E-3</v>
      </c>
      <c r="F8" s="3">
        <f>IF(laptimes!F8&lt;&gt;"",SUM(laptimes!F$2:'laptimes'!F8),"")</f>
        <v>6.5875347222222221E-3</v>
      </c>
      <c r="G8" s="3">
        <f>IF(laptimes!G8&lt;&gt;"",SUM(laptimes!G$2:'laptimes'!G8),"")</f>
        <v>6.8730324074074076E-3</v>
      </c>
      <c r="H8" s="3">
        <f>IF(laptimes!H8&lt;&gt;"",SUM(laptimes!H$2:'laptimes'!H8),"")</f>
        <v>7.0389236111111104E-3</v>
      </c>
      <c r="I8" s="3">
        <f>IF(laptimes!I8&lt;&gt;"",SUM(laptimes!I$2:'laptimes'!I8),"")</f>
        <v>6.8437037037037034E-3</v>
      </c>
      <c r="J8" s="3">
        <f>IF(laptimes!J8&lt;&gt;"",SUM(laptimes!J$2:'laptimes'!J8),"")</f>
        <v>7.0678472222222228E-3</v>
      </c>
      <c r="K8" s="3">
        <f>IF(laptimes!K8&lt;&gt;"",SUM(laptimes!K$2:'laptimes'!K8),"")</f>
        <v>6.9592129629629622E-3</v>
      </c>
      <c r="L8" s="3">
        <f>IF(laptimes!L8&lt;&gt;"",SUM(laptimes!L$2:'laptimes'!L8),"")</f>
        <v>6.9925925925925928E-3</v>
      </c>
      <c r="M8" s="3">
        <f>IF(laptimes!M8&lt;&gt;"",SUM(laptimes!M$2:'laptimes'!M8),"")</f>
        <v>6.9749768518518511E-3</v>
      </c>
      <c r="N8" s="3">
        <f>IF(laptimes!N8&lt;&gt;"",SUM(laptimes!N$2:'laptimes'!N8),"")</f>
        <v>7.0908333333333344E-3</v>
      </c>
      <c r="O8" s="3">
        <f>IF(laptimes!O8&lt;&gt;"",SUM(laptimes!O$2:'laptimes'!O8),"")</f>
        <v>6.8059953703703702E-3</v>
      </c>
      <c r="P8" s="3">
        <f>IF(laptimes!P8&lt;&gt;"",SUM(laptimes!P$2:'laptimes'!P8),"")</f>
        <v>6.7513657407407418E-3</v>
      </c>
      <c r="Q8" s="3">
        <f>IF(laptimes!Q8&lt;&gt;"",SUM(laptimes!Q$2:'laptimes'!Q8),"")</f>
        <v>7.007164351851853E-3</v>
      </c>
      <c r="R8" s="3">
        <f>IF(laptimes!R8&lt;&gt;"",SUM(laptimes!R$2:'laptimes'!R8),"")</f>
        <v>7.2048379629629624E-3</v>
      </c>
      <c r="S8" s="3">
        <f>IF(laptimes!S8&lt;&gt;"",SUM(laptimes!S$2:'laptimes'!S8),"")</f>
        <v>6.7823726851851856E-3</v>
      </c>
      <c r="T8" s="3">
        <f>IF(laptimes!T8&lt;&gt;"",SUM(laptimes!T$2:'laptimes'!T8),"")</f>
        <v>7.1915162037037034E-3</v>
      </c>
      <c r="U8" s="3">
        <f>IF(laptimes!U8&lt;&gt;"",SUM(laptimes!U$2:'laptimes'!U8),"")</f>
        <v>7.3566435185185184E-3</v>
      </c>
    </row>
    <row r="9" spans="1:21" x14ac:dyDescent="0.25">
      <c r="A9">
        <v>8</v>
      </c>
      <c r="B9" s="3">
        <f>IF(laptimes!B9&lt;&gt;"",SUM(laptimes!B$2:'laptimes'!B9),"")</f>
        <v>7.9976620370370375E-3</v>
      </c>
      <c r="C9" s="3">
        <f>IF(laptimes!C9&lt;&gt;"",SUM(laptimes!C$2:'laptimes'!C9),"")</f>
        <v>8.0608101851851865E-3</v>
      </c>
      <c r="D9" s="3">
        <f>IF(laptimes!D9&lt;&gt;"",SUM(laptimes!D$2:'laptimes'!D9),"")</f>
        <v>7.7942129629629629E-3</v>
      </c>
      <c r="E9" s="3">
        <f>IF(laptimes!E9&lt;&gt;"",SUM(laptimes!E$2:'laptimes'!E9),"")</f>
        <v>8.1066087962962975E-3</v>
      </c>
      <c r="F9" s="3">
        <f>IF(laptimes!F9&lt;&gt;"",SUM(laptimes!F$2:'laptimes'!F9),"")</f>
        <v>7.5342708333333329E-3</v>
      </c>
      <c r="G9" s="3">
        <f>IF(laptimes!G9&lt;&gt;"",SUM(laptimes!G$2:'laptimes'!G9),"")</f>
        <v>7.8322222222222231E-3</v>
      </c>
      <c r="H9" s="3">
        <f>IF(laptimes!H9&lt;&gt;"",SUM(laptimes!H$2:'laptimes'!H9),"")</f>
        <v>8.0202314814814806E-3</v>
      </c>
      <c r="I9" s="3">
        <f>IF(laptimes!I9&lt;&gt;"",SUM(laptimes!I$2:'laptimes'!I9),"")</f>
        <v>7.805254629629629E-3</v>
      </c>
      <c r="J9" s="3">
        <f>IF(laptimes!J9&lt;&gt;"",SUM(laptimes!J$2:'laptimes'!J9),"")</f>
        <v>8.0543981481481491E-3</v>
      </c>
      <c r="K9" s="3">
        <f>IF(laptimes!K9&lt;&gt;"",SUM(laptimes!K$2:'laptimes'!K9),"")</f>
        <v>7.9367129629629614E-3</v>
      </c>
      <c r="L9" s="3">
        <f>IF(laptimes!L9&lt;&gt;"",SUM(laptimes!L$2:'laptimes'!L9),"")</f>
        <v>7.9668287037037034E-3</v>
      </c>
      <c r="M9" s="3">
        <f>IF(laptimes!M9&lt;&gt;"",SUM(laptimes!M$2:'laptimes'!M9),"")</f>
        <v>7.9492476851851842E-3</v>
      </c>
      <c r="N9" s="3">
        <f>IF(laptimes!N9&lt;&gt;"",SUM(laptimes!N$2:'laptimes'!N9),"")</f>
        <v>8.0712268518518537E-3</v>
      </c>
      <c r="O9" s="3">
        <f>IF(laptimes!O9&lt;&gt;"",SUM(laptimes!O$2:'laptimes'!O9),"")</f>
        <v>7.7623032407407406E-3</v>
      </c>
      <c r="P9" s="3">
        <f>IF(laptimes!P9&lt;&gt;"",SUM(laptimes!P$2:'laptimes'!P9),"")</f>
        <v>7.7045486111111117E-3</v>
      </c>
      <c r="Q9" s="3">
        <f>IF(laptimes!Q9&lt;&gt;"",SUM(laptimes!Q$2:'laptimes'!Q9),"")</f>
        <v>7.9867939814814819E-3</v>
      </c>
      <c r="R9" s="3">
        <f>IF(laptimes!R9&lt;&gt;"",SUM(laptimes!R$2:'laptimes'!R9),"")</f>
        <v>8.2010300925925914E-3</v>
      </c>
      <c r="S9" s="3">
        <f>IF(laptimes!S9&lt;&gt;"",SUM(laptimes!S$2:'laptimes'!S9),"")</f>
        <v>7.734456018518519E-3</v>
      </c>
      <c r="T9" s="3">
        <f>IF(laptimes!T9&lt;&gt;"",SUM(laptimes!T$2:'laptimes'!T9),"")</f>
        <v>8.1877430555555557E-3</v>
      </c>
      <c r="U9" s="3">
        <f>IF(laptimes!U9&lt;&gt;"",SUM(laptimes!U$2:'laptimes'!U9),"")</f>
        <v>8.3373263888888889E-3</v>
      </c>
    </row>
    <row r="10" spans="1:21" x14ac:dyDescent="0.25">
      <c r="A10">
        <v>9</v>
      </c>
      <c r="B10" s="3">
        <f>IF(laptimes!B10&lt;&gt;"",SUM(laptimes!B$2:'laptimes'!B10),"")</f>
        <v>8.9754629629629629E-3</v>
      </c>
      <c r="C10" s="3">
        <f>IF(laptimes!C10&lt;&gt;"",SUM(laptimes!C$2:'laptimes'!C10),"")</f>
        <v>9.0563078703703725E-3</v>
      </c>
      <c r="D10" s="3">
        <f>IF(laptimes!D10&lt;&gt;"",SUM(laptimes!D$2:'laptimes'!D10),"")</f>
        <v>8.7545717592592588E-3</v>
      </c>
      <c r="E10" s="3">
        <f>IF(laptimes!E10&lt;&gt;"",SUM(laptimes!E$2:'laptimes'!E10),"")</f>
        <v>9.0876273148148157E-3</v>
      </c>
      <c r="F10" s="3">
        <f>IF(laptimes!F10&lt;&gt;"",SUM(laptimes!F$2:'laptimes'!F10),"")</f>
        <v>8.4837037037037034E-3</v>
      </c>
      <c r="G10" s="3">
        <f>IF(laptimes!G10&lt;&gt;"",SUM(laptimes!G$2:'laptimes'!G10),"")</f>
        <v>8.8025925925925928E-3</v>
      </c>
      <c r="H10" s="3">
        <f>IF(laptimes!H10&lt;&gt;"",SUM(laptimes!H$2:'laptimes'!H10),"")</f>
        <v>9.0005671296296292E-3</v>
      </c>
      <c r="I10" s="3">
        <f>IF(laptimes!I10&lt;&gt;"",SUM(laptimes!I$2:'laptimes'!I10),"")</f>
        <v>8.7629976851851844E-3</v>
      </c>
      <c r="J10" s="3">
        <f>IF(laptimes!J10&lt;&gt;"",SUM(laptimes!J$2:'laptimes'!J10),"")</f>
        <v>9.0441898148148157E-3</v>
      </c>
      <c r="K10" s="3">
        <f>IF(laptimes!K10&lt;&gt;"",SUM(laptimes!K$2:'laptimes'!K10),"")</f>
        <v>8.9133564814814804E-3</v>
      </c>
      <c r="L10" s="3">
        <f>IF(laptimes!L10&lt;&gt;"",SUM(laptimes!L$2:'laptimes'!L10),"")</f>
        <v>8.9438541666666659E-3</v>
      </c>
      <c r="M10" s="3">
        <f>IF(laptimes!M10&lt;&gt;"",SUM(laptimes!M$2:'laptimes'!M10),"")</f>
        <v>8.9253935185185183E-3</v>
      </c>
      <c r="N10" s="3">
        <f>IF(laptimes!N10&lt;&gt;"",SUM(laptimes!N$2:'laptimes'!N10),"")</f>
        <v>9.0627314814814841E-3</v>
      </c>
      <c r="O10" s="3">
        <f>IF(laptimes!O10&lt;&gt;"",SUM(laptimes!O$2:'laptimes'!O10),"")</f>
        <v>8.7195833333333327E-3</v>
      </c>
      <c r="P10" s="3">
        <f>IF(laptimes!P10&lt;&gt;"",SUM(laptimes!P$2:'laptimes'!P10),"")</f>
        <v>8.6532986111111116E-3</v>
      </c>
      <c r="Q10" s="3">
        <f>IF(laptimes!Q10&lt;&gt;"",SUM(laptimes!Q$2:'laptimes'!Q10),"")</f>
        <v>8.9642013888888896E-3</v>
      </c>
      <c r="R10" s="3">
        <f>IF(laptimes!R10&lt;&gt;"",SUM(laptimes!R$2:'laptimes'!R10),"")</f>
        <v>9.1986111111111105E-3</v>
      </c>
      <c r="S10" s="3">
        <f>IF(laptimes!S10&lt;&gt;"",SUM(laptimes!S$2:'laptimes'!S10),"")</f>
        <v>8.6869560185185192E-3</v>
      </c>
      <c r="T10" s="3">
        <f>IF(laptimes!T10&lt;&gt;"",SUM(laptimes!T$2:'laptimes'!T10),"")</f>
        <v>9.1853125000000008E-3</v>
      </c>
      <c r="U10" s="3">
        <f>IF(laptimes!U10&lt;&gt;"",SUM(laptimes!U$2:'laptimes'!U10),"")</f>
        <v>9.3205092592592593E-3</v>
      </c>
    </row>
    <row r="11" spans="1:21" x14ac:dyDescent="0.25">
      <c r="A11">
        <v>10</v>
      </c>
      <c r="B11" s="3">
        <f>IF(laptimes!B11&lt;&gt;"",SUM(laptimes!B$2:'laptimes'!B11),"")</f>
        <v>9.9462037037037036E-3</v>
      </c>
      <c r="C11" s="3">
        <f>IF(laptimes!C11&lt;&gt;"",SUM(laptimes!C$2:'laptimes'!C11),"")</f>
        <v>1.0051678240740743E-2</v>
      </c>
      <c r="D11" s="3">
        <f>IF(laptimes!D11&lt;&gt;"",SUM(laptimes!D$2:'laptimes'!D11),"")</f>
        <v>9.716157407407406E-3</v>
      </c>
      <c r="E11" s="3">
        <f>IF(laptimes!E11&lt;&gt;"",SUM(laptimes!E$2:'laptimes'!E11),"")</f>
        <v>1.0068136574074075E-2</v>
      </c>
      <c r="F11" s="3">
        <f>IF(laptimes!F11&lt;&gt;"",SUM(laptimes!F$2:'laptimes'!F11),"")</f>
        <v>9.4338657407407409E-3</v>
      </c>
      <c r="G11" s="3">
        <f>IF(laptimes!G11&lt;&gt;"",SUM(laptimes!G$2:'laptimes'!G11),"")</f>
        <v>9.7682870370370371E-3</v>
      </c>
      <c r="H11" s="3">
        <f>IF(laptimes!H11&lt;&gt;"",SUM(laptimes!H$2:'laptimes'!H11),"")</f>
        <v>9.976689814814815E-3</v>
      </c>
      <c r="I11" s="3">
        <f>IF(laptimes!I11&lt;&gt;"",SUM(laptimes!I$2:'laptimes'!I11),"")</f>
        <v>9.725555555555555E-3</v>
      </c>
      <c r="J11" s="3">
        <f>IF(laptimes!J11&lt;&gt;"",SUM(laptimes!J$2:'laptimes'!J11),"")</f>
        <v>1.002675925925926E-2</v>
      </c>
      <c r="K11" s="3">
        <f>IF(laptimes!K11&lt;&gt;"",SUM(laptimes!K$2:'laptimes'!K11),"")</f>
        <v>9.8849884259259255E-3</v>
      </c>
      <c r="L11" s="3">
        <f>IF(laptimes!L11&lt;&gt;"",SUM(laptimes!L$2:'laptimes'!L11),"")</f>
        <v>9.9165046296296293E-3</v>
      </c>
      <c r="M11" s="3">
        <f>IF(laptimes!M11&lt;&gt;"",SUM(laptimes!M$2:'laptimes'!M11),"")</f>
        <v>9.9009606481481483E-3</v>
      </c>
      <c r="N11" s="3">
        <f>IF(laptimes!N11&lt;&gt;"",SUM(laptimes!N$2:'laptimes'!N11),"")</f>
        <v>1.0039293981481484E-2</v>
      </c>
      <c r="O11" s="3">
        <f>IF(laptimes!O11&lt;&gt;"",SUM(laptimes!O$2:'laptimes'!O11),"")</f>
        <v>9.675034722222222E-3</v>
      </c>
      <c r="P11" s="3">
        <f>IF(laptimes!P11&lt;&gt;"",SUM(laptimes!P$2:'laptimes'!P11),"")</f>
        <v>9.6020717592592598E-3</v>
      </c>
      <c r="Q11" s="3">
        <f>IF(laptimes!Q11&lt;&gt;"",SUM(laptimes!Q$2:'laptimes'!Q11),"")</f>
        <v>9.9386226851851858E-3</v>
      </c>
      <c r="R11" s="3">
        <f>IF(laptimes!R11&lt;&gt;"",SUM(laptimes!R$2:'laptimes'!R11),"")</f>
        <v>1.0192465277777778E-2</v>
      </c>
      <c r="S11" s="3">
        <f>IF(laptimes!S11&lt;&gt;"",SUM(laptimes!S$2:'laptimes'!S11),"")</f>
        <v>9.6384722222222236E-3</v>
      </c>
      <c r="T11" s="3">
        <f>IF(laptimes!T11&lt;&gt;"",SUM(laptimes!T$2:'laptimes'!T11),"")</f>
        <v>1.0183275462962963E-2</v>
      </c>
      <c r="U11" s="3">
        <f>IF(laptimes!U11&lt;&gt;"",SUM(laptimes!U$2:'laptimes'!U11),"")</f>
        <v>1.0304444444444444E-2</v>
      </c>
    </row>
    <row r="12" spans="1:21" x14ac:dyDescent="0.25">
      <c r="A12">
        <v>11</v>
      </c>
      <c r="B12" s="3">
        <f>IF(laptimes!B12&lt;&gt;"",SUM(laptimes!B$2:'laptimes'!B12),"")</f>
        <v>1.0922638888888888E-2</v>
      </c>
      <c r="C12" s="3">
        <f>IF(laptimes!C12&lt;&gt;"",SUM(laptimes!C$2:'laptimes'!C12),"")</f>
        <v>1.1032337962962966E-2</v>
      </c>
      <c r="D12" s="3">
        <f>IF(laptimes!D12&lt;&gt;"",SUM(laptimes!D$2:'laptimes'!D12),"")</f>
        <v>1.0678657407407406E-2</v>
      </c>
      <c r="E12" s="3">
        <f>IF(laptimes!E12&lt;&gt;"",SUM(laptimes!E$2:'laptimes'!E12),"")</f>
        <v>1.1047407407407409E-2</v>
      </c>
      <c r="F12" s="3">
        <f>IF(laptimes!F12&lt;&gt;"",SUM(laptimes!F$2:'laptimes'!F12),"")</f>
        <v>1.0386678240740741E-2</v>
      </c>
      <c r="G12" s="3">
        <f>IF(laptimes!G12&lt;&gt;"",SUM(laptimes!G$2:'laptimes'!G12),"")</f>
        <v>1.0731319444444444E-2</v>
      </c>
      <c r="H12" s="3">
        <f>IF(laptimes!H12&lt;&gt;"",SUM(laptimes!H$2:'laptimes'!H12),"")</f>
        <v>1.0951400462962963E-2</v>
      </c>
      <c r="I12" s="3">
        <f>IF(laptimes!I12&lt;&gt;"",SUM(laptimes!I$2:'laptimes'!I12),"")</f>
        <v>1.0686817129629629E-2</v>
      </c>
      <c r="J12" s="3">
        <f>IF(laptimes!J12&lt;&gt;"",SUM(laptimes!J$2:'laptimes'!J12),"")</f>
        <v>1.1006423611111111E-2</v>
      </c>
      <c r="K12" s="3">
        <f>IF(laptimes!K12&lt;&gt;"",SUM(laptimes!K$2:'laptimes'!K12),"")</f>
        <v>1.0858599537037036E-2</v>
      </c>
      <c r="L12" s="3">
        <f>IF(laptimes!L12&lt;&gt;"",SUM(laptimes!L$2:'laptimes'!L12),"")</f>
        <v>1.0891574074074074E-2</v>
      </c>
      <c r="M12" s="3">
        <f>IF(laptimes!M12&lt;&gt;"",SUM(laptimes!M$2:'laptimes'!M12),"")</f>
        <v>1.0875069444444444E-2</v>
      </c>
      <c r="N12" s="3">
        <f>IF(laptimes!N12&lt;&gt;"",SUM(laptimes!N$2:'laptimes'!N12),"")</f>
        <v>1.1017025462962966E-2</v>
      </c>
      <c r="O12" s="3">
        <f>IF(laptimes!O12&lt;&gt;"",SUM(laptimes!O$2:'laptimes'!O12),"")</f>
        <v>1.0629918981481482E-2</v>
      </c>
      <c r="P12" s="3">
        <f>IF(laptimes!P12&lt;&gt;"",SUM(laptimes!P$2:'laptimes'!P12),"")</f>
        <v>1.055443287037037E-2</v>
      </c>
      <c r="Q12" s="3">
        <f>IF(laptimes!Q12&lt;&gt;"",SUM(laptimes!Q$2:'laptimes'!Q12),"")</f>
        <v>1.0914560185185185E-2</v>
      </c>
      <c r="R12" s="3">
        <f>IF(laptimes!R12&lt;&gt;"",SUM(laptimes!R$2:'laptimes'!R12),"")</f>
        <v>1.1185312499999999E-2</v>
      </c>
      <c r="S12" s="3">
        <f>IF(laptimes!S12&lt;&gt;"",SUM(laptimes!S$2:'laptimes'!S12),"")</f>
        <v>1.0590729166666668E-2</v>
      </c>
      <c r="T12" s="3">
        <f>IF(laptimes!T12&lt;&gt;"",SUM(laptimes!T$2:'laptimes'!T12),"")</f>
        <v>1.1205439814814816E-2</v>
      </c>
      <c r="U12" s="3">
        <f>IF(laptimes!U12&lt;&gt;"",SUM(laptimes!U$2:'laptimes'!U12),"")</f>
        <v>1.1287997685185186E-2</v>
      </c>
    </row>
    <row r="13" spans="1:21" x14ac:dyDescent="0.25">
      <c r="A13">
        <v>12</v>
      </c>
      <c r="B13" s="3">
        <f>IF(laptimes!B13&lt;&gt;"",SUM(laptimes!B$2:'laptimes'!B13),"")</f>
        <v>1.1897418981481481E-2</v>
      </c>
      <c r="C13" s="3">
        <f>IF(laptimes!C13&lt;&gt;"",SUM(laptimes!C$2:'laptimes'!C13),"")</f>
        <v>1.200791666666667E-2</v>
      </c>
      <c r="D13" s="3">
        <f>IF(laptimes!D13&lt;&gt;"",SUM(laptimes!D$2:'laptimes'!D13),"")</f>
        <v>1.1658402777777776E-2</v>
      </c>
      <c r="E13" s="3">
        <f>IF(laptimes!E13&lt;&gt;"",SUM(laptimes!E$2:'laptimes'!E13),"")</f>
        <v>1.2023020833333335E-2</v>
      </c>
      <c r="F13" s="3">
        <f>IF(laptimes!F13&lt;&gt;"",SUM(laptimes!F$2:'laptimes'!F13),"")</f>
        <v>1.1339490740740742E-2</v>
      </c>
      <c r="G13" s="3">
        <f>IF(laptimes!G13&lt;&gt;"",SUM(laptimes!G$2:'laptimes'!G13),"")</f>
        <v>1.169494212962963E-2</v>
      </c>
      <c r="H13" s="3">
        <f>IF(laptimes!H13&lt;&gt;"",SUM(laptimes!H$2:'laptimes'!H13),"")</f>
        <v>1.1925856481481482E-2</v>
      </c>
      <c r="I13" s="3">
        <f>IF(laptimes!I13&lt;&gt;"",SUM(laptimes!I$2:'laptimes'!I13),"")</f>
        <v>1.163806712962963E-2</v>
      </c>
      <c r="J13" s="3">
        <f>IF(laptimes!J13&lt;&gt;"",SUM(laptimes!J$2:'laptimes'!J13),"")</f>
        <v>1.1984594907407407E-2</v>
      </c>
      <c r="K13" s="3">
        <f>IF(laptimes!K13&lt;&gt;"",SUM(laptimes!K$2:'laptimes'!K13),"")</f>
        <v>1.1830752314814815E-2</v>
      </c>
      <c r="L13" s="3">
        <f>IF(laptimes!L13&lt;&gt;"",SUM(laptimes!L$2:'laptimes'!L13),"")</f>
        <v>1.1863576388888889E-2</v>
      </c>
      <c r="M13" s="3">
        <f>IF(laptimes!M13&lt;&gt;"",SUM(laptimes!M$2:'laptimes'!M13),"")</f>
        <v>1.1844953703703703E-2</v>
      </c>
      <c r="N13" s="3">
        <f>IF(laptimes!N13&lt;&gt;"",SUM(laptimes!N$2:'laptimes'!N13),"")</f>
        <v>1.199240740740741E-2</v>
      </c>
      <c r="O13" s="3">
        <f>IF(laptimes!O13&lt;&gt;"",SUM(laptimes!O$2:'laptimes'!O13),"")</f>
        <v>1.1585185185185184E-2</v>
      </c>
      <c r="P13" s="3">
        <f>IF(laptimes!P13&lt;&gt;"",SUM(laptimes!P$2:'laptimes'!P13),"")</f>
        <v>1.1503483796296296E-2</v>
      </c>
      <c r="Q13" s="3">
        <f>IF(laptimes!Q13&lt;&gt;"",SUM(laptimes!Q$2:'laptimes'!Q13),"")</f>
        <v>1.1888425925925926E-2</v>
      </c>
      <c r="R13" s="3">
        <f>IF(laptimes!R13&lt;&gt;"",SUM(laptimes!R$2:'laptimes'!R13),"")</f>
        <v>1.2177488425925925E-2</v>
      </c>
      <c r="S13" s="3">
        <f>IF(laptimes!S13&lt;&gt;"",SUM(laptimes!S$2:'laptimes'!S13),"")</f>
        <v>1.1543275462962965E-2</v>
      </c>
      <c r="T13" s="3">
        <f>IF(laptimes!T13&lt;&gt;"",SUM(laptimes!T$2:'laptimes'!T13),"")</f>
        <v>1.2205798611111112E-2</v>
      </c>
      <c r="U13" s="3">
        <f>IF(laptimes!U13&lt;&gt;"",SUM(laptimes!U$2:'laptimes'!U13),"")</f>
        <v>1.2268159722222222E-2</v>
      </c>
    </row>
    <row r="14" spans="1:21" x14ac:dyDescent="0.25">
      <c r="A14">
        <v>13</v>
      </c>
      <c r="B14" s="3">
        <f>IF(laptimes!B14&lt;&gt;"",SUM(laptimes!B$2:'laptimes'!B14),"")</f>
        <v>1.2869189814814814E-2</v>
      </c>
      <c r="C14" s="3">
        <f>IF(laptimes!C14&lt;&gt;"",SUM(laptimes!C$2:'laptimes'!C14),"")</f>
        <v>1.2986365740740744E-2</v>
      </c>
      <c r="D14" s="3">
        <f>IF(laptimes!D14&lt;&gt;"",SUM(laptimes!D$2:'laptimes'!D14),"")</f>
        <v>1.262579861111111E-2</v>
      </c>
      <c r="E14" s="3">
        <f>IF(laptimes!E14&lt;&gt;"",SUM(laptimes!E$2:'laptimes'!E14),"")</f>
        <v>1.3001828703703706E-2</v>
      </c>
      <c r="F14" s="3">
        <f>IF(laptimes!F14&lt;&gt;"",SUM(laptimes!F$2:'laptimes'!F14),"")</f>
        <v>1.2292442129629631E-2</v>
      </c>
      <c r="G14" s="3">
        <f>IF(laptimes!G14&lt;&gt;"",SUM(laptimes!G$2:'laptimes'!G14),"")</f>
        <v>1.26571875E-2</v>
      </c>
      <c r="H14" s="3">
        <f>IF(laptimes!H14&lt;&gt;"",SUM(laptimes!H$2:'laptimes'!H14),"")</f>
        <v>1.2897152777777778E-2</v>
      </c>
      <c r="I14" s="3">
        <f>IF(laptimes!I14&lt;&gt;"",SUM(laptimes!I$2:'laptimes'!I14),"")</f>
        <v>1.2596493055555555E-2</v>
      </c>
      <c r="J14" s="3">
        <f>IF(laptimes!J14&lt;&gt;"",SUM(laptimes!J$2:'laptimes'!J14),"")</f>
        <v>1.2959456018518518E-2</v>
      </c>
      <c r="K14" s="3">
        <f>IF(laptimes!K14&lt;&gt;"",SUM(laptimes!K$2:'laptimes'!K14),"")</f>
        <v>1.2802615740740741E-2</v>
      </c>
      <c r="L14" s="3">
        <f>IF(laptimes!L14&lt;&gt;"",SUM(laptimes!L$2:'laptimes'!L14),"")</f>
        <v>1.2836840277777777E-2</v>
      </c>
      <c r="M14" s="3">
        <f>IF(laptimes!M14&lt;&gt;"",SUM(laptimes!M$2:'laptimes'!M14),"")</f>
        <v>1.2818125E-2</v>
      </c>
      <c r="N14" s="3">
        <f>IF(laptimes!N14&lt;&gt;"",SUM(laptimes!N$2:'laptimes'!N14),"")</f>
        <v>1.2969097222222226E-2</v>
      </c>
      <c r="O14" s="3">
        <f>IF(laptimes!O14&lt;&gt;"",SUM(laptimes!O$2:'laptimes'!O14),"")</f>
        <v>1.2541400462962963E-2</v>
      </c>
      <c r="P14" s="3">
        <f>IF(laptimes!P14&lt;&gt;"",SUM(laptimes!P$2:'laptimes'!P14),"")</f>
        <v>1.2451944444444444E-2</v>
      </c>
      <c r="Q14" s="3">
        <f>IF(laptimes!Q14&lt;&gt;"",SUM(laptimes!Q$2:'laptimes'!Q14),"")</f>
        <v>1.2861631944444445E-2</v>
      </c>
      <c r="R14" s="3">
        <f>IF(laptimes!R14&lt;&gt;"",SUM(laptimes!R$2:'laptimes'!R14),"")</f>
        <v>1.3170879629629628E-2</v>
      </c>
      <c r="S14" s="3">
        <f>IF(laptimes!S14&lt;&gt;"",SUM(laptimes!S$2:'laptimes'!S14),"")</f>
        <v>1.2493472222222225E-2</v>
      </c>
      <c r="T14" s="3">
        <f>IF(laptimes!T14&lt;&gt;"",SUM(laptimes!T$2:'laptimes'!T14),"")</f>
        <v>1.3205439814814816E-2</v>
      </c>
      <c r="U14" s="3">
        <f>IF(laptimes!U14&lt;&gt;"",SUM(laptimes!U$2:'laptimes'!U14),"")</f>
        <v>1.3251180555555556E-2</v>
      </c>
    </row>
    <row r="15" spans="1:21" x14ac:dyDescent="0.25">
      <c r="A15">
        <v>14</v>
      </c>
      <c r="B15" s="3">
        <f>IF(laptimes!B15&lt;&gt;"",SUM(laptimes!B$2:'laptimes'!B15),"")</f>
        <v>1.3848784722222222E-2</v>
      </c>
      <c r="C15" s="3">
        <f>IF(laptimes!C15&lt;&gt;"",SUM(laptimes!C$2:'laptimes'!C15),"")</f>
        <v>1.3962789351851856E-2</v>
      </c>
      <c r="D15" s="3">
        <f>IF(laptimes!D15&lt;&gt;"",SUM(laptimes!D$2:'laptimes'!D15),"")</f>
        <v>1.3591643518518517E-2</v>
      </c>
      <c r="E15" s="3">
        <f>IF(laptimes!E15&lt;&gt;"",SUM(laptimes!E$2:'laptimes'!E15),"")</f>
        <v>1.3980613425925929E-2</v>
      </c>
      <c r="F15" s="3">
        <f>IF(laptimes!F15&lt;&gt;"",SUM(laptimes!F$2:'laptimes'!F15),"")</f>
        <v>1.3245868055555556E-2</v>
      </c>
      <c r="G15" s="3">
        <f>IF(laptimes!G15&lt;&gt;"",SUM(laptimes!G$2:'laptimes'!G15),"")</f>
        <v>1.3624374999999999E-2</v>
      </c>
      <c r="H15" s="3">
        <f>IF(laptimes!H15&lt;&gt;"",SUM(laptimes!H$2:'laptimes'!H15),"")</f>
        <v>1.3876041666666667E-2</v>
      </c>
      <c r="I15" s="3">
        <f>IF(laptimes!I15&lt;&gt;"",SUM(laptimes!I$2:'laptimes'!I15),"")</f>
        <v>1.3556273148148147E-2</v>
      </c>
      <c r="J15" s="3">
        <f>IF(laptimes!J15&lt;&gt;"",SUM(laptimes!J$2:'laptimes'!J15),"")</f>
        <v>1.3936412037037035E-2</v>
      </c>
      <c r="K15" s="3">
        <f>IF(laptimes!K15&lt;&gt;"",SUM(laptimes!K$2:'laptimes'!K15),"")</f>
        <v>1.3776087962962964E-2</v>
      </c>
      <c r="L15" s="3">
        <f>IF(laptimes!L15&lt;&gt;"",SUM(laptimes!L$2:'laptimes'!L15),"")</f>
        <v>1.3810243055555555E-2</v>
      </c>
      <c r="M15" s="3">
        <f>IF(laptimes!M15&lt;&gt;"",SUM(laptimes!M$2:'laptimes'!M15),"")</f>
        <v>1.3796122685185186E-2</v>
      </c>
      <c r="N15" s="3">
        <f>IF(laptimes!N15&lt;&gt;"",SUM(laptimes!N$2:'laptimes'!N15),"")</f>
        <v>1.39437962962963E-2</v>
      </c>
      <c r="O15" s="3">
        <f>IF(laptimes!O15&lt;&gt;"",SUM(laptimes!O$2:'laptimes'!O15),"")</f>
        <v>1.34984375E-2</v>
      </c>
      <c r="P15" s="3">
        <f>IF(laptimes!P15&lt;&gt;"",SUM(laptimes!P$2:'laptimes'!P15),"")</f>
        <v>1.3402766203703703E-2</v>
      </c>
      <c r="Q15" s="3">
        <f>IF(laptimes!Q15&lt;&gt;"",SUM(laptimes!Q$2:'laptimes'!Q15),"")</f>
        <v>1.3840439814814816E-2</v>
      </c>
      <c r="R15" s="3">
        <f>IF(laptimes!R15&lt;&gt;"",SUM(laptimes!R$2:'laptimes'!R15),"")</f>
        <v>1.4164849537037035E-2</v>
      </c>
      <c r="S15" s="3">
        <f>IF(laptimes!S15&lt;&gt;"",SUM(laptimes!S$2:'laptimes'!S15),"")</f>
        <v>1.3442303240740744E-2</v>
      </c>
      <c r="T15" s="3">
        <f>IF(laptimes!T15&lt;&gt;"",SUM(laptimes!T$2:'laptimes'!T15),"")</f>
        <v>1.4198958333333334E-2</v>
      </c>
      <c r="U15" s="3">
        <f>IF(laptimes!U15&lt;&gt;"",SUM(laptimes!U$2:'laptimes'!U15),"")</f>
        <v>1.4236851851851853E-2</v>
      </c>
    </row>
    <row r="16" spans="1:21" x14ac:dyDescent="0.25">
      <c r="A16">
        <v>15</v>
      </c>
      <c r="B16" s="3">
        <f>IF(laptimes!B16&lt;&gt;"",SUM(laptimes!B$2:'laptimes'!B16),"")</f>
        <v>1.4828229166666667E-2</v>
      </c>
      <c r="C16" s="3">
        <f>IF(laptimes!C16&lt;&gt;"",SUM(laptimes!C$2:'laptimes'!C16),"")</f>
        <v>1.4940393518518523E-2</v>
      </c>
      <c r="D16" s="3">
        <f>IF(laptimes!D16&lt;&gt;"",SUM(laptimes!D$2:'laptimes'!D16),"")</f>
        <v>1.4556435185185183E-2</v>
      </c>
      <c r="E16" s="3">
        <f>IF(laptimes!E16&lt;&gt;"",SUM(laptimes!E$2:'laptimes'!E16),"")</f>
        <v>1.4959548611111114E-2</v>
      </c>
      <c r="F16" s="3">
        <f>IF(laptimes!F16&lt;&gt;"",SUM(laptimes!F$2:'laptimes'!F16),"")</f>
        <v>1.4199594907407407E-2</v>
      </c>
      <c r="G16" s="3">
        <f>IF(laptimes!G16&lt;&gt;"",SUM(laptimes!G$2:'laptimes'!G16),"")</f>
        <v>1.4592384259259258E-2</v>
      </c>
      <c r="H16" s="3">
        <f>IF(laptimes!H16&lt;&gt;"",SUM(laptimes!H$2:'laptimes'!H16),"")</f>
        <v>1.4850578703703704E-2</v>
      </c>
      <c r="I16" s="3">
        <f>IF(laptimes!I16&lt;&gt;"",SUM(laptimes!I$2:'laptimes'!I16),"")</f>
        <v>1.4515405092592592E-2</v>
      </c>
      <c r="J16" s="3">
        <f>IF(laptimes!J16&lt;&gt;"",SUM(laptimes!J$2:'laptimes'!J16),"")</f>
        <v>1.491460648148148E-2</v>
      </c>
      <c r="K16" s="3">
        <f>IF(laptimes!K16&lt;&gt;"",SUM(laptimes!K$2:'laptimes'!K16),"")</f>
        <v>1.4748171296296297E-2</v>
      </c>
      <c r="L16" s="3">
        <f>IF(laptimes!L16&lt;&gt;"",SUM(laptimes!L$2:'laptimes'!L16),"")</f>
        <v>1.4785185185185184E-2</v>
      </c>
      <c r="M16" s="3">
        <f>IF(laptimes!M16&lt;&gt;"",SUM(laptimes!M$2:'laptimes'!M16),"")</f>
        <v>1.4768101851851852E-2</v>
      </c>
      <c r="N16" s="3">
        <f>IF(laptimes!N16&lt;&gt;"",SUM(laptimes!N$2:'laptimes'!N16),"")</f>
        <v>1.4921944444444448E-2</v>
      </c>
      <c r="O16" s="3">
        <f>IF(laptimes!O16&lt;&gt;"",SUM(laptimes!O$2:'laptimes'!O16),"")</f>
        <v>1.4457349537037038E-2</v>
      </c>
      <c r="P16" s="3">
        <f>IF(laptimes!P16&lt;&gt;"",SUM(laptimes!P$2:'laptimes'!P16),"")</f>
        <v>1.4349131944444444E-2</v>
      </c>
      <c r="Q16" s="3">
        <f>IF(laptimes!Q16&lt;&gt;"",SUM(laptimes!Q$2:'laptimes'!Q16),"")</f>
        <v>1.4817071759259261E-2</v>
      </c>
      <c r="R16" s="3">
        <f>IF(laptimes!R16&lt;&gt;"",SUM(laptimes!R$2:'laptimes'!R16),"")</f>
        <v>1.5161574074074072E-2</v>
      </c>
      <c r="S16" s="3">
        <f>IF(laptimes!S16&lt;&gt;"",SUM(laptimes!S$2:'laptimes'!S16),"")</f>
        <v>1.4392465277777782E-2</v>
      </c>
      <c r="T16" s="3">
        <f>IF(laptimes!T16&lt;&gt;"",SUM(laptimes!T$2:'laptimes'!T16),"")</f>
        <v>1.5193807870370371E-2</v>
      </c>
      <c r="U16" s="3">
        <f>IF(laptimes!U16&lt;&gt;"",SUM(laptimes!U$2:'laptimes'!U16),"")</f>
        <v>1.5222754629629631E-2</v>
      </c>
    </row>
    <row r="17" spans="1:21" x14ac:dyDescent="0.25">
      <c r="A17">
        <v>16</v>
      </c>
      <c r="B17" s="3">
        <f>IF(laptimes!B17&lt;&gt;"",SUM(laptimes!B$2:'laptimes'!B17),"")</f>
        <v>1.5804733796296298E-2</v>
      </c>
      <c r="C17" s="3">
        <f>IF(laptimes!C17&lt;&gt;"",SUM(laptimes!C$2:'laptimes'!C17),"")</f>
        <v>1.5918437500000004E-2</v>
      </c>
      <c r="D17" s="3">
        <f>IF(laptimes!D17&lt;&gt;"",SUM(laptimes!D$2:'laptimes'!D17),"")</f>
        <v>1.5524976851851849E-2</v>
      </c>
      <c r="E17" s="3">
        <f>IF(laptimes!E17&lt;&gt;"",SUM(laptimes!E$2:'laptimes'!E17),"")</f>
        <v>1.5939097222222226E-2</v>
      </c>
      <c r="F17" s="3">
        <f>IF(laptimes!F17&lt;&gt;"",SUM(laptimes!F$2:'laptimes'!F17),"")</f>
        <v>1.515425925925926E-2</v>
      </c>
      <c r="G17" s="3">
        <f>IF(laptimes!G17&lt;&gt;"",SUM(laptimes!G$2:'laptimes'!G17),"")</f>
        <v>1.555792824074074E-2</v>
      </c>
      <c r="H17" s="3">
        <f>IF(laptimes!H17&lt;&gt;"",SUM(laptimes!H$2:'laptimes'!H17),"")</f>
        <v>1.5825011574074073E-2</v>
      </c>
      <c r="I17" s="3">
        <f>IF(laptimes!I17&lt;&gt;"",SUM(laptimes!I$2:'laptimes'!I17),"")</f>
        <v>1.5476145833333333E-2</v>
      </c>
      <c r="J17" s="3">
        <f>IF(laptimes!J17&lt;&gt;"",SUM(laptimes!J$2:'laptimes'!J17),"")</f>
        <v>1.5890532407407405E-2</v>
      </c>
      <c r="K17" s="3">
        <f>IF(laptimes!K17&lt;&gt;"",SUM(laptimes!K$2:'laptimes'!K17),"")</f>
        <v>1.5722766203703706E-2</v>
      </c>
      <c r="L17" s="3">
        <f>IF(laptimes!L17&lt;&gt;"",SUM(laptimes!L$2:'laptimes'!L17),"")</f>
        <v>1.5758078703703701E-2</v>
      </c>
      <c r="M17" s="3">
        <f>IF(laptimes!M17&lt;&gt;"",SUM(laptimes!M$2:'laptimes'!M17),"")</f>
        <v>1.574056712962963E-2</v>
      </c>
      <c r="N17" s="3">
        <f>IF(laptimes!N17&lt;&gt;"",SUM(laptimes!N$2:'laptimes'!N17),"")</f>
        <v>1.5897326388888893E-2</v>
      </c>
      <c r="O17" s="3">
        <f>IF(laptimes!O17&lt;&gt;"",SUM(laptimes!O$2:'laptimes'!O17),"")</f>
        <v>1.5417627314814816E-2</v>
      </c>
      <c r="P17" s="3">
        <f>IF(laptimes!P17&lt;&gt;"",SUM(laptimes!P$2:'laptimes'!P17),"")</f>
        <v>1.5297199074074074E-2</v>
      </c>
      <c r="Q17" s="3">
        <f>IF(laptimes!Q17&lt;&gt;"",SUM(laptimes!Q$2:'laptimes'!Q17),"")</f>
        <v>1.5789282407407408E-2</v>
      </c>
      <c r="R17" s="3">
        <f>IF(laptimes!R17&lt;&gt;"",SUM(laptimes!R$2:'laptimes'!R17),"")</f>
        <v>1.6158217592592592E-2</v>
      </c>
      <c r="S17" s="3">
        <f>IF(laptimes!S17&lt;&gt;"",SUM(laptimes!S$2:'laptimes'!S17),"")</f>
        <v>1.5343738425925929E-2</v>
      </c>
      <c r="T17" s="3">
        <f>IF(laptimes!T17&lt;&gt;"",SUM(laptimes!T$2:'laptimes'!T17),"")</f>
        <v>1.6188368055555555E-2</v>
      </c>
      <c r="U17" s="3">
        <f>IF(laptimes!U17&lt;&gt;"",SUM(laptimes!U$2:'laptimes'!U17),"")</f>
        <v>1.6208356481481483E-2</v>
      </c>
    </row>
    <row r="18" spans="1:21" x14ac:dyDescent="0.25">
      <c r="A18">
        <v>17</v>
      </c>
      <c r="B18" s="3">
        <f>IF(laptimes!B18&lt;&gt;"",SUM(laptimes!B$2:'laptimes'!B18),"")</f>
        <v>1.678431712962963E-2</v>
      </c>
      <c r="C18" s="3">
        <f>IF(laptimes!C18&lt;&gt;"",SUM(laptimes!C$2:'laptimes'!C18),"")</f>
        <v>1.6897928240740746E-2</v>
      </c>
      <c r="D18" s="3">
        <f>IF(laptimes!D18&lt;&gt;"",SUM(laptimes!D$2:'laptimes'!D18),"")</f>
        <v>1.6495254629629627E-2</v>
      </c>
      <c r="E18" s="3">
        <f>IF(laptimes!E18&lt;&gt;"",SUM(laptimes!E$2:'laptimes'!E18),"")</f>
        <v>1.6920474537037041E-2</v>
      </c>
      <c r="F18" s="3">
        <f>IF(laptimes!F18&lt;&gt;"",SUM(laptimes!F$2:'laptimes'!F18),"")</f>
        <v>1.6109305555555557E-2</v>
      </c>
      <c r="G18" s="3">
        <f>IF(laptimes!G18&lt;&gt;"",SUM(laptimes!G$2:'laptimes'!G18),"")</f>
        <v>1.6526481481481482E-2</v>
      </c>
      <c r="H18" s="3">
        <f>IF(laptimes!H18&lt;&gt;"",SUM(laptimes!H$2:'laptimes'!H18),"")</f>
        <v>1.6807847222222221E-2</v>
      </c>
      <c r="I18" s="3">
        <f>IF(laptimes!I18&lt;&gt;"",SUM(laptimes!I$2:'laptimes'!I18),"")</f>
        <v>1.6432233796296297E-2</v>
      </c>
      <c r="J18" s="3">
        <f>IF(laptimes!J18&lt;&gt;"",SUM(laptimes!J$2:'laptimes'!J18),"")</f>
        <v>1.687228009259259E-2</v>
      </c>
      <c r="K18" s="3">
        <f>IF(laptimes!K18&lt;&gt;"",SUM(laptimes!K$2:'laptimes'!K18),"")</f>
        <v>1.6693923611111113E-2</v>
      </c>
      <c r="L18" s="3">
        <f>IF(laptimes!L18&lt;&gt;"",SUM(laptimes!L$2:'laptimes'!L18),"")</f>
        <v>1.6732881944444441E-2</v>
      </c>
      <c r="M18" s="3">
        <f>IF(laptimes!M18&lt;&gt;"",SUM(laptimes!M$2:'laptimes'!M18),"")</f>
        <v>1.6715729166666669E-2</v>
      </c>
      <c r="N18" s="3">
        <f>IF(laptimes!N18&lt;&gt;"",SUM(laptimes!N$2:'laptimes'!N18),"")</f>
        <v>1.6882962962962968E-2</v>
      </c>
      <c r="O18" s="3">
        <f>IF(laptimes!O18&lt;&gt;"",SUM(laptimes!O$2:'laptimes'!O18),"")</f>
        <v>1.6378449074074077E-2</v>
      </c>
      <c r="P18" s="3">
        <f>IF(laptimes!P18&lt;&gt;"",SUM(laptimes!P$2:'laptimes'!P18),"")</f>
        <v>1.6245162037037037E-2</v>
      </c>
      <c r="Q18" s="3">
        <f>IF(laptimes!Q18&lt;&gt;"",SUM(laptimes!Q$2:'laptimes'!Q18),"")</f>
        <v>1.6765324074074075E-2</v>
      </c>
      <c r="R18" s="3">
        <f>IF(laptimes!R18&lt;&gt;"",SUM(laptimes!R$2:'laptimes'!R18),"")</f>
        <v>1.7160162037037036E-2</v>
      </c>
      <c r="S18" s="3">
        <f>IF(laptimes!S18&lt;&gt;"",SUM(laptimes!S$2:'laptimes'!S18),"")</f>
        <v>1.6294826388888892E-2</v>
      </c>
      <c r="T18" s="3">
        <f>IF(laptimes!T18&lt;&gt;"",SUM(laptimes!T$2:'laptimes'!T18),"")</f>
        <v>1.7186458333333331E-2</v>
      </c>
      <c r="U18" s="3">
        <f>IF(laptimes!U18&lt;&gt;"",SUM(laptimes!U$2:'laptimes'!U18),"")</f>
        <v>1.7215659722222224E-2</v>
      </c>
    </row>
    <row r="19" spans="1:21" x14ac:dyDescent="0.25">
      <c r="A19">
        <v>18</v>
      </c>
      <c r="B19" s="3">
        <f>IF(laptimes!B19&lt;&gt;"",SUM(laptimes!B$2:'laptimes'!B19),"")</f>
        <v>1.775917824074074E-2</v>
      </c>
      <c r="C19" s="3">
        <f>IF(laptimes!C19&lt;&gt;"",SUM(laptimes!C$2:'laptimes'!C19),"")</f>
        <v>1.7875578703703709E-2</v>
      </c>
      <c r="D19" s="3">
        <f>IF(laptimes!D19&lt;&gt;"",SUM(laptimes!D$2:'laptimes'!D19),"")</f>
        <v>1.7461493055555555E-2</v>
      </c>
      <c r="E19" s="3">
        <f>IF(laptimes!E19&lt;&gt;"",SUM(laptimes!E$2:'laptimes'!E19),"")</f>
        <v>1.7900601851851855E-2</v>
      </c>
      <c r="F19" s="3">
        <f>IF(laptimes!F19&lt;&gt;"",SUM(laptimes!F$2:'laptimes'!F19),"")</f>
        <v>1.7064699074074076E-2</v>
      </c>
      <c r="G19" s="3">
        <f>IF(laptimes!G19&lt;&gt;"",SUM(laptimes!G$2:'laptimes'!G19),"")</f>
        <v>1.7497870370370372E-2</v>
      </c>
      <c r="H19" s="3">
        <f>IF(laptimes!H19&lt;&gt;"",SUM(laptimes!H$2:'laptimes'!H19),"")</f>
        <v>1.778491898148148E-2</v>
      </c>
      <c r="I19" s="3">
        <f>IF(laptimes!I19&lt;&gt;"",SUM(laptimes!I$2:'laptimes'!I19),"")</f>
        <v>1.738792824074074E-2</v>
      </c>
      <c r="J19" s="3">
        <f>IF(laptimes!J19&lt;&gt;"",SUM(laptimes!J$2:'laptimes'!J19),"")</f>
        <v>1.7847546296296292E-2</v>
      </c>
      <c r="K19" s="3">
        <f>IF(laptimes!K19&lt;&gt;"",SUM(laptimes!K$2:'laptimes'!K19),"")</f>
        <v>1.7665150462962964E-2</v>
      </c>
      <c r="L19" s="3">
        <f>IF(laptimes!L19&lt;&gt;"",SUM(laptimes!L$2:'laptimes'!L19),"")</f>
        <v>1.7703993055555551E-2</v>
      </c>
      <c r="M19" s="3">
        <f>IF(laptimes!M19&lt;&gt;"",SUM(laptimes!M$2:'laptimes'!M19),"")</f>
        <v>1.7688125000000002E-2</v>
      </c>
      <c r="N19" s="3">
        <f>IF(laptimes!N19&lt;&gt;"",SUM(laptimes!N$2:'laptimes'!N19),"")</f>
        <v>1.7860497685185189E-2</v>
      </c>
      <c r="O19" s="3">
        <f>IF(laptimes!O19&lt;&gt;"",SUM(laptimes!O$2:'laptimes'!O19),"")</f>
        <v>1.7339571759259261E-2</v>
      </c>
      <c r="P19" s="3">
        <f>IF(laptimes!P19&lt;&gt;"",SUM(laptimes!P$2:'laptimes'!P19),"")</f>
        <v>1.7202812500000001E-2</v>
      </c>
      <c r="Q19" s="3">
        <f>IF(laptimes!Q19&lt;&gt;"",SUM(laptimes!Q$2:'laptimes'!Q19),"")</f>
        <v>1.7737395833333336E-2</v>
      </c>
      <c r="R19" s="3">
        <f>IF(laptimes!R19&lt;&gt;"",SUM(laptimes!R$2:'laptimes'!R19),"")</f>
        <v>1.8158333333333332E-2</v>
      </c>
      <c r="S19" s="3">
        <f>IF(laptimes!S19&lt;&gt;"",SUM(laptimes!S$2:'laptimes'!S19),"")</f>
        <v>1.7248703703703707E-2</v>
      </c>
      <c r="T19" s="3">
        <f>IF(laptimes!T19&lt;&gt;"",SUM(laptimes!T$2:'laptimes'!T19),"")</f>
        <v>1.8203877314814813E-2</v>
      </c>
      <c r="U19" s="3">
        <f>IF(laptimes!U19&lt;&gt;"",SUM(laptimes!U$2:'laptimes'!U19),"")</f>
        <v>1.8210092592592594E-2</v>
      </c>
    </row>
    <row r="20" spans="1:21" x14ac:dyDescent="0.25">
      <c r="A20">
        <v>19</v>
      </c>
      <c r="B20" s="3">
        <f>IF(laptimes!B20&lt;&gt;"",SUM(laptimes!B$2:'laptimes'!B20),"")</f>
        <v>1.8738067129629631E-2</v>
      </c>
      <c r="C20" s="3">
        <f>IF(laptimes!C20&lt;&gt;"",SUM(laptimes!C$2:'laptimes'!C20),"")</f>
        <v>1.8854027777777782E-2</v>
      </c>
      <c r="D20" s="3">
        <f>IF(laptimes!D20&lt;&gt;"",SUM(laptimes!D$2:'laptimes'!D20),"")</f>
        <v>1.8470532407407408E-2</v>
      </c>
      <c r="E20" s="3">
        <f>IF(laptimes!E20&lt;&gt;"",SUM(laptimes!E$2:'laptimes'!E20),"")</f>
        <v>1.888467592592593E-2</v>
      </c>
      <c r="F20" s="3">
        <f>IF(laptimes!F20&lt;&gt;"",SUM(laptimes!F$2:'laptimes'!F20),"")</f>
        <v>1.8020104166666669E-2</v>
      </c>
      <c r="G20" s="3">
        <f>IF(laptimes!G20&lt;&gt;"",SUM(laptimes!G$2:'laptimes'!G20),"")</f>
        <v>1.846695601851852E-2</v>
      </c>
      <c r="H20" s="3">
        <f>IF(laptimes!H20&lt;&gt;"",SUM(laptimes!H$2:'laptimes'!H20),"")</f>
        <v>1.8762916666666664E-2</v>
      </c>
      <c r="I20" s="3">
        <f>IF(laptimes!I20&lt;&gt;"",SUM(laptimes!I$2:'laptimes'!I20),"")</f>
        <v>1.834466435185185E-2</v>
      </c>
      <c r="J20" s="3">
        <f>IF(laptimes!J20&lt;&gt;"",SUM(laptimes!J$2:'laptimes'!J20),"")</f>
        <v>1.8823587962962959E-2</v>
      </c>
      <c r="K20" s="3">
        <f>IF(laptimes!K20&lt;&gt;"",SUM(laptimes!K$2:'laptimes'!K20),"")</f>
        <v>1.8635648148148148E-2</v>
      </c>
      <c r="L20" s="3">
        <f>IF(laptimes!L20&lt;&gt;"",SUM(laptimes!L$2:'laptimes'!L20),"")</f>
        <v>1.8677106481481479E-2</v>
      </c>
      <c r="M20" s="3">
        <f>IF(laptimes!M20&lt;&gt;"",SUM(laptimes!M$2:'laptimes'!M20),"")</f>
        <v>1.8660578703703707E-2</v>
      </c>
      <c r="N20" s="3">
        <f>IF(laptimes!N20&lt;&gt;"",SUM(laptimes!N$2:'laptimes'!N20),"")</f>
        <v>1.8837430555555559E-2</v>
      </c>
      <c r="O20" s="3">
        <f>IF(laptimes!O20&lt;&gt;"",SUM(laptimes!O$2:'laptimes'!O20),"")</f>
        <v>1.8304074074074077E-2</v>
      </c>
      <c r="P20" s="3">
        <f>IF(laptimes!P20&lt;&gt;"",SUM(laptimes!P$2:'laptimes'!P20),"")</f>
        <v>1.8163356481481482E-2</v>
      </c>
      <c r="Q20" s="3">
        <f>IF(laptimes!Q20&lt;&gt;"",SUM(laptimes!Q$2:'laptimes'!Q20),"")</f>
        <v>1.871283564814815E-2</v>
      </c>
      <c r="R20" s="3">
        <f>IF(laptimes!R20&lt;&gt;"",SUM(laptimes!R$2:'laptimes'!R20),"")</f>
        <v>1.9161631944444445E-2</v>
      </c>
      <c r="S20" s="3">
        <f>IF(laptimes!S20&lt;&gt;"",SUM(laptimes!S$2:'laptimes'!S20),"")</f>
        <v>1.8214895833333338E-2</v>
      </c>
      <c r="T20" s="3">
        <f>IF(laptimes!T20&lt;&gt;"",SUM(laptimes!T$2:'laptimes'!T20),"")</f>
        <v>1.9216388888888887E-2</v>
      </c>
      <c r="U20" s="3">
        <f>IF(laptimes!U20&lt;&gt;"",SUM(laptimes!U$2:'laptimes'!U20),"")</f>
        <v>1.9223680555555556E-2</v>
      </c>
    </row>
    <row r="21" spans="1:21" x14ac:dyDescent="0.25">
      <c r="A21">
        <v>20</v>
      </c>
      <c r="B21" s="3">
        <f>IF(laptimes!B21&lt;&gt;"",SUM(laptimes!B$2:'laptimes'!B21),"")</f>
        <v>1.9717731481481482E-2</v>
      </c>
      <c r="C21" s="3">
        <f>IF(laptimes!C21&lt;&gt;"",SUM(laptimes!C$2:'laptimes'!C21),"")</f>
        <v>1.983416666666667E-2</v>
      </c>
      <c r="D21" s="3">
        <f>IF(laptimes!D21&lt;&gt;"",SUM(laptimes!D$2:'laptimes'!D21),"")</f>
        <v>1.9657858796296297E-2</v>
      </c>
      <c r="E21" s="3">
        <f>IF(laptimes!E21&lt;&gt;"",SUM(laptimes!E$2:'laptimes'!E21),"")</f>
        <v>1.9863252314814818E-2</v>
      </c>
      <c r="F21" s="3">
        <f>IF(laptimes!F21&lt;&gt;"",SUM(laptimes!F$2:'laptimes'!F21),"")</f>
        <v>1.8975752314814819E-2</v>
      </c>
      <c r="G21" s="3">
        <f>IF(laptimes!G21&lt;&gt;"",SUM(laptimes!G$2:'laptimes'!G21),"")</f>
        <v>1.9436701388888891E-2</v>
      </c>
      <c r="H21" s="3">
        <f>IF(laptimes!H21&lt;&gt;"",SUM(laptimes!H$2:'laptimes'!H21),"")</f>
        <v>1.9741620370370368E-2</v>
      </c>
      <c r="I21" s="3">
        <f>IF(laptimes!I21&lt;&gt;"",SUM(laptimes!I$2:'laptimes'!I21),"")</f>
        <v>1.9303842592592591E-2</v>
      </c>
      <c r="J21" s="3">
        <f>IF(laptimes!J21&lt;&gt;"",SUM(laptimes!J$2:'laptimes'!J21),"")</f>
        <v>1.9799884259259257E-2</v>
      </c>
      <c r="K21" s="3">
        <f>IF(laptimes!K21&lt;&gt;"",SUM(laptimes!K$2:'laptimes'!K21),"")</f>
        <v>1.9606921296296296E-2</v>
      </c>
      <c r="L21" s="3">
        <f>IF(laptimes!L21&lt;&gt;"",SUM(laptimes!L$2:'laptimes'!L21),"")</f>
        <v>1.9651284722222218E-2</v>
      </c>
      <c r="M21" s="3">
        <f>IF(laptimes!M21&lt;&gt;"",SUM(laptimes!M$2:'laptimes'!M21),"")</f>
        <v>1.9636956018518521E-2</v>
      </c>
      <c r="N21" s="3">
        <f>IF(laptimes!N21&lt;&gt;"",SUM(laptimes!N$2:'laptimes'!N21),"")</f>
        <v>1.9813275462962965E-2</v>
      </c>
      <c r="O21" s="3">
        <f>IF(laptimes!O21&lt;&gt;"",SUM(laptimes!O$2:'laptimes'!O21),"")</f>
        <v>1.931021990740741E-2</v>
      </c>
      <c r="P21" s="3">
        <f>IF(laptimes!P21&lt;&gt;"",SUM(laptimes!P$2:'laptimes'!P21),"")</f>
        <v>1.9106956018518518E-2</v>
      </c>
      <c r="Q21" s="3">
        <f>IF(laptimes!Q21&lt;&gt;"",SUM(laptimes!Q$2:'laptimes'!Q21),"")</f>
        <v>1.9693553240740742E-2</v>
      </c>
      <c r="R21" s="3">
        <f>IF(laptimes!R21&lt;&gt;"",SUM(laptimes!R$2:'laptimes'!R21),"")</f>
        <v>2.0178287037037036E-2</v>
      </c>
      <c r="S21" s="3">
        <f>IF(laptimes!S21&lt;&gt;"",SUM(laptimes!S$2:'laptimes'!S21),"")</f>
        <v>1.918043981481482E-2</v>
      </c>
      <c r="T21" s="3">
        <f>IF(laptimes!T21&lt;&gt;"",SUM(laptimes!T$2:'laptimes'!T21),"")</f>
        <v>2.0230196759259259E-2</v>
      </c>
      <c r="U21" s="3">
        <f>IF(laptimes!U21&lt;&gt;"",SUM(laptimes!U$2:'laptimes'!U21),"")</f>
        <v>2.0207465277777777E-2</v>
      </c>
    </row>
    <row r="22" spans="1:21" x14ac:dyDescent="0.25">
      <c r="A22">
        <v>21</v>
      </c>
      <c r="B22" s="3">
        <f>IF(laptimes!B22&lt;&gt;"",SUM(laptimes!B$2:'laptimes'!B22),"")</f>
        <v>2.0690312500000002E-2</v>
      </c>
      <c r="C22" s="3">
        <f>IF(laptimes!C22&lt;&gt;"",SUM(laptimes!C$2:'laptimes'!C22),"")</f>
        <v>2.0809340277777783E-2</v>
      </c>
      <c r="D22" s="3">
        <f>IF(laptimes!D22&lt;&gt;"",SUM(laptimes!D$2:'laptimes'!D22),"")</f>
        <v>2.0621041666666666E-2</v>
      </c>
      <c r="E22" s="3">
        <f>IF(laptimes!E22&lt;&gt;"",SUM(laptimes!E$2:'laptimes'!E22),"")</f>
        <v>2.0837581018518521E-2</v>
      </c>
      <c r="F22" s="3">
        <f>IF(laptimes!F22&lt;&gt;"",SUM(laptimes!F$2:'laptimes'!F22),"")</f>
        <v>1.9931539351851855E-2</v>
      </c>
      <c r="G22" s="3">
        <f>IF(laptimes!G22&lt;&gt;"",SUM(laptimes!G$2:'laptimes'!G22),"")</f>
        <v>2.0410520833333334E-2</v>
      </c>
      <c r="H22" s="3">
        <f>IF(laptimes!H22&lt;&gt;"",SUM(laptimes!H$2:'laptimes'!H22),"")</f>
        <v>2.0717418981481477E-2</v>
      </c>
      <c r="I22" s="3">
        <f>IF(laptimes!I22&lt;&gt;"",SUM(laptimes!I$2:'laptimes'!I22),"")</f>
        <v>2.0264490740740739E-2</v>
      </c>
      <c r="J22" s="3">
        <f>IF(laptimes!J22&lt;&gt;"",SUM(laptimes!J$2:'laptimes'!J22),"")</f>
        <v>2.0774988425925924E-2</v>
      </c>
      <c r="K22" s="3">
        <f>IF(laptimes!K22&lt;&gt;"",SUM(laptimes!K$2:'laptimes'!K22),"")</f>
        <v>2.0577604166666666E-2</v>
      </c>
      <c r="L22" s="3">
        <f>IF(laptimes!L22&lt;&gt;"",SUM(laptimes!L$2:'laptimes'!L22),"")</f>
        <v>2.0639675925925922E-2</v>
      </c>
      <c r="M22" s="3">
        <f>IF(laptimes!M22&lt;&gt;"",SUM(laptimes!M$2:'laptimes'!M22),"")</f>
        <v>2.0653784722222224E-2</v>
      </c>
      <c r="N22" s="3">
        <f>IF(laptimes!N22&lt;&gt;"",SUM(laptimes!N$2:'laptimes'!N22),"")</f>
        <v>2.079019675925926E-2</v>
      </c>
      <c r="O22" s="3">
        <f>IF(laptimes!O22&lt;&gt;"",SUM(laptimes!O$2:'laptimes'!O22),"")</f>
        <v>2.0480659722222225E-2</v>
      </c>
      <c r="P22" s="3">
        <f>IF(laptimes!P22&lt;&gt;"",SUM(laptimes!P$2:'laptimes'!P22),"")</f>
        <v>2.0060497685185183E-2</v>
      </c>
      <c r="Q22" s="3">
        <f>IF(laptimes!Q22&lt;&gt;"",SUM(laptimes!Q$2:'laptimes'!Q22),"")</f>
        <v>2.0670196759259261E-2</v>
      </c>
      <c r="R22" s="3">
        <f>IF(laptimes!R22&lt;&gt;"",SUM(laptimes!R$2:'laptimes'!R22),"")</f>
        <v>2.1176608796296296E-2</v>
      </c>
      <c r="S22" s="3">
        <f>IF(laptimes!S22&lt;&gt;"",SUM(laptimes!S$2:'laptimes'!S22),"")</f>
        <v>2.0145833333333339E-2</v>
      </c>
      <c r="T22" s="3">
        <f>IF(laptimes!T22&lt;&gt;"",SUM(laptimes!T$2:'laptimes'!T22),"")</f>
        <v>2.1247025462962962E-2</v>
      </c>
      <c r="U22" s="3">
        <f>IF(laptimes!U22&lt;&gt;"",SUM(laptimes!U$2:'laptimes'!U22),"")</f>
        <v>2.1192754629629627E-2</v>
      </c>
    </row>
    <row r="23" spans="1:21" x14ac:dyDescent="0.25">
      <c r="A23">
        <v>22</v>
      </c>
      <c r="B23" s="3">
        <f>IF(laptimes!B23&lt;&gt;"",SUM(laptimes!B$2:'laptimes'!B23),"")</f>
        <v>2.1663078703703705E-2</v>
      </c>
      <c r="C23" s="3">
        <f>IF(laptimes!C23&lt;&gt;"",SUM(laptimes!C$2:'laptimes'!C23),"")</f>
        <v>2.1785034722222228E-2</v>
      </c>
      <c r="D23" s="3">
        <f>IF(laptimes!D23&lt;&gt;"",SUM(laptimes!D$2:'laptimes'!D23),"")</f>
        <v>2.156679398148148E-2</v>
      </c>
      <c r="E23" s="3">
        <f>IF(laptimes!E23&lt;&gt;"",SUM(laptimes!E$2:'laptimes'!E23),"")</f>
        <v>2.1814861111111115E-2</v>
      </c>
      <c r="F23" s="3">
        <f>IF(laptimes!F23&lt;&gt;"",SUM(laptimes!F$2:'laptimes'!F23),"")</f>
        <v>2.0887824074074076E-2</v>
      </c>
      <c r="G23" s="3">
        <f>IF(laptimes!G23&lt;&gt;"",SUM(laptimes!G$2:'laptimes'!G23),"")</f>
        <v>2.1428124999999999E-2</v>
      </c>
      <c r="H23" s="3">
        <f>IF(laptimes!H23&lt;&gt;"",SUM(laptimes!H$2:'laptimes'!H23),"")</f>
        <v>2.1693715277777775E-2</v>
      </c>
      <c r="I23" s="3">
        <f>IF(laptimes!I23&lt;&gt;"",SUM(laptimes!I$2:'laptimes'!I23),"")</f>
        <v>2.123153935185185E-2</v>
      </c>
      <c r="J23" s="3">
        <f>IF(laptimes!J23&lt;&gt;"",SUM(laptimes!J$2:'laptimes'!J23),"")</f>
        <v>2.1793495370370369E-2</v>
      </c>
      <c r="K23" s="3">
        <f>IF(laptimes!K23&lt;&gt;"",SUM(laptimes!K$2:'laptimes'!K23),"")</f>
        <v>2.1551539351851851E-2</v>
      </c>
      <c r="L23" s="3">
        <f>IF(laptimes!L23&lt;&gt;"",SUM(laptimes!L$2:'laptimes'!L23),"")</f>
        <v>2.1610555555555553E-2</v>
      </c>
      <c r="M23" s="3">
        <f>IF(laptimes!M23&lt;&gt;"",SUM(laptimes!M$2:'laptimes'!M23),"")</f>
        <v>2.1840706018518521E-2</v>
      </c>
      <c r="N23" s="3">
        <f>IF(laptimes!N23&lt;&gt;"",SUM(laptimes!N$2:'laptimes'!N23),"")</f>
        <v>2.176462962962963E-2</v>
      </c>
      <c r="O23" s="3">
        <f>IF(laptimes!O23&lt;&gt;"",SUM(laptimes!O$2:'laptimes'!O23),"")</f>
        <v>2.1431956018518522E-2</v>
      </c>
      <c r="P23" s="3">
        <f>IF(laptimes!P23&lt;&gt;"",SUM(laptimes!P$2:'laptimes'!P23),"")</f>
        <v>2.1014004629629629E-2</v>
      </c>
      <c r="Q23" s="3">
        <f>IF(laptimes!Q23&lt;&gt;"",SUM(laptimes!Q$2:'laptimes'!Q23),"")</f>
        <v>2.1648622685185186E-2</v>
      </c>
      <c r="R23" s="3">
        <f>IF(laptimes!R23&lt;&gt;"",SUM(laptimes!R$2:'laptimes'!R23),"")</f>
        <v>2.2176099537037038E-2</v>
      </c>
      <c r="S23" s="3">
        <f>IF(laptimes!S23&lt;&gt;"",SUM(laptimes!S$2:'laptimes'!S23),"")</f>
        <v>2.1103368055555561E-2</v>
      </c>
      <c r="T23" s="3">
        <f>IF(laptimes!T23&lt;&gt;"",SUM(laptimes!T$2:'laptimes'!T23),"")</f>
        <v>2.2248125000000001E-2</v>
      </c>
      <c r="U23" s="3">
        <f>IF(laptimes!U23&lt;&gt;"",SUM(laptimes!U$2:'laptimes'!U23),"")</f>
        <v>2.2186597222222219E-2</v>
      </c>
    </row>
    <row r="24" spans="1:21" x14ac:dyDescent="0.25">
      <c r="A24">
        <v>23</v>
      </c>
      <c r="B24" s="3">
        <f>IF(laptimes!B24&lt;&gt;"",SUM(laptimes!B$2:'laptimes'!B24),"")</f>
        <v>2.26484375E-2</v>
      </c>
      <c r="C24" s="3">
        <f>IF(laptimes!C24&lt;&gt;"",SUM(laptimes!C$2:'laptimes'!C24),"")</f>
        <v>2.2756273148148154E-2</v>
      </c>
      <c r="D24" s="3">
        <f>IF(laptimes!D24&lt;&gt;"",SUM(laptimes!D$2:'laptimes'!D24),"")</f>
        <v>2.2534421296296295E-2</v>
      </c>
      <c r="E24" s="3">
        <f>IF(laptimes!E24&lt;&gt;"",SUM(laptimes!E$2:'laptimes'!E24),"")</f>
        <v>2.2788622685185188E-2</v>
      </c>
      <c r="F24" s="3">
        <f>IF(laptimes!F24&lt;&gt;"",SUM(laptimes!F$2:'laptimes'!F24),"")</f>
        <v>2.1844988425925929E-2</v>
      </c>
      <c r="G24" s="3">
        <f>IF(laptimes!G24&lt;&gt;"",SUM(laptimes!G$2:'laptimes'!G24),"")</f>
        <v>2.2613761574074073E-2</v>
      </c>
      <c r="H24" s="3">
        <f>IF(laptimes!H24&lt;&gt;"",SUM(laptimes!H$2:'laptimes'!H24),"")</f>
        <v>2.2668715277777775E-2</v>
      </c>
      <c r="I24" s="3">
        <f>IF(laptimes!I24&lt;&gt;"",SUM(laptimes!I$2:'laptimes'!I24),"")</f>
        <v>2.219960648148148E-2</v>
      </c>
      <c r="J24" s="3">
        <f>IF(laptimes!J24&lt;&gt;"",SUM(laptimes!J$2:'laptimes'!J24),"")</f>
        <v>2.2988483796296297E-2</v>
      </c>
      <c r="K24" s="3">
        <f>IF(laptimes!K24&lt;&gt;"",SUM(laptimes!K$2:'laptimes'!K24),"")</f>
        <v>2.2570162037037038E-2</v>
      </c>
      <c r="L24" s="3">
        <f>IF(laptimes!L24&lt;&gt;"",SUM(laptimes!L$2:'laptimes'!L24),"")</f>
        <v>2.2582175925925922E-2</v>
      </c>
      <c r="M24" s="3">
        <f>IF(laptimes!M24&lt;&gt;"",SUM(laptimes!M$2:'laptimes'!M24),"")</f>
        <v>2.2796261574074078E-2</v>
      </c>
      <c r="N24" s="3">
        <f>IF(laptimes!N24&lt;&gt;"",SUM(laptimes!N$2:'laptimes'!N24),"")</f>
        <v>2.2724375000000002E-2</v>
      </c>
      <c r="O24" s="3">
        <f>IF(laptimes!O24&lt;&gt;"",SUM(laptimes!O$2:'laptimes'!O24),"")</f>
        <v>2.2383611111111115E-2</v>
      </c>
      <c r="P24" s="3">
        <f>IF(laptimes!P24&lt;&gt;"",SUM(laptimes!P$2:'laptimes'!P24),"")</f>
        <v>2.1968472222222223E-2</v>
      </c>
      <c r="Q24" s="3">
        <f>IF(laptimes!Q24&lt;&gt;"",SUM(laptimes!Q$2:'laptimes'!Q24),"")</f>
        <v>2.2643472222222221E-2</v>
      </c>
      <c r="R24" s="3">
        <f>IF(laptimes!R24&lt;&gt;"",SUM(laptimes!R$2:'laptimes'!R24),"")</f>
        <v>2.3210925925925927E-2</v>
      </c>
      <c r="S24" s="3">
        <f>IF(laptimes!S24&lt;&gt;"",SUM(laptimes!S$2:'laptimes'!S24),"")</f>
        <v>2.2061666666666674E-2</v>
      </c>
      <c r="T24" s="3">
        <f>IF(laptimes!T24&lt;&gt;"",SUM(laptimes!T$2:'laptimes'!T24),"")</f>
        <v>2.3248194444444446E-2</v>
      </c>
      <c r="U24" s="3">
        <f>IF(laptimes!U24&lt;&gt;"",SUM(laptimes!U$2:'laptimes'!U24),"")</f>
        <v>2.3191539351851847E-2</v>
      </c>
    </row>
    <row r="25" spans="1:21" x14ac:dyDescent="0.25">
      <c r="A25">
        <v>24</v>
      </c>
      <c r="B25" s="3">
        <f>IF(laptimes!B25&lt;&gt;"",SUM(laptimes!B$2:'laptimes'!B25),"")</f>
        <v>2.3653935185185184E-2</v>
      </c>
      <c r="C25" s="3">
        <f>IF(laptimes!C25&lt;&gt;"",SUM(laptimes!C$2:'laptimes'!C25),"")</f>
        <v>2.3731030092592597E-2</v>
      </c>
      <c r="D25" s="3">
        <f>IF(laptimes!D25&lt;&gt;"",SUM(laptimes!D$2:'laptimes'!D25),"")</f>
        <v>2.3475775462962964E-2</v>
      </c>
      <c r="E25" s="3">
        <f>IF(laptimes!E25&lt;&gt;"",SUM(laptimes!E$2:'laptimes'!E25),"")</f>
        <v>2.3791064814814817E-2</v>
      </c>
      <c r="F25" s="3">
        <f>IF(laptimes!F25&lt;&gt;"",SUM(laptimes!F$2:'laptimes'!F25),"")</f>
        <v>2.2802256944444446E-2</v>
      </c>
      <c r="G25" s="3">
        <f>IF(laptimes!G25&lt;&gt;"",SUM(laptimes!G$2:'laptimes'!G25),"")</f>
        <v>2.357321759259259E-2</v>
      </c>
      <c r="H25" s="3">
        <f>IF(laptimes!H25&lt;&gt;"",SUM(laptimes!H$2:'laptimes'!H25),"")</f>
        <v>2.3701122685185184E-2</v>
      </c>
      <c r="I25" s="3">
        <f>IF(laptimes!I25&lt;&gt;"",SUM(laptimes!I$2:'laptimes'!I25),"")</f>
        <v>2.317659722222222E-2</v>
      </c>
      <c r="J25" s="3">
        <f>IF(laptimes!J25&lt;&gt;"",SUM(laptimes!J$2:'laptimes'!J25),"")</f>
        <v>2.3954884259259259E-2</v>
      </c>
      <c r="K25" s="3">
        <f>IF(laptimes!K25&lt;&gt;"",SUM(laptimes!K$2:'laptimes'!K25),"")</f>
        <v>2.3746354166666667E-2</v>
      </c>
      <c r="L25" s="3">
        <f>IF(laptimes!L25&lt;&gt;"",SUM(laptimes!L$2:'laptimes'!L25),"")</f>
        <v>2.3557094907407403E-2</v>
      </c>
      <c r="M25" s="3">
        <f>IF(laptimes!M25&lt;&gt;"",SUM(laptimes!M$2:'laptimes'!M25),"")</f>
        <v>2.3773252314814818E-2</v>
      </c>
      <c r="N25" s="3">
        <f>IF(laptimes!N25&lt;&gt;"",SUM(laptimes!N$2:'laptimes'!N25),"")</f>
        <v>2.3693414351851853E-2</v>
      </c>
      <c r="O25" s="3">
        <f>IF(laptimes!O25&lt;&gt;"",SUM(laptimes!O$2:'laptimes'!O25),"")</f>
        <v>2.3335960648148153E-2</v>
      </c>
      <c r="P25" s="3">
        <f>IF(laptimes!P25&lt;&gt;"",SUM(laptimes!P$2:'laptimes'!P25),"")</f>
        <v>2.2920555555555555E-2</v>
      </c>
      <c r="Q25" s="3">
        <f>IF(laptimes!Q25&lt;&gt;"",SUM(laptimes!Q$2:'laptimes'!Q25),"")</f>
        <v>2.3683483796296294E-2</v>
      </c>
      <c r="R25" s="3">
        <f>IF(laptimes!R25&lt;&gt;"",SUM(laptimes!R$2:'laptimes'!R25),"")</f>
        <v>2.4210763888888889E-2</v>
      </c>
      <c r="S25" s="3">
        <f>IF(laptimes!S25&lt;&gt;"",SUM(laptimes!S$2:'laptimes'!S25),"")</f>
        <v>2.3027002314814821E-2</v>
      </c>
      <c r="T25" s="3">
        <f>IF(laptimes!T25&lt;&gt;"",SUM(laptimes!T$2:'laptimes'!T25),"")</f>
        <v>2.4247997685185187E-2</v>
      </c>
      <c r="U25" s="3">
        <f>IF(laptimes!U25&lt;&gt;"",SUM(laptimes!U$2:'laptimes'!U25),"")</f>
        <v>2.4177152777777773E-2</v>
      </c>
    </row>
    <row r="26" spans="1:21" x14ac:dyDescent="0.25">
      <c r="A26">
        <v>25</v>
      </c>
      <c r="B26" s="3">
        <f>IF(laptimes!B26&lt;&gt;"",SUM(laptimes!B$2:'laptimes'!B26),"")</f>
        <v>2.4852164351851849E-2</v>
      </c>
      <c r="C26" s="3">
        <f>IF(laptimes!C26&lt;&gt;"",SUM(laptimes!C$2:'laptimes'!C26),"")</f>
        <v>2.4701562500000003E-2</v>
      </c>
      <c r="D26" s="3">
        <f>IF(laptimes!D26&lt;&gt;"",SUM(laptimes!D$2:'laptimes'!D26),"")</f>
        <v>2.4433541666666669E-2</v>
      </c>
      <c r="E26" s="3">
        <f>IF(laptimes!E26&lt;&gt;"",SUM(laptimes!E$2:'laptimes'!E26),"")</f>
        <v>2.4771053240740741E-2</v>
      </c>
      <c r="F26" s="3">
        <f>IF(laptimes!F26&lt;&gt;"",SUM(laptimes!F$2:'laptimes'!F26),"")</f>
        <v>2.3759583333333334E-2</v>
      </c>
      <c r="G26" s="3">
        <f>IF(laptimes!G26&lt;&gt;"",SUM(laptimes!G$2:'laptimes'!G26),"")</f>
        <v>2.4541319444444442E-2</v>
      </c>
      <c r="H26" s="3">
        <f>IF(laptimes!H26&lt;&gt;"",SUM(laptimes!H$2:'laptimes'!H26),"")</f>
        <v>2.4893692129629628E-2</v>
      </c>
      <c r="I26" s="3">
        <f>IF(laptimes!I26&lt;&gt;"",SUM(laptimes!I$2:'laptimes'!I26),"")</f>
        <v>2.4181249999999998E-2</v>
      </c>
      <c r="J26" s="3">
        <f>IF(laptimes!J26&lt;&gt;"",SUM(laptimes!J$2:'laptimes'!J26),"")</f>
        <v>2.4923530092592593E-2</v>
      </c>
      <c r="K26" s="3">
        <f>IF(laptimes!K26&lt;&gt;"",SUM(laptimes!K$2:'laptimes'!K26),"")</f>
        <v>2.4707581018518519E-2</v>
      </c>
      <c r="L26" s="3">
        <f>IF(laptimes!L26&lt;&gt;"",SUM(laptimes!L$2:'laptimes'!L26),"")</f>
        <v>2.4572164351851847E-2</v>
      </c>
      <c r="M26" s="3">
        <f>IF(laptimes!M26&lt;&gt;"",SUM(laptimes!M$2:'laptimes'!M26),"")</f>
        <v>2.4733958333333337E-2</v>
      </c>
      <c r="N26" s="3">
        <f>IF(laptimes!N26&lt;&gt;"",SUM(laptimes!N$2:'laptimes'!N26),"")</f>
        <v>2.4660381944444445E-2</v>
      </c>
      <c r="O26" s="3">
        <f>IF(laptimes!O26&lt;&gt;"",SUM(laptimes!O$2:'laptimes'!O26),"")</f>
        <v>2.428868055555556E-2</v>
      </c>
      <c r="P26" s="3">
        <f>IF(laptimes!P26&lt;&gt;"",SUM(laptimes!P$2:'laptimes'!P26),"")</f>
        <v>2.387988425925926E-2</v>
      </c>
      <c r="Q26" s="3">
        <f>IF(laptimes!Q26&lt;&gt;"",SUM(laptimes!Q$2:'laptimes'!Q26),"")</f>
        <v>2.4858263888888888E-2</v>
      </c>
      <c r="R26" s="3">
        <f>IF(laptimes!R26&lt;&gt;"",SUM(laptimes!R$2:'laptimes'!R26),"")</f>
        <v>2.5210960648148147E-2</v>
      </c>
      <c r="S26" s="3">
        <f>IF(laptimes!S26&lt;&gt;"",SUM(laptimes!S$2:'laptimes'!S26),"")</f>
        <v>2.3998182870370376E-2</v>
      </c>
      <c r="T26" s="3">
        <f>IF(laptimes!T26&lt;&gt;"",SUM(laptimes!T$2:'laptimes'!T26),"")</f>
        <v>2.5263483796296296E-2</v>
      </c>
      <c r="U26" s="3">
        <f>IF(laptimes!U26&lt;&gt;"",SUM(laptimes!U$2:'laptimes'!U26),"")</f>
        <v>2.515680555555555E-2</v>
      </c>
    </row>
    <row r="27" spans="1:21" x14ac:dyDescent="0.25">
      <c r="A27">
        <v>26</v>
      </c>
      <c r="B27" s="3">
        <f>IF(laptimes!B27&lt;&gt;"",SUM(laptimes!B$2:'laptimes'!B27),"")</f>
        <v>2.5826249999999999E-2</v>
      </c>
      <c r="C27" s="3">
        <f>IF(laptimes!C27&lt;&gt;"",SUM(laptimes!C$2:'laptimes'!C27),"")</f>
        <v>2.5730763888888893E-2</v>
      </c>
      <c r="D27" s="3">
        <f>IF(laptimes!D27&lt;&gt;"",SUM(laptimes!D$2:'laptimes'!D27),"")</f>
        <v>2.5391435185185187E-2</v>
      </c>
      <c r="E27" s="3">
        <f>IF(laptimes!E27&lt;&gt;"",SUM(laptimes!E$2:'laptimes'!E27),"")</f>
        <v>2.5749050925925925E-2</v>
      </c>
      <c r="F27" s="3">
        <f>IF(laptimes!F27&lt;&gt;"",SUM(laptimes!F$2:'laptimes'!F27),"")</f>
        <v>2.4717974537037037E-2</v>
      </c>
      <c r="G27" s="3">
        <f>IF(laptimes!G27&lt;&gt;"",SUM(laptimes!G$2:'laptimes'!G27),"")</f>
        <v>2.5499872685185183E-2</v>
      </c>
      <c r="H27" s="3">
        <f>IF(laptimes!H27&lt;&gt;"",SUM(laptimes!H$2:'laptimes'!H27),"")</f>
        <v>2.5854097222222219E-2</v>
      </c>
      <c r="I27" s="3">
        <f>IF(laptimes!I27&lt;&gt;"",SUM(laptimes!I$2:'laptimes'!I27),"")</f>
        <v>2.5380405092592592E-2</v>
      </c>
      <c r="J27" s="3">
        <f>IF(laptimes!J27&lt;&gt;"",SUM(laptimes!J$2:'laptimes'!J27),"")</f>
        <v>2.5889745370370372E-2</v>
      </c>
      <c r="K27" s="3">
        <f>IF(laptimes!K27&lt;&gt;"",SUM(laptimes!K$2:'laptimes'!K27),"")</f>
        <v>2.5661504629629631E-2</v>
      </c>
      <c r="L27" s="3">
        <f>IF(laptimes!L27&lt;&gt;"",SUM(laptimes!L$2:'laptimes'!L27),"")</f>
        <v>2.5769513888888883E-2</v>
      </c>
      <c r="M27" s="3">
        <f>IF(laptimes!M27&lt;&gt;"",SUM(laptimes!M$2:'laptimes'!M27),"")</f>
        <v>2.5696979166666672E-2</v>
      </c>
      <c r="N27" s="3">
        <f>IF(laptimes!N27&lt;&gt;"",SUM(laptimes!N$2:'laptimes'!N27),"")</f>
        <v>2.5627060185185187E-2</v>
      </c>
      <c r="O27" s="3">
        <f>IF(laptimes!O27&lt;&gt;"",SUM(laptimes!O$2:'laptimes'!O27),"")</f>
        <v>2.5248206018518522E-2</v>
      </c>
      <c r="P27" s="3">
        <f>IF(laptimes!P27&lt;&gt;"",SUM(laptimes!P$2:'laptimes'!P27),"")</f>
        <v>2.4839675925925928E-2</v>
      </c>
      <c r="Q27" s="3">
        <f>IF(laptimes!Q27&lt;&gt;"",SUM(laptimes!Q$2:'laptimes'!Q27),"")</f>
        <v>2.5815277777777777E-2</v>
      </c>
      <c r="R27" s="3">
        <f>IF(laptimes!R27&lt;&gt;"",SUM(laptimes!R$2:'laptimes'!R27),"")</f>
        <v>2.6239537037037037E-2</v>
      </c>
      <c r="S27" s="3">
        <f>IF(laptimes!S27&lt;&gt;"",SUM(laptimes!S$2:'laptimes'!S27),"")</f>
        <v>2.5011250000000006E-2</v>
      </c>
      <c r="T27" s="3">
        <f>IF(laptimes!T27&lt;&gt;"",SUM(laptimes!T$2:'laptimes'!T27),"")</f>
        <v>2.6275324074074072E-2</v>
      </c>
      <c r="U27" s="3">
        <f>IF(laptimes!U27&lt;&gt;"",SUM(laptimes!U$2:'laptimes'!U27),"")</f>
        <v>2.6139826388888884E-2</v>
      </c>
    </row>
    <row r="28" spans="1:21" x14ac:dyDescent="0.25">
      <c r="A28">
        <v>27</v>
      </c>
      <c r="B28" s="3">
        <f>IF(laptimes!B28&lt;&gt;"",SUM(laptimes!B$2:'laptimes'!B28),"")</f>
        <v>2.6792199074074072E-2</v>
      </c>
      <c r="C28" s="3">
        <f>IF(laptimes!C28&lt;&gt;"",SUM(laptimes!C$2:'laptimes'!C28),"")</f>
        <v>2.6906562500000005E-2</v>
      </c>
      <c r="D28" s="3">
        <f>IF(laptimes!D28&lt;&gt;"",SUM(laptimes!D$2:'laptimes'!D28),"")</f>
        <v>2.6339791666666668E-2</v>
      </c>
      <c r="E28" s="3">
        <f>IF(laptimes!E28&lt;&gt;"",SUM(laptimes!E$2:'laptimes'!E28),"")</f>
        <v>2.6727337962962963E-2</v>
      </c>
      <c r="F28" s="3">
        <f>IF(laptimes!F28&lt;&gt;"",SUM(laptimes!F$2:'laptimes'!F28),"")</f>
        <v>2.5676898148148147E-2</v>
      </c>
      <c r="G28" s="3">
        <f>IF(laptimes!G28&lt;&gt;"",SUM(laptimes!G$2:'laptimes'!G28),"")</f>
        <v>2.6457824074074071E-2</v>
      </c>
      <c r="H28" s="3">
        <f>IF(laptimes!H28&lt;&gt;"",SUM(laptimes!H$2:'laptimes'!H28),"")</f>
        <v>2.681876157407407E-2</v>
      </c>
      <c r="I28" s="3">
        <f>IF(laptimes!I28&lt;&gt;"",SUM(laptimes!I$2:'laptimes'!I28),"")</f>
        <v>2.6322916666666665E-2</v>
      </c>
      <c r="J28" s="3">
        <f>IF(laptimes!J28&lt;&gt;"",SUM(laptimes!J$2:'laptimes'!J28),"")</f>
        <v>2.6854039351851853E-2</v>
      </c>
      <c r="K28" s="3">
        <f>IF(laptimes!K28&lt;&gt;"",SUM(laptimes!K$2:'laptimes'!K28),"")</f>
        <v>2.6626539351851854E-2</v>
      </c>
      <c r="L28" s="3">
        <f>IF(laptimes!L28&lt;&gt;"",SUM(laptimes!L$2:'laptimes'!L28),"")</f>
        <v>2.6732129629629623E-2</v>
      </c>
      <c r="M28" s="3">
        <f>IF(laptimes!M28&lt;&gt;"",SUM(laptimes!M$2:'laptimes'!M28),"")</f>
        <v>2.6652638888888892E-2</v>
      </c>
      <c r="N28" s="3">
        <f>IF(laptimes!N28&lt;&gt;"",SUM(laptimes!N$2:'laptimes'!N28),"")</f>
        <v>2.661334490740741E-2</v>
      </c>
      <c r="O28" s="3">
        <f>IF(laptimes!O28&lt;&gt;"",SUM(laptimes!O$2:'laptimes'!O28),"")</f>
        <v>2.620538194444445E-2</v>
      </c>
      <c r="P28" s="3">
        <f>IF(laptimes!P28&lt;&gt;"",SUM(laptimes!P$2:'laptimes'!P28),"")</f>
        <v>2.5837291666666668E-2</v>
      </c>
      <c r="Q28" s="3">
        <f>IF(laptimes!Q28&lt;&gt;"",SUM(laptimes!Q$2:'laptimes'!Q28),"")</f>
        <v>2.6779085648148147E-2</v>
      </c>
      <c r="R28" s="3">
        <f>IF(laptimes!R28&lt;&gt;"",SUM(laptimes!R$2:'laptimes'!R28),"")</f>
        <v>2.7235150462962963E-2</v>
      </c>
      <c r="S28" s="3">
        <f>IF(laptimes!S28&lt;&gt;"",SUM(laptimes!S$2:'laptimes'!S28),"")</f>
        <v>2.6180752314814822E-2</v>
      </c>
      <c r="T28" s="3">
        <f>IF(laptimes!T28&lt;&gt;"",SUM(laptimes!T$2:'laptimes'!T28),"")</f>
        <v>2.7302233796296295E-2</v>
      </c>
      <c r="U28" s="3">
        <f>IF(laptimes!U28&lt;&gt;"",SUM(laptimes!U$2:'laptimes'!U28),"")</f>
        <v>2.711993055555555E-2</v>
      </c>
    </row>
    <row r="29" spans="1:21" x14ac:dyDescent="0.25">
      <c r="A29">
        <v>28</v>
      </c>
      <c r="B29" s="3">
        <f>IF(laptimes!B29&lt;&gt;"",SUM(laptimes!B$2:'laptimes'!B29),"")</f>
        <v>2.7761678240740738E-2</v>
      </c>
      <c r="C29" s="3">
        <f>IF(laptimes!C29&lt;&gt;"",SUM(laptimes!C$2:'laptimes'!C29),"")</f>
        <v>2.7862129629629636E-2</v>
      </c>
      <c r="D29" s="3">
        <f>IF(laptimes!D29&lt;&gt;"",SUM(laptimes!D$2:'laptimes'!D29),"")</f>
        <v>2.7297476851851854E-2</v>
      </c>
      <c r="E29" s="3">
        <f>IF(laptimes!E29&lt;&gt;"",SUM(laptimes!E$2:'laptimes'!E29),"")</f>
        <v>2.7758796296296295E-2</v>
      </c>
      <c r="F29" s="3">
        <f>IF(laptimes!F29&lt;&gt;"",SUM(laptimes!F$2:'laptimes'!F29),"")</f>
        <v>2.663625E-2</v>
      </c>
      <c r="G29" s="3">
        <f>IF(laptimes!G29&lt;&gt;"",SUM(laptimes!G$2:'laptimes'!G29),"")</f>
        <v>2.7414907407407405E-2</v>
      </c>
      <c r="H29" s="3">
        <f>IF(laptimes!H29&lt;&gt;"",SUM(laptimes!H$2:'laptimes'!H29),"")</f>
        <v>2.7786967592592589E-2</v>
      </c>
      <c r="I29" s="3">
        <f>IF(laptimes!I29&lt;&gt;"",SUM(laptimes!I$2:'laptimes'!I29),"")</f>
        <v>2.7284189814814813E-2</v>
      </c>
      <c r="J29" s="3">
        <f>IF(laptimes!J29&lt;&gt;"",SUM(laptimes!J$2:'laptimes'!J29),"")</f>
        <v>2.7817303240740741E-2</v>
      </c>
      <c r="K29" s="3">
        <f>IF(laptimes!K29&lt;&gt;"",SUM(laptimes!K$2:'laptimes'!K29),"")</f>
        <v>2.7597650462962964E-2</v>
      </c>
      <c r="L29" s="3">
        <f>IF(laptimes!L29&lt;&gt;"",SUM(laptimes!L$2:'laptimes'!L29),"")</f>
        <v>2.7685034722222217E-2</v>
      </c>
      <c r="M29" s="3">
        <f>IF(laptimes!M29&lt;&gt;"",SUM(laptimes!M$2:'laptimes'!M29),"")</f>
        <v>2.7614375000000004E-2</v>
      </c>
      <c r="N29" s="3">
        <f>IF(laptimes!N29&lt;&gt;"",SUM(laptimes!N$2:'laptimes'!N29),"")</f>
        <v>2.7588009259259264E-2</v>
      </c>
      <c r="O29" s="3">
        <f>IF(laptimes!O29&lt;&gt;"",SUM(laptimes!O$2:'laptimes'!O29),"")</f>
        <v>2.7158229166666673E-2</v>
      </c>
      <c r="P29" s="3">
        <f>IF(laptimes!P29&lt;&gt;"",SUM(laptimes!P$2:'laptimes'!P29),"")</f>
        <v>2.700891203703704E-2</v>
      </c>
      <c r="Q29" s="3">
        <f>IF(laptimes!Q29&lt;&gt;"",SUM(laptimes!Q$2:'laptimes'!Q29),"")</f>
        <v>2.7746076388888888E-2</v>
      </c>
      <c r="R29" s="3">
        <f>IF(laptimes!R29&lt;&gt;"",SUM(laptimes!R$2:'laptimes'!R29),"")</f>
        <v>2.8231967592592593E-2</v>
      </c>
      <c r="S29" s="3">
        <f>IF(laptimes!S29&lt;&gt;"",SUM(laptimes!S$2:'laptimes'!S29),"")</f>
        <v>2.7125115740740748E-2</v>
      </c>
      <c r="T29" s="3">
        <f>IF(laptimes!T29&lt;&gt;"",SUM(laptimes!T$2:'laptimes'!T29),"")</f>
        <v>2.8316099537037037E-2</v>
      </c>
      <c r="U29" s="3">
        <f>IF(laptimes!U29&lt;&gt;"",SUM(laptimes!U$2:'laptimes'!U29),"")</f>
        <v>2.8108923611111107E-2</v>
      </c>
    </row>
    <row r="30" spans="1:21" x14ac:dyDescent="0.25">
      <c r="A30">
        <v>29</v>
      </c>
      <c r="B30" s="3">
        <f>IF(laptimes!B30&lt;&gt;"",SUM(laptimes!B$2:'laptimes'!B30),"")</f>
        <v>2.8726689814814813E-2</v>
      </c>
      <c r="C30" s="3">
        <f>IF(laptimes!C30&lt;&gt;"",SUM(laptimes!C$2:'laptimes'!C30),"")</f>
        <v>2.8818634259259266E-2</v>
      </c>
      <c r="D30" s="3">
        <f>IF(laptimes!D30&lt;&gt;"",SUM(laptimes!D$2:'laptimes'!D30),"")</f>
        <v>2.8243425925925929E-2</v>
      </c>
      <c r="E30" s="3">
        <f>IF(laptimes!E30&lt;&gt;"",SUM(laptimes!E$2:'laptimes'!E30),"")</f>
        <v>2.8949062499999997E-2</v>
      </c>
      <c r="F30" s="3">
        <f>IF(laptimes!F30&lt;&gt;"",SUM(laptimes!F$2:'laptimes'!F30),"")</f>
        <v>2.7596122685185187E-2</v>
      </c>
      <c r="G30" s="3">
        <f>IF(laptimes!G30&lt;&gt;"",SUM(laptimes!G$2:'laptimes'!G30),"")</f>
        <v>2.8373460648148146E-2</v>
      </c>
      <c r="H30" s="3">
        <f>IF(laptimes!H30&lt;&gt;"",SUM(laptimes!H$2:'laptimes'!H30),"")</f>
        <v>2.8753483796296293E-2</v>
      </c>
      <c r="I30" s="3">
        <f>IF(laptimes!I30&lt;&gt;"",SUM(laptimes!I$2:'laptimes'!I30),"")</f>
        <v>2.8235902777777776E-2</v>
      </c>
      <c r="J30" s="3">
        <f>IF(laptimes!J30&lt;&gt;"",SUM(laptimes!J$2:'laptimes'!J30),"")</f>
        <v>2.8781342592592594E-2</v>
      </c>
      <c r="K30" s="3">
        <f>IF(laptimes!K30&lt;&gt;"",SUM(laptimes!K$2:'laptimes'!K30),"")</f>
        <v>2.8565925925925929E-2</v>
      </c>
      <c r="L30" s="3">
        <f>IF(laptimes!L30&lt;&gt;"",SUM(laptimes!L$2:'laptimes'!L30),"")</f>
        <v>2.8646435185185181E-2</v>
      </c>
      <c r="M30" s="3">
        <f>IF(laptimes!M30&lt;&gt;"",SUM(laptimes!M$2:'laptimes'!M30),"")</f>
        <v>2.8577083333333336E-2</v>
      </c>
      <c r="N30" s="3">
        <f>IF(laptimes!N30&lt;&gt;"",SUM(laptimes!N$2:'laptimes'!N30),"")</f>
        <v>2.8556388888888892E-2</v>
      </c>
      <c r="O30" s="3">
        <f>IF(laptimes!O30&lt;&gt;"",SUM(laptimes!O$2:'laptimes'!O30),"")</f>
        <v>2.8115625000000005E-2</v>
      </c>
      <c r="P30" s="3">
        <f>IF(laptimes!P30&lt;&gt;"",SUM(laptimes!P$2:'laptimes'!P30),"")</f>
        <v>2.7959502314814817E-2</v>
      </c>
      <c r="Q30" s="3">
        <f>IF(laptimes!Q30&lt;&gt;"",SUM(laptimes!Q$2:'laptimes'!Q30),"")</f>
        <v>2.8711388888888887E-2</v>
      </c>
      <c r="R30" s="3">
        <f>IF(laptimes!R30&lt;&gt;"",SUM(laptimes!R$2:'laptimes'!R30),"")</f>
        <v>2.9237175925925927E-2</v>
      </c>
      <c r="S30" s="3">
        <f>IF(laptimes!S30&lt;&gt;"",SUM(laptimes!S$2:'laptimes'!S30),"")</f>
        <v>2.8060960648148156E-2</v>
      </c>
      <c r="T30" s="3">
        <f>IF(laptimes!T30&lt;&gt;"",SUM(laptimes!T$2:'laptimes'!T30),"")</f>
        <v>2.9319432870370369E-2</v>
      </c>
      <c r="U30" s="3">
        <f>IF(laptimes!U30&lt;&gt;"",SUM(laptimes!U$2:'laptimes'!U30),"")</f>
        <v>2.9097604166666662E-2</v>
      </c>
    </row>
    <row r="31" spans="1:21" x14ac:dyDescent="0.25">
      <c r="A31">
        <v>30</v>
      </c>
      <c r="B31" s="3">
        <f>IF(laptimes!B31&lt;&gt;"",SUM(laptimes!B$2:'laptimes'!B31),"")</f>
        <v>2.9694814814814813E-2</v>
      </c>
      <c r="C31" s="3">
        <f>IF(laptimes!C31&lt;&gt;"",SUM(laptimes!C$2:'laptimes'!C31),"")</f>
        <v>2.9776643518518525E-2</v>
      </c>
      <c r="D31" s="3">
        <f>IF(laptimes!D31&lt;&gt;"",SUM(laptimes!D$2:'laptimes'!D31),"")</f>
        <v>2.9192060185185189E-2</v>
      </c>
      <c r="E31" s="3">
        <f>IF(laptimes!E31&lt;&gt;"",SUM(laptimes!E$2:'laptimes'!E31),"")</f>
        <v>2.9919803240740738E-2</v>
      </c>
      <c r="F31" s="3">
        <f>IF(laptimes!F31&lt;&gt;"",SUM(laptimes!F$2:'laptimes'!F31),"")</f>
        <v>2.8556504629629633E-2</v>
      </c>
      <c r="G31" s="3">
        <f>IF(laptimes!G31&lt;&gt;"",SUM(laptimes!G$2:'laptimes'!G31),"")</f>
        <v>2.9333460648148145E-2</v>
      </c>
      <c r="H31" s="3">
        <f>IF(laptimes!H31&lt;&gt;"",SUM(laptimes!H$2:'laptimes'!H31),"")</f>
        <v>2.9724062499999995E-2</v>
      </c>
      <c r="I31" s="3">
        <f>IF(laptimes!I31&lt;&gt;"",SUM(laptimes!I$2:'laptimes'!I31),"")</f>
        <v>2.9180856481481481E-2</v>
      </c>
      <c r="J31" s="3">
        <f>IF(laptimes!J31&lt;&gt;"",SUM(laptimes!J$2:'laptimes'!J31),"")</f>
        <v>2.9745960648148152E-2</v>
      </c>
      <c r="K31" s="3">
        <f>IF(laptimes!K31&lt;&gt;"",SUM(laptimes!K$2:'laptimes'!K31),"")</f>
        <v>2.9534363425925927E-2</v>
      </c>
      <c r="L31" s="3">
        <f>IF(laptimes!L31&lt;&gt;"",SUM(laptimes!L$2:'laptimes'!L31),"")</f>
        <v>2.9604340277777773E-2</v>
      </c>
      <c r="M31" s="3">
        <f>IF(laptimes!M31&lt;&gt;"",SUM(laptimes!M$2:'laptimes'!M31),"")</f>
        <v>2.9542245370370375E-2</v>
      </c>
      <c r="N31" s="3">
        <f>IF(laptimes!N31&lt;&gt;"",SUM(laptimes!N$2:'laptimes'!N31),"")</f>
        <v>2.952476851851852E-2</v>
      </c>
      <c r="O31" s="3">
        <f>IF(laptimes!O31&lt;&gt;"",SUM(laptimes!O$2:'laptimes'!O31),"")</f>
        <v>2.9059687500000004E-2</v>
      </c>
      <c r="P31" s="3">
        <f>IF(laptimes!P31&lt;&gt;"",SUM(laptimes!P$2:'laptimes'!P31),"")</f>
        <v>2.8912048611111112E-2</v>
      </c>
      <c r="Q31" s="3">
        <f>IF(laptimes!Q31&lt;&gt;"",SUM(laptimes!Q$2:'laptimes'!Q31),"")</f>
        <v>2.9678761574074071E-2</v>
      </c>
      <c r="R31" s="3">
        <f>IF(laptimes!R31&lt;&gt;"",SUM(laptimes!R$2:'laptimes'!R31),"")</f>
        <v>3.0236550925925927E-2</v>
      </c>
      <c r="S31" s="3">
        <f>IF(laptimes!S31&lt;&gt;"",SUM(laptimes!S$2:'laptimes'!S31),"")</f>
        <v>2.9006782407407415E-2</v>
      </c>
      <c r="T31" s="3">
        <f>IF(laptimes!T31&lt;&gt;"",SUM(laptimes!T$2:'laptimes'!T31),"")</f>
        <v>3.0342835648148148E-2</v>
      </c>
      <c r="U31" s="3">
        <f>IF(laptimes!U31&lt;&gt;"",SUM(laptimes!U$2:'laptimes'!U31),"")</f>
        <v>3.0077696759259254E-2</v>
      </c>
    </row>
    <row r="32" spans="1:21" x14ac:dyDescent="0.25">
      <c r="A32">
        <v>31</v>
      </c>
      <c r="B32" s="3">
        <f>IF(laptimes!B32&lt;&gt;"",SUM(laptimes!B$2:'laptimes'!B32),"")</f>
        <v>3.0662013888888888E-2</v>
      </c>
      <c r="C32" s="3">
        <f>IF(laptimes!C32&lt;&gt;"",SUM(laptimes!C$2:'laptimes'!C32),"")</f>
        <v>3.0735694444444451E-2</v>
      </c>
      <c r="D32" s="3">
        <f>IF(laptimes!D32&lt;&gt;"",SUM(laptimes!D$2:'laptimes'!D32),"")</f>
        <v>3.0142083333333337E-2</v>
      </c>
      <c r="E32" s="3">
        <f>IF(laptimes!E32&lt;&gt;"",SUM(laptimes!E$2:'laptimes'!E32),"")</f>
        <v>3.0887928240740738E-2</v>
      </c>
      <c r="F32" s="3">
        <f>IF(laptimes!F32&lt;&gt;"",SUM(laptimes!F$2:'laptimes'!F32),"")</f>
        <v>2.9517430555555557E-2</v>
      </c>
      <c r="G32" s="3">
        <f>IF(laptimes!G32&lt;&gt;"",SUM(laptimes!G$2:'laptimes'!G32),"")</f>
        <v>3.0297488425925924E-2</v>
      </c>
      <c r="H32" s="3">
        <f>IF(laptimes!H32&lt;&gt;"",SUM(laptimes!H$2:'laptimes'!H32),"")</f>
        <v>3.0692222222222218E-2</v>
      </c>
      <c r="I32" s="3">
        <f>IF(laptimes!I32&lt;&gt;"",SUM(laptimes!I$2:'laptimes'!I32),"")</f>
        <v>3.0131666666666668E-2</v>
      </c>
      <c r="J32" s="3">
        <f>IF(laptimes!J32&lt;&gt;"",SUM(laptimes!J$2:'laptimes'!J32),"")</f>
        <v>3.0712453703703707E-2</v>
      </c>
      <c r="K32" s="3">
        <f>IF(laptimes!K32&lt;&gt;"",SUM(laptimes!K$2:'laptimes'!K32),"")</f>
        <v>3.050365740740741E-2</v>
      </c>
      <c r="L32" s="3">
        <f>IF(laptimes!L32&lt;&gt;"",SUM(laptimes!L$2:'laptimes'!L32),"")</f>
        <v>3.0565960648148142E-2</v>
      </c>
      <c r="M32" s="3">
        <f>IF(laptimes!M32&lt;&gt;"",SUM(laptimes!M$2:'laptimes'!M32),"")</f>
        <v>3.0513738425925932E-2</v>
      </c>
      <c r="N32" s="3">
        <f>IF(laptimes!N32&lt;&gt;"",SUM(laptimes!N$2:'laptimes'!N32),"")</f>
        <v>3.0493923611111112E-2</v>
      </c>
      <c r="O32" s="3">
        <f>IF(laptimes!O32&lt;&gt;"",SUM(laptimes!O$2:'laptimes'!O32),"")</f>
        <v>3.000950231481482E-2</v>
      </c>
      <c r="P32" s="3">
        <f>IF(laptimes!P32&lt;&gt;"",SUM(laptimes!P$2:'laptimes'!P32),"")</f>
        <v>2.9851099537037039E-2</v>
      </c>
      <c r="Q32" s="3">
        <f>IF(laptimes!Q32&lt;&gt;"",SUM(laptimes!Q$2:'laptimes'!Q32),"")</f>
        <v>3.0645844907407405E-2</v>
      </c>
      <c r="R32" s="3">
        <f>IF(laptimes!R32&lt;&gt;"",SUM(laptimes!R$2:'laptimes'!R32),"")</f>
        <v>3.1232430555555558E-2</v>
      </c>
      <c r="S32" s="3">
        <f>IF(laptimes!S32&lt;&gt;"",SUM(laptimes!S$2:'laptimes'!S32),"")</f>
        <v>2.9952673611111119E-2</v>
      </c>
      <c r="T32" s="3">
        <f>IF(laptimes!T32&lt;&gt;"",SUM(laptimes!T$2:'laptimes'!T32),"")</f>
        <v>3.1394872685185184E-2</v>
      </c>
      <c r="U32" s="3">
        <f>IF(laptimes!U32&lt;&gt;"",SUM(laptimes!U$2:'laptimes'!U32),"")</f>
        <v>3.1056747685185179E-2</v>
      </c>
    </row>
    <row r="33" spans="1:21" x14ac:dyDescent="0.25">
      <c r="A33">
        <v>32</v>
      </c>
      <c r="B33" s="3">
        <f>IF(laptimes!B33&lt;&gt;"",SUM(laptimes!B$2:'laptimes'!B33),"")</f>
        <v>3.1630081018518517E-2</v>
      </c>
      <c r="C33" s="3">
        <f>IF(laptimes!C33&lt;&gt;"",SUM(laptimes!C$2:'laptimes'!C33),"")</f>
        <v>3.1695844907407414E-2</v>
      </c>
      <c r="D33" s="3">
        <f>IF(laptimes!D33&lt;&gt;"",SUM(laptimes!D$2:'laptimes'!D33),"")</f>
        <v>3.1086655092592595E-2</v>
      </c>
      <c r="E33" s="3">
        <f>IF(laptimes!E33&lt;&gt;"",SUM(laptimes!E$2:'laptimes'!E33),"")</f>
        <v>3.1872071759259255E-2</v>
      </c>
      <c r="F33" s="3">
        <f>IF(laptimes!F33&lt;&gt;"",SUM(laptimes!F$2:'laptimes'!F33),"")</f>
        <v>3.0483472222222224E-2</v>
      </c>
      <c r="G33" s="3">
        <f>IF(laptimes!G33&lt;&gt;"",SUM(laptimes!G$2:'laptimes'!G33),"")</f>
        <v>3.125450231481481E-2</v>
      </c>
      <c r="H33" s="3">
        <f>IF(laptimes!H33&lt;&gt;"",SUM(laptimes!H$2:'laptimes'!H33),"")</f>
        <v>3.1655960648148143E-2</v>
      </c>
      <c r="I33" s="3">
        <f>IF(laptimes!I33&lt;&gt;"",SUM(laptimes!I$2:'laptimes'!I33),"")</f>
        <v>3.1078078703703705E-2</v>
      </c>
      <c r="J33" s="3">
        <f>IF(laptimes!J33&lt;&gt;"",SUM(laptimes!J$2:'laptimes'!J33),"")</f>
        <v>3.1675798611111111E-2</v>
      </c>
      <c r="K33" s="3">
        <f>IF(laptimes!K33&lt;&gt;"",SUM(laptimes!K$2:'laptimes'!K33),"")</f>
        <v>3.1475219907407412E-2</v>
      </c>
      <c r="L33" s="3">
        <f>IF(laptimes!L33&lt;&gt;"",SUM(laptimes!L$2:'laptimes'!L33),"")</f>
        <v>3.152774305555555E-2</v>
      </c>
      <c r="M33" s="3">
        <f>IF(laptimes!M33&lt;&gt;"",SUM(laptimes!M$2:'laptimes'!M33),"")</f>
        <v>3.1484548611111114E-2</v>
      </c>
      <c r="N33" s="3">
        <f>IF(laptimes!N33&lt;&gt;"",SUM(laptimes!N$2:'laptimes'!N33),"")</f>
        <v>3.1468414351851853E-2</v>
      </c>
      <c r="O33" s="3">
        <f>IF(laptimes!O33&lt;&gt;"",SUM(laptimes!O$2:'laptimes'!O33),"")</f>
        <v>3.0957708333333341E-2</v>
      </c>
      <c r="P33" s="3">
        <f>IF(laptimes!P33&lt;&gt;"",SUM(laptimes!P$2:'laptimes'!P33),"")</f>
        <v>3.0803483796296299E-2</v>
      </c>
      <c r="Q33" s="3">
        <f>IF(laptimes!Q33&lt;&gt;"",SUM(laptimes!Q$2:'laptimes'!Q33),"")</f>
        <v>3.161005787037037E-2</v>
      </c>
      <c r="R33" s="3">
        <f>IF(laptimes!R33&lt;&gt;"",SUM(laptimes!R$2:'laptimes'!R33),"")</f>
        <v>3.2282025462962965E-2</v>
      </c>
      <c r="S33" s="3">
        <f>IF(laptimes!S33&lt;&gt;"",SUM(laptimes!S$2:'laptimes'!S33),"")</f>
        <v>3.0903113425925933E-2</v>
      </c>
      <c r="T33" s="3">
        <f>IF(laptimes!T33&lt;&gt;"",SUM(laptimes!T$2:'laptimes'!T33),"")</f>
        <v>3.2679004629629631E-2</v>
      </c>
      <c r="U33" s="3">
        <f>IF(laptimes!U33&lt;&gt;"",SUM(laptimes!U$2:'laptimes'!U33),"")</f>
        <v>3.2065763888888883E-2</v>
      </c>
    </row>
    <row r="34" spans="1:21" x14ac:dyDescent="0.25">
      <c r="A34">
        <v>33</v>
      </c>
      <c r="B34" s="3">
        <f>IF(laptimes!B34&lt;&gt;"",SUM(laptimes!B$2:'laptimes'!B34),"")</f>
        <v>3.2600798611111113E-2</v>
      </c>
      <c r="C34" s="3">
        <f>IF(laptimes!C34&lt;&gt;"",SUM(laptimes!C$2:'laptimes'!C34),"")</f>
        <v>3.2663587962962967E-2</v>
      </c>
      <c r="D34" s="3">
        <f>IF(laptimes!D34&lt;&gt;"",SUM(laptimes!D$2:'laptimes'!D34),"")</f>
        <v>3.2043333333333333E-2</v>
      </c>
      <c r="E34" s="3">
        <f>IF(laptimes!E34&lt;&gt;"",SUM(laptimes!E$2:'laptimes'!E34),"")</f>
        <v>3.2839236111111107E-2</v>
      </c>
      <c r="F34" s="3">
        <f>IF(laptimes!F34&lt;&gt;"",SUM(laptimes!F$2:'laptimes'!F34),"")</f>
        <v>3.1451145833333333E-2</v>
      </c>
      <c r="G34" s="3">
        <f>IF(laptimes!G34&lt;&gt;"",SUM(laptimes!G$2:'laptimes'!G34),"")</f>
        <v>3.2217604166666663E-2</v>
      </c>
      <c r="H34" s="3">
        <f>IF(laptimes!H34&lt;&gt;"",SUM(laptimes!H$2:'laptimes'!H34),"")</f>
        <v>3.2627106481481476E-2</v>
      </c>
      <c r="I34" s="3">
        <f>IF(laptimes!I34&lt;&gt;"",SUM(laptimes!I$2:'laptimes'!I34),"")</f>
        <v>3.2033506944444443E-2</v>
      </c>
      <c r="J34" s="3">
        <f>IF(laptimes!J34&lt;&gt;"",SUM(laptimes!J$2:'laptimes'!J34),"")</f>
        <v>3.2645474537037041E-2</v>
      </c>
      <c r="K34" s="3">
        <f>IF(laptimes!K34&lt;&gt;"",SUM(laptimes!K$2:'laptimes'!K34),"")</f>
        <v>3.2432141203703711E-2</v>
      </c>
      <c r="L34" s="3">
        <f>IF(laptimes!L34&lt;&gt;"",SUM(laptimes!L$2:'laptimes'!L34),"")</f>
        <v>3.2490150462962955E-2</v>
      </c>
      <c r="M34" s="3">
        <f>IF(laptimes!M34&lt;&gt;"",SUM(laptimes!M$2:'laptimes'!M34),"")</f>
        <v>3.2446921296296297E-2</v>
      </c>
      <c r="N34" s="3">
        <f>IF(laptimes!N34&lt;&gt;"",SUM(laptimes!N$2:'laptimes'!N34),"")</f>
        <v>3.2467881944444443E-2</v>
      </c>
      <c r="O34" s="3">
        <f>IF(laptimes!O34&lt;&gt;"",SUM(laptimes!O$2:'laptimes'!O34),"")</f>
        <v>3.1904976851851861E-2</v>
      </c>
      <c r="P34" s="3">
        <f>IF(laptimes!P34&lt;&gt;"",SUM(laptimes!P$2:'laptimes'!P34),"")</f>
        <v>3.1756504629629631E-2</v>
      </c>
      <c r="Q34" s="3">
        <f>IF(laptimes!Q34&lt;&gt;"",SUM(laptimes!Q$2:'laptimes'!Q34),"")</f>
        <v>3.2577743055555552E-2</v>
      </c>
      <c r="R34" s="3">
        <f>IF(laptimes!R34&lt;&gt;"",SUM(laptimes!R$2:'laptimes'!R34),"")</f>
        <v>3.3487951388888888E-2</v>
      </c>
      <c r="S34" s="3">
        <f>IF(laptimes!S34&lt;&gt;"",SUM(laptimes!S$2:'laptimes'!S34),"")</f>
        <v>3.1856932870370377E-2</v>
      </c>
      <c r="T34" s="3">
        <f>IF(laptimes!T34&lt;&gt;"",SUM(laptimes!T$2:'laptimes'!T34),"")</f>
        <v>3.3684212962962964E-2</v>
      </c>
      <c r="U34" s="3">
        <f>IF(laptimes!U34&lt;&gt;"",SUM(laptimes!U$2:'laptimes'!U34),"")</f>
        <v>3.3047754629629625E-2</v>
      </c>
    </row>
    <row r="35" spans="1:21" x14ac:dyDescent="0.25">
      <c r="A35">
        <v>34</v>
      </c>
      <c r="B35" s="3">
        <f>IF(laptimes!B35&lt;&gt;"",SUM(laptimes!B$2:'laptimes'!B35),"")</f>
        <v>3.3565567129629631E-2</v>
      </c>
      <c r="C35" s="3">
        <f>IF(laptimes!C35&lt;&gt;"",SUM(laptimes!C$2:'laptimes'!C35),"")</f>
        <v>3.3628391203703707E-2</v>
      </c>
      <c r="D35" s="3">
        <f>IF(laptimes!D35&lt;&gt;"",SUM(laptimes!D$2:'laptimes'!D35),"")</f>
        <v>3.2992256944444444E-2</v>
      </c>
      <c r="E35" s="3">
        <f>IF(laptimes!E35&lt;&gt;"",SUM(laptimes!E$2:'laptimes'!E35),"")</f>
        <v>3.3825092592592587E-2</v>
      </c>
      <c r="F35" s="3">
        <f>IF(laptimes!F35&lt;&gt;"",SUM(laptimes!F$2:'laptimes'!F35),"")</f>
        <v>3.2419675925925928E-2</v>
      </c>
      <c r="G35" s="3">
        <f>IF(laptimes!G35&lt;&gt;"",SUM(laptimes!G$2:'laptimes'!G35),"")</f>
        <v>3.3174965277777774E-2</v>
      </c>
      <c r="H35" s="3">
        <f>IF(laptimes!H35&lt;&gt;"",SUM(laptimes!H$2:'laptimes'!H35),"")</f>
        <v>3.3592615740740732E-2</v>
      </c>
      <c r="I35" s="3">
        <f>IF(laptimes!I35&lt;&gt;"",SUM(laptimes!I$2:'laptimes'!I35),"")</f>
        <v>3.2981493055555554E-2</v>
      </c>
      <c r="J35" s="3">
        <f>IF(laptimes!J35&lt;&gt;"",SUM(laptimes!J$2:'laptimes'!J35),"")</f>
        <v>3.3612303240740743E-2</v>
      </c>
      <c r="K35" s="3">
        <f>IF(laptimes!K35&lt;&gt;"",SUM(laptimes!K$2:'laptimes'!K35),"")</f>
        <v>3.3394965277777786E-2</v>
      </c>
      <c r="L35" s="3">
        <f>IF(laptimes!L35&lt;&gt;"",SUM(laptimes!L$2:'laptimes'!L35),"")</f>
        <v>3.3454259259259253E-2</v>
      </c>
      <c r="M35" s="3">
        <f>IF(laptimes!M35&lt;&gt;"",SUM(laptimes!M$2:'laptimes'!M35),"")</f>
        <v>3.3408333333333332E-2</v>
      </c>
      <c r="N35" s="3">
        <f>IF(laptimes!N35&lt;&gt;"",SUM(laptimes!N$2:'laptimes'!N35),"")</f>
        <v>3.3442372685185184E-2</v>
      </c>
      <c r="O35" s="3">
        <f>IF(laptimes!O35&lt;&gt;"",SUM(laptimes!O$2:'laptimes'!O35),"")</f>
        <v>3.2853483796296302E-2</v>
      </c>
      <c r="P35" s="3">
        <f>IF(laptimes!P35&lt;&gt;"",SUM(laptimes!P$2:'laptimes'!P35),"")</f>
        <v>3.2708969907407411E-2</v>
      </c>
      <c r="Q35" s="3">
        <f>IF(laptimes!Q35&lt;&gt;"",SUM(laptimes!Q$2:'laptimes'!Q35),"")</f>
        <v>3.3544236111111111E-2</v>
      </c>
      <c r="R35" s="3">
        <f>IF(laptimes!R35&lt;&gt;"",SUM(laptimes!R$2:'laptimes'!R35),"")</f>
        <v>3.4462951388888885E-2</v>
      </c>
      <c r="S35" s="3">
        <f>IF(laptimes!S35&lt;&gt;"",SUM(laptimes!S$2:'laptimes'!S35),"")</f>
        <v>3.2802800925925933E-2</v>
      </c>
      <c r="T35" s="3">
        <f>IF(laptimes!T35&lt;&gt;"",SUM(laptimes!T$2:'laptimes'!T35),"")</f>
        <v>3.4675763888888891E-2</v>
      </c>
      <c r="U35" s="3">
        <f>IF(laptimes!U35&lt;&gt;"",SUM(laptimes!U$2:'laptimes'!U35),"")</f>
        <v>3.4027476851851847E-2</v>
      </c>
    </row>
    <row r="36" spans="1:21" x14ac:dyDescent="0.25">
      <c r="A36">
        <v>35</v>
      </c>
      <c r="B36" s="3">
        <f>IF(laptimes!B36&lt;&gt;"",SUM(laptimes!B$2:'laptimes'!B36),"")</f>
        <v>3.4526516203703707E-2</v>
      </c>
      <c r="C36" s="3">
        <f>IF(laptimes!C36&lt;&gt;"",SUM(laptimes!C$2:'laptimes'!C36),"")</f>
        <v>3.4591666666666673E-2</v>
      </c>
      <c r="D36" s="3">
        <f>IF(laptimes!D36&lt;&gt;"",SUM(laptimes!D$2:'laptimes'!D36),"")</f>
        <v>3.3940428240740741E-2</v>
      </c>
      <c r="E36" s="3">
        <f>IF(laptimes!E36&lt;&gt;"",SUM(laptimes!E$2:'laptimes'!E36),"")</f>
        <v>3.4793379629629625E-2</v>
      </c>
      <c r="F36" s="3">
        <f>IF(laptimes!F36&lt;&gt;"",SUM(laptimes!F$2:'laptimes'!F36),"")</f>
        <v>3.3388541666666667E-2</v>
      </c>
      <c r="G36" s="3">
        <f>IF(laptimes!G36&lt;&gt;"",SUM(laptimes!G$2:'laptimes'!G36),"")</f>
        <v>3.4128518518518516E-2</v>
      </c>
      <c r="H36" s="3">
        <f>IF(laptimes!H36&lt;&gt;"",SUM(laptimes!H$2:'laptimes'!H36),"")</f>
        <v>3.4558692129629622E-2</v>
      </c>
      <c r="I36" s="3">
        <f>IF(laptimes!I36&lt;&gt;"",SUM(laptimes!I$2:'laptimes'!I36),"")</f>
        <v>3.3930046296296291E-2</v>
      </c>
      <c r="J36" s="3">
        <f>IF(laptimes!J36&lt;&gt;"",SUM(laptimes!J$2:'laptimes'!J36),"")</f>
        <v>3.4576712962962962E-2</v>
      </c>
      <c r="K36" s="3">
        <f>IF(laptimes!K36&lt;&gt;"",SUM(laptimes!K$2:'laptimes'!K36),"")</f>
        <v>3.4358425925925931E-2</v>
      </c>
      <c r="L36" s="3">
        <f>IF(laptimes!L36&lt;&gt;"",SUM(laptimes!L$2:'laptimes'!L36),"")</f>
        <v>3.4423854166666663E-2</v>
      </c>
      <c r="M36" s="3">
        <f>IF(laptimes!M36&lt;&gt;"",SUM(laptimes!M$2:'laptimes'!M36),"")</f>
        <v>3.4365937499999999E-2</v>
      </c>
      <c r="N36" s="3">
        <f>IF(laptimes!N36&lt;&gt;"",SUM(laptimes!N$2:'laptimes'!N36),"")</f>
        <v>3.4454398148148151E-2</v>
      </c>
      <c r="O36" s="3">
        <f>IF(laptimes!O36&lt;&gt;"",SUM(laptimes!O$2:'laptimes'!O36),"")</f>
        <v>3.3804745370370377E-2</v>
      </c>
      <c r="P36" s="3">
        <f>IF(laptimes!P36&lt;&gt;"",SUM(laptimes!P$2:'laptimes'!P36),"")</f>
        <v>3.3655092592592598E-2</v>
      </c>
      <c r="Q36" s="3">
        <f>IF(laptimes!Q36&lt;&gt;"",SUM(laptimes!Q$2:'laptimes'!Q36),"")</f>
        <v>3.4508530092592596E-2</v>
      </c>
      <c r="R36" s="3">
        <f>IF(laptimes!R36&lt;&gt;"",SUM(laptimes!R$2:'laptimes'!R36),"")</f>
        <v>3.5441377314814809E-2</v>
      </c>
      <c r="S36" s="3">
        <f>IF(laptimes!S36&lt;&gt;"",SUM(laptimes!S$2:'laptimes'!S36),"")</f>
        <v>3.3752719907407414E-2</v>
      </c>
      <c r="T36" s="3">
        <f>IF(laptimes!T36&lt;&gt;"",SUM(laptimes!T$2:'laptimes'!T36),"")</f>
        <v>3.5683298611111115E-2</v>
      </c>
      <c r="U36" s="3">
        <f>IF(laptimes!U36&lt;&gt;"",SUM(laptimes!U$2:'laptimes'!U36),"")</f>
        <v>3.5009953703703696E-2</v>
      </c>
    </row>
    <row r="37" spans="1:21" x14ac:dyDescent="0.25">
      <c r="A37">
        <v>36</v>
      </c>
      <c r="B37" s="3">
        <f>IF(laptimes!B37&lt;&gt;"",SUM(laptimes!B$2:'laptimes'!B37),"")</f>
        <v>3.5489490740740745E-2</v>
      </c>
      <c r="C37" s="3">
        <f>IF(laptimes!C37&lt;&gt;"",SUM(laptimes!C$2:'laptimes'!C37),"")</f>
        <v>3.5574004629629639E-2</v>
      </c>
      <c r="D37" s="3">
        <f>IF(laptimes!D37&lt;&gt;"",SUM(laptimes!D$2:'laptimes'!D37),"")</f>
        <v>3.4887037037037036E-2</v>
      </c>
      <c r="E37" s="3">
        <f>IF(laptimes!E37&lt;&gt;"",SUM(laptimes!E$2:'laptimes'!E37),"")</f>
        <v>3.5760358796296292E-2</v>
      </c>
      <c r="F37" s="3">
        <f>IF(laptimes!F37&lt;&gt;"",SUM(laptimes!F$2:'laptimes'!F37),"")</f>
        <v>3.4358159722222226E-2</v>
      </c>
      <c r="G37" s="3">
        <f>IF(laptimes!G37&lt;&gt;"",SUM(laptimes!G$2:'laptimes'!G37),"")</f>
        <v>3.5083657407407404E-2</v>
      </c>
      <c r="H37" s="3">
        <f>IF(laptimes!H37&lt;&gt;"",SUM(laptimes!H$2:'laptimes'!H37),"")</f>
        <v>3.5524999999999994E-2</v>
      </c>
      <c r="I37" s="3">
        <f>IF(laptimes!I37&lt;&gt;"",SUM(laptimes!I$2:'laptimes'!I37),"")</f>
        <v>3.4906574074074069E-2</v>
      </c>
      <c r="J37" s="3">
        <f>IF(laptimes!J37&lt;&gt;"",SUM(laptimes!J$2:'laptimes'!J37),"")</f>
        <v>3.554040509259259E-2</v>
      </c>
      <c r="K37" s="3">
        <f>IF(laptimes!K37&lt;&gt;"",SUM(laptimes!K$2:'laptimes'!K37),"")</f>
        <v>3.5337326388888896E-2</v>
      </c>
      <c r="L37" s="3">
        <f>IF(laptimes!L37&lt;&gt;"",SUM(laptimes!L$2:'laptimes'!L37),"")</f>
        <v>3.5380694444444444E-2</v>
      </c>
      <c r="M37" s="3">
        <f>IF(laptimes!M37&lt;&gt;"",SUM(laptimes!M$2:'laptimes'!M37),"")</f>
        <v>3.5315856481481479E-2</v>
      </c>
      <c r="N37" s="3">
        <f>IF(laptimes!N37&lt;&gt;"",SUM(laptimes!N$2:'laptimes'!N37),"")</f>
        <v>3.563599537037037E-2</v>
      </c>
      <c r="O37" s="3">
        <f>IF(laptimes!O37&lt;&gt;"",SUM(laptimes!O$2:'laptimes'!O37),"")</f>
        <v>3.4751261574074079E-2</v>
      </c>
      <c r="P37" s="3">
        <f>IF(laptimes!P37&lt;&gt;"",SUM(laptimes!P$2:'laptimes'!P37),"")</f>
        <v>3.4602361111111118E-2</v>
      </c>
      <c r="Q37" s="3">
        <f>IF(laptimes!Q37&lt;&gt;"",SUM(laptimes!Q$2:'laptimes'!Q37),"")</f>
        <v>3.5473182870370372E-2</v>
      </c>
      <c r="R37" s="3">
        <f>IF(laptimes!R37&lt;&gt;"",SUM(laptimes!R$2:'laptimes'!R37),"")</f>
        <v>3.6419143518518514E-2</v>
      </c>
      <c r="S37" s="3">
        <f>IF(laptimes!S37&lt;&gt;"",SUM(laptimes!S$2:'laptimes'!S37),"")</f>
        <v>3.470182870370371E-2</v>
      </c>
      <c r="T37" s="3">
        <f>IF(laptimes!T37&lt;&gt;"",SUM(laptimes!T$2:'laptimes'!T37),"")</f>
        <v>3.6685057870370373E-2</v>
      </c>
      <c r="U37" s="3">
        <f>IF(laptimes!U37&lt;&gt;"",SUM(laptimes!U$2:'laptimes'!U37),"")</f>
        <v>3.5995798611111102E-2</v>
      </c>
    </row>
    <row r="38" spans="1:21" x14ac:dyDescent="0.25">
      <c r="A38">
        <v>37</v>
      </c>
      <c r="B38" s="3">
        <f>IF(laptimes!B38&lt;&gt;"",SUM(laptimes!B$2:'laptimes'!B38),"")</f>
        <v>3.645024305555556E-2</v>
      </c>
      <c r="C38" s="3">
        <f>IF(laptimes!C38&lt;&gt;"",SUM(laptimes!C$2:'laptimes'!C38),"")</f>
        <v>3.6534583333333343E-2</v>
      </c>
      <c r="D38" s="3">
        <f>IF(laptimes!D38&lt;&gt;"",SUM(laptimes!D$2:'laptimes'!D38),"")</f>
        <v>3.5832962962962962E-2</v>
      </c>
      <c r="E38" s="3">
        <f>IF(laptimes!E38&lt;&gt;"",SUM(laptimes!E$2:'laptimes'!E38),"")</f>
        <v>3.672385416666666E-2</v>
      </c>
      <c r="F38" s="3">
        <f>IF(laptimes!F38&lt;&gt;"",SUM(laptimes!F$2:'laptimes'!F38),"")</f>
        <v>3.5327905092592593E-2</v>
      </c>
      <c r="G38" s="3">
        <f>IF(laptimes!G38&lt;&gt;"",SUM(laptimes!G$2:'laptimes'!G38),"")</f>
        <v>3.6037187499999998E-2</v>
      </c>
      <c r="H38" s="3">
        <f>IF(laptimes!H38&lt;&gt;"",SUM(laptimes!H$2:'laptimes'!H38),"")</f>
        <v>3.650758101851851E-2</v>
      </c>
      <c r="I38" s="3">
        <f>IF(laptimes!I38&lt;&gt;"",SUM(laptimes!I$2:'laptimes'!I38),"")</f>
        <v>3.5859583333333327E-2</v>
      </c>
      <c r="J38" s="3">
        <f>IF(laptimes!J38&lt;&gt;"",SUM(laptimes!J$2:'laptimes'!J38),"")</f>
        <v>3.6520254629629628E-2</v>
      </c>
      <c r="K38" s="3">
        <f>IF(laptimes!K38&lt;&gt;"",SUM(laptimes!K$2:'laptimes'!K38),"")</f>
        <v>3.6300266203703711E-2</v>
      </c>
      <c r="L38" s="3">
        <f>IF(laptimes!L38&lt;&gt;"",SUM(laptimes!L$2:'laptimes'!L38),"")</f>
        <v>3.6339467592592593E-2</v>
      </c>
      <c r="M38" s="3">
        <f>IF(laptimes!M38&lt;&gt;"",SUM(laptimes!M$2:'laptimes'!M38),"")</f>
        <v>3.6273634259259259E-2</v>
      </c>
      <c r="N38" s="3">
        <f>IF(laptimes!N38&lt;&gt;"",SUM(laptimes!N$2:'laptimes'!N38),"")</f>
        <v>3.6619027777777778E-2</v>
      </c>
      <c r="O38" s="3">
        <f>IF(laptimes!O38&lt;&gt;"",SUM(laptimes!O$2:'laptimes'!O38),"")</f>
        <v>3.5698148148148152E-2</v>
      </c>
      <c r="P38" s="3">
        <f>IF(laptimes!P38&lt;&gt;"",SUM(laptimes!P$2:'laptimes'!P38),"")</f>
        <v>3.554893518518519E-2</v>
      </c>
      <c r="Q38" s="3">
        <f>IF(laptimes!Q38&lt;&gt;"",SUM(laptimes!Q$2:'laptimes'!Q38),"")</f>
        <v>3.6436689814814814E-2</v>
      </c>
      <c r="R38" s="3">
        <f>IF(laptimes!R38&lt;&gt;"",SUM(laptimes!R$2:'laptimes'!R38),"")</f>
        <v>3.7432997685185182E-2</v>
      </c>
      <c r="S38" s="3">
        <f>IF(laptimes!S38&lt;&gt;"",SUM(laptimes!S$2:'laptimes'!S38),"")</f>
        <v>3.5654317129629638E-2</v>
      </c>
      <c r="T38" s="3">
        <f>IF(laptimes!T38&lt;&gt;"",SUM(laptimes!T$2:'laptimes'!T38),"")</f>
        <v>3.7671250000000003E-2</v>
      </c>
      <c r="U38" s="3">
        <f>IF(laptimes!U38&lt;&gt;"",SUM(laptimes!U$2:'laptimes'!U38),"")</f>
        <v>3.6981990740740732E-2</v>
      </c>
    </row>
    <row r="39" spans="1:21" x14ac:dyDescent="0.25">
      <c r="A39">
        <v>38</v>
      </c>
      <c r="B39" s="3">
        <f>IF(laptimes!B39&lt;&gt;"",SUM(laptimes!B$2:'laptimes'!B39),"")</f>
        <v>3.7414409722222229E-2</v>
      </c>
      <c r="C39" s="3">
        <f>IF(laptimes!C39&lt;&gt;"",SUM(laptimes!C$2:'laptimes'!C39),"")</f>
        <v>3.7499525462962972E-2</v>
      </c>
      <c r="D39" s="3">
        <f>IF(laptimes!D39&lt;&gt;"",SUM(laptimes!D$2:'laptimes'!D39),"")</f>
        <v>3.677255787037037E-2</v>
      </c>
      <c r="E39" s="3">
        <f>IF(laptimes!E39&lt;&gt;"",SUM(laptimes!E$2:'laptimes'!E39),"")</f>
        <v>3.7691828703703696E-2</v>
      </c>
      <c r="F39" s="3">
        <f>IF(laptimes!F39&lt;&gt;"",SUM(laptimes!F$2:'laptimes'!F39),"")</f>
        <v>3.629778935185185E-2</v>
      </c>
      <c r="G39" s="3">
        <f>IF(laptimes!G39&lt;&gt;"",SUM(laptimes!G$2:'laptimes'!G39),"")</f>
        <v>3.6994629629629627E-2</v>
      </c>
      <c r="H39" s="3">
        <f>IF(laptimes!H39&lt;&gt;"",SUM(laptimes!H$2:'laptimes'!H39),"")</f>
        <v>3.7475011574074069E-2</v>
      </c>
      <c r="I39" s="3">
        <f>IF(laptimes!I39&lt;&gt;"",SUM(laptimes!I$2:'laptimes'!I39),"")</f>
        <v>3.6810520833333325E-2</v>
      </c>
      <c r="J39" s="3">
        <f>IF(laptimes!J39&lt;&gt;"",SUM(laptimes!J$2:'laptimes'!J39),"")</f>
        <v>3.7485706018518514E-2</v>
      </c>
      <c r="K39" s="3">
        <f>IF(laptimes!K39&lt;&gt;"",SUM(laptimes!K$2:'laptimes'!K39),"")</f>
        <v>3.7261759259259265E-2</v>
      </c>
      <c r="L39" s="3">
        <f>IF(laptimes!L39&lt;&gt;"",SUM(laptimes!L$2:'laptimes'!L39),"")</f>
        <v>3.7295428240740738E-2</v>
      </c>
      <c r="M39" s="3">
        <f>IF(laptimes!M39&lt;&gt;"",SUM(laptimes!M$2:'laptimes'!M39),"")</f>
        <v>3.7230266203703705E-2</v>
      </c>
      <c r="N39" s="3">
        <f>IF(laptimes!N39&lt;&gt;"",SUM(laptimes!N$2:'laptimes'!N39),"")</f>
        <v>3.7574814814814818E-2</v>
      </c>
      <c r="O39" s="3">
        <f>IF(laptimes!O39&lt;&gt;"",SUM(laptimes!O$2:'laptimes'!O39),"")</f>
        <v>3.664765046296297E-2</v>
      </c>
      <c r="P39" s="3">
        <f>IF(laptimes!P39&lt;&gt;"",SUM(laptimes!P$2:'laptimes'!P39),"")</f>
        <v>3.6493125000000008E-2</v>
      </c>
      <c r="Q39" s="3">
        <f>IF(laptimes!Q39&lt;&gt;"",SUM(laptimes!Q$2:'laptimes'!Q39),"")</f>
        <v>3.7400787037037038E-2</v>
      </c>
      <c r="R39" s="3">
        <f>IF(laptimes!R39&lt;&gt;"",SUM(laptimes!R$2:'laptimes'!R39),"")</f>
        <v>3.8435520833333327E-2</v>
      </c>
      <c r="S39" s="3">
        <f>IF(laptimes!S39&lt;&gt;"",SUM(laptimes!S$2:'laptimes'!S39),"")</f>
        <v>3.6598425925925937E-2</v>
      </c>
      <c r="T39" s="3">
        <f>IF(laptimes!T39&lt;&gt;"",SUM(laptimes!T$2:'laptimes'!T39),"")</f>
        <v>3.8696030092592593E-2</v>
      </c>
      <c r="U39" s="3">
        <f>IF(laptimes!U39&lt;&gt;"",SUM(laptimes!U$2:'laptimes'!U39),"")</f>
        <v>3.7987256944444436E-2</v>
      </c>
    </row>
    <row r="40" spans="1:21" x14ac:dyDescent="0.25">
      <c r="A40">
        <v>39</v>
      </c>
      <c r="B40" s="3">
        <f>IF(laptimes!B40&lt;&gt;"",SUM(laptimes!B$2:'laptimes'!B40),"")</f>
        <v>3.8377268518518526E-2</v>
      </c>
      <c r="C40" s="3">
        <f>IF(laptimes!C40&lt;&gt;"",SUM(laptimes!C$2:'laptimes'!C40),"")</f>
        <v>3.8463032407407415E-2</v>
      </c>
      <c r="D40" s="3">
        <f>IF(laptimes!D40&lt;&gt;"",SUM(laptimes!D$2:'laptimes'!D40),"")</f>
        <v>3.771583333333333E-2</v>
      </c>
      <c r="E40" s="3">
        <f>IF(laptimes!E40&lt;&gt;"",SUM(laptimes!E$2:'laptimes'!E40),"")</f>
        <v>3.8660810185185177E-2</v>
      </c>
      <c r="F40" s="3">
        <f>IF(laptimes!F40&lt;&gt;"",SUM(laptimes!F$2:'laptimes'!F40),"")</f>
        <v>3.7268159722222222E-2</v>
      </c>
      <c r="G40" s="3">
        <f>IF(laptimes!G40&lt;&gt;"",SUM(laptimes!G$2:'laptimes'!G40),"")</f>
        <v>3.7952442129629629E-2</v>
      </c>
      <c r="H40" s="3">
        <f>IF(laptimes!H40&lt;&gt;"",SUM(laptimes!H$2:'laptimes'!H40),"")</f>
        <v>3.8441249999999996E-2</v>
      </c>
      <c r="I40" s="3">
        <f>IF(laptimes!I40&lt;&gt;"",SUM(laptimes!I$2:'laptimes'!I40),"")</f>
        <v>3.7763032407407401E-2</v>
      </c>
      <c r="J40" s="3">
        <f>IF(laptimes!J40&lt;&gt;"",SUM(laptimes!J$2:'laptimes'!J40),"")</f>
        <v>3.8454074074074071E-2</v>
      </c>
      <c r="K40" s="3">
        <f>IF(laptimes!K40&lt;&gt;"",SUM(laptimes!K$2:'laptimes'!K40),"")</f>
        <v>3.8218900462962967E-2</v>
      </c>
      <c r="L40" s="3">
        <f>IF(laptimes!L40&lt;&gt;"",SUM(laptimes!L$2:'laptimes'!L40),"")</f>
        <v>3.825171296296296E-2</v>
      </c>
      <c r="M40" s="3">
        <f>IF(laptimes!M40&lt;&gt;"",SUM(laptimes!M$2:'laptimes'!M40),"")</f>
        <v>3.8187430555555554E-2</v>
      </c>
      <c r="N40" s="3">
        <f>IF(laptimes!N40&lt;&gt;"",SUM(laptimes!N$2:'laptimes'!N40),"")</f>
        <v>3.8555625000000003E-2</v>
      </c>
      <c r="O40" s="3">
        <f>IF(laptimes!O40&lt;&gt;"",SUM(laptimes!O$2:'laptimes'!O40),"")</f>
        <v>3.7594722222222231E-2</v>
      </c>
      <c r="P40" s="3">
        <f>IF(laptimes!P40&lt;&gt;"",SUM(laptimes!P$2:'laptimes'!P40),"")</f>
        <v>3.7443784722222227E-2</v>
      </c>
      <c r="Q40" s="3">
        <f>IF(laptimes!Q40&lt;&gt;"",SUM(laptimes!Q$2:'laptimes'!Q40),"")</f>
        <v>3.836377314814815E-2</v>
      </c>
      <c r="R40" s="3">
        <f>IF(laptimes!R40&lt;&gt;"",SUM(laptimes!R$2:'laptimes'!R40),"")</f>
        <v>3.9465312499999995E-2</v>
      </c>
      <c r="S40" s="3">
        <f>IF(laptimes!S40&lt;&gt;"",SUM(laptimes!S$2:'laptimes'!S40),"")</f>
        <v>3.7545578703703716E-2</v>
      </c>
      <c r="T40" s="3">
        <f>IF(laptimes!T40&lt;&gt;"",SUM(laptimes!T$2:'laptimes'!T40),"")</f>
        <v>3.9704305555555555E-2</v>
      </c>
      <c r="U40" s="3">
        <f>IF(laptimes!U40&lt;&gt;"",SUM(laptimes!U$2:'laptimes'!U40),"")</f>
        <v>3.8980497685185175E-2</v>
      </c>
    </row>
    <row r="41" spans="1:21" x14ac:dyDescent="0.25">
      <c r="A41">
        <v>40</v>
      </c>
      <c r="B41" s="3">
        <f>IF(laptimes!B41&lt;&gt;"",SUM(laptimes!B$2:'laptimes'!B41),"")</f>
        <v>3.9360914351851857E-2</v>
      </c>
      <c r="C41" s="3">
        <f>IF(laptimes!C41&lt;&gt;"",SUM(laptimes!C$2:'laptimes'!C41),"")</f>
        <v>3.943023148148149E-2</v>
      </c>
      <c r="D41" s="3">
        <f>IF(laptimes!D41&lt;&gt;"",SUM(laptimes!D$2:'laptimes'!D41),"")</f>
        <v>3.870893518518518E-2</v>
      </c>
      <c r="E41" s="3">
        <f>IF(laptimes!E41&lt;&gt;"",SUM(laptimes!E$2:'laptimes'!E41),"")</f>
        <v>3.9625682870370361E-2</v>
      </c>
      <c r="F41" s="3">
        <f>IF(laptimes!F41&lt;&gt;"",SUM(laptimes!F$2:'laptimes'!F41),"")</f>
        <v>3.8238715277777779E-2</v>
      </c>
      <c r="G41" s="3">
        <f>IF(laptimes!G41&lt;&gt;"",SUM(laptimes!G$2:'laptimes'!G41),"")</f>
        <v>3.8907418981481479E-2</v>
      </c>
      <c r="H41" s="3">
        <f>IF(laptimes!H41&lt;&gt;"",SUM(laptimes!H$2:'laptimes'!H41),"")</f>
        <v>3.9400567129629624E-2</v>
      </c>
      <c r="I41" s="3">
        <f>IF(laptimes!I41&lt;&gt;"",SUM(laptimes!I$2:'laptimes'!I41),"")</f>
        <v>3.8715624999999997E-2</v>
      </c>
      <c r="J41" s="3">
        <f>IF(laptimes!J41&lt;&gt;"",SUM(laptimes!J$2:'laptimes'!J41),"")</f>
        <v>3.9421712962962957E-2</v>
      </c>
      <c r="K41" s="3">
        <f>IF(laptimes!K41&lt;&gt;"",SUM(laptimes!K$2:'laptimes'!K41),"")</f>
        <v>3.9172199074074078E-2</v>
      </c>
      <c r="L41" s="3">
        <f>IF(laptimes!L41&lt;&gt;"",SUM(laptimes!L$2:'laptimes'!L41),"")</f>
        <v>3.9206828703703699E-2</v>
      </c>
      <c r="M41" s="3">
        <f>IF(laptimes!M41&lt;&gt;"",SUM(laptimes!M$2:'laptimes'!M41),"")</f>
        <v>3.9140300925925922E-2</v>
      </c>
      <c r="N41" s="3">
        <f>IF(laptimes!N41&lt;&gt;"",SUM(laptimes!N$2:'laptimes'!N41),"")</f>
        <v>3.9514328703703708E-2</v>
      </c>
      <c r="O41" s="3">
        <f>IF(laptimes!O41&lt;&gt;"",SUM(laptimes!O$2:'laptimes'!O41),"")</f>
        <v>3.8544618055555563E-2</v>
      </c>
      <c r="P41" s="3">
        <f>IF(laptimes!P41&lt;&gt;"",SUM(laptimes!P$2:'laptimes'!P41),"")</f>
        <v>3.8389664351851857E-2</v>
      </c>
      <c r="Q41" s="3">
        <f>IF(laptimes!Q41&lt;&gt;"",SUM(laptimes!Q$2:'laptimes'!Q41),"")</f>
        <v>3.932658564814815E-2</v>
      </c>
      <c r="R41" s="3">
        <f>IF(laptimes!R41&lt;&gt;"",SUM(laptimes!R$2:'laptimes'!R41),"")</f>
        <v>4.0463171296296292E-2</v>
      </c>
      <c r="S41" s="3">
        <f>IF(laptimes!S41&lt;&gt;"",SUM(laptimes!S$2:'laptimes'!S41),"")</f>
        <v>3.8492754629629644E-2</v>
      </c>
      <c r="T41" s="3">
        <f>IF(laptimes!T41&lt;&gt;"",SUM(laptimes!T$2:'laptimes'!T41),"")</f>
        <v>4.0686585648148151E-2</v>
      </c>
      <c r="U41" s="3">
        <f>IF(laptimes!U41&lt;&gt;"",SUM(laptimes!U$2:'laptimes'!U41),"")</f>
        <v>3.9977106481481471E-2</v>
      </c>
    </row>
    <row r="42" spans="1:21" x14ac:dyDescent="0.25">
      <c r="A42">
        <v>41</v>
      </c>
      <c r="B42" s="3">
        <f>IF(laptimes!B42&lt;&gt;"",SUM(laptimes!B$2:'laptimes'!B42),"")</f>
        <v>4.0323888888888895E-2</v>
      </c>
      <c r="C42" s="3">
        <f>IF(laptimes!C42&lt;&gt;"",SUM(laptimes!C$2:'laptimes'!C42),"")</f>
        <v>4.041429398148149E-2</v>
      </c>
      <c r="D42" s="3">
        <f>IF(laptimes!D42&lt;&gt;"",SUM(laptimes!D$2:'laptimes'!D42),"")</f>
        <v>3.9861805555555553E-2</v>
      </c>
      <c r="E42" s="3">
        <f>IF(laptimes!E42&lt;&gt;"",SUM(laptimes!E$2:'laptimes'!E42),"")</f>
        <v>4.0589953703703698E-2</v>
      </c>
      <c r="F42" s="3">
        <f>IF(laptimes!F42&lt;&gt;"",SUM(laptimes!F$2:'laptimes'!F42),"")</f>
        <v>3.9209340277777782E-2</v>
      </c>
      <c r="G42" s="3">
        <f>IF(laptimes!G42&lt;&gt;"",SUM(laptimes!G$2:'laptimes'!G42),"")</f>
        <v>3.9875069444444439E-2</v>
      </c>
      <c r="H42" s="3">
        <f>IF(laptimes!H42&lt;&gt;"",SUM(laptimes!H$2:'laptimes'!H42),"")</f>
        <v>4.0367627314814809E-2</v>
      </c>
      <c r="I42" s="3">
        <f>IF(laptimes!I42&lt;&gt;"",SUM(laptimes!I$2:'laptimes'!I42),"")</f>
        <v>3.9676342592592589E-2</v>
      </c>
      <c r="J42" s="3">
        <f>IF(laptimes!J42&lt;&gt;"",SUM(laptimes!J$2:'laptimes'!J42),"")</f>
        <v>4.0401342592592586E-2</v>
      </c>
      <c r="K42" s="3">
        <f>IF(laptimes!K42&lt;&gt;"",SUM(laptimes!K$2:'laptimes'!K42),"")</f>
        <v>4.0128101851851859E-2</v>
      </c>
      <c r="L42" s="3">
        <f>IF(laptimes!L42&lt;&gt;"",SUM(laptimes!L$2:'laptimes'!L42),"")</f>
        <v>4.0162962962962956E-2</v>
      </c>
      <c r="M42" s="3">
        <f>IF(laptimes!M42&lt;&gt;"",SUM(laptimes!M$2:'laptimes'!M42),"")</f>
        <v>4.0096412037037031E-2</v>
      </c>
      <c r="N42" s="3">
        <f>IF(laptimes!N42&lt;&gt;"",SUM(laptimes!N$2:'laptimes'!N42),"")</f>
        <v>4.0477893518518521E-2</v>
      </c>
      <c r="O42" s="3">
        <f>IF(laptimes!O42&lt;&gt;"",SUM(laptimes!O$2:'laptimes'!O42),"")</f>
        <v>3.9490914351851862E-2</v>
      </c>
      <c r="P42" s="3">
        <f>IF(laptimes!P42&lt;&gt;"",SUM(laptimes!P$2:'laptimes'!P42),"")</f>
        <v>3.9341168981481489E-2</v>
      </c>
      <c r="Q42" s="3">
        <f>IF(laptimes!Q42&lt;&gt;"",SUM(laptimes!Q$2:'laptimes'!Q42),"")</f>
        <v>4.0314953703703707E-2</v>
      </c>
      <c r="R42" s="3">
        <f>IF(laptimes!R42&lt;&gt;"",SUM(laptimes!R$2:'laptimes'!R42),"")</f>
        <v>4.1465509259259258E-2</v>
      </c>
      <c r="S42" s="3">
        <f>IF(laptimes!S42&lt;&gt;"",SUM(laptimes!S$2:'laptimes'!S42),"")</f>
        <v>3.9441400462962975E-2</v>
      </c>
      <c r="T42" s="3">
        <f>IF(laptimes!T42&lt;&gt;"",SUM(laptimes!T$2:'laptimes'!T42),"")</f>
        <v>4.1676921296296299E-2</v>
      </c>
      <c r="U42" s="3">
        <f>IF(laptimes!U42&lt;&gt;"",SUM(laptimes!U$2:'laptimes'!U42),"")</f>
        <v>4.103165509259258E-2</v>
      </c>
    </row>
    <row r="43" spans="1:21" x14ac:dyDescent="0.25">
      <c r="A43">
        <v>42</v>
      </c>
      <c r="B43" s="3">
        <f>IF(laptimes!B43&lt;&gt;"",SUM(laptimes!B$2:'laptimes'!B43),"")</f>
        <v>4.1283715277777785E-2</v>
      </c>
      <c r="C43" s="3">
        <f>IF(laptimes!C43&lt;&gt;"",SUM(laptimes!C$2:'laptimes'!C43),"")</f>
        <v>4.1377418981481492E-2</v>
      </c>
      <c r="D43" s="3">
        <f>IF(laptimes!D43&lt;&gt;"",SUM(laptimes!D$2:'laptimes'!D43),"")</f>
        <v>4.0788483796296293E-2</v>
      </c>
      <c r="E43" s="3">
        <f>IF(laptimes!E43&lt;&gt;"",SUM(laptimes!E$2:'laptimes'!E43),"")</f>
        <v>4.1553368055555547E-2</v>
      </c>
      <c r="F43" s="3">
        <f>IF(laptimes!F43&lt;&gt;"",SUM(laptimes!F$2:'laptimes'!F43),"")</f>
        <v>4.0180671296296301E-2</v>
      </c>
      <c r="G43" s="3">
        <f>IF(laptimes!G43&lt;&gt;"",SUM(laptimes!G$2:'laptimes'!G43),"")</f>
        <v>4.0830960648148146E-2</v>
      </c>
      <c r="H43" s="3">
        <f>IF(laptimes!H43&lt;&gt;"",SUM(laptimes!H$2:'laptimes'!H43),"")</f>
        <v>4.1351562499999994E-2</v>
      </c>
      <c r="I43" s="3">
        <f>IF(laptimes!I43&lt;&gt;"",SUM(laptimes!I$2:'laptimes'!I43),"")</f>
        <v>4.0627071759259253E-2</v>
      </c>
      <c r="J43" s="3">
        <f>IF(laptimes!J43&lt;&gt;"",SUM(laptimes!J$2:'laptimes'!J43),"")</f>
        <v>4.1365902777777769E-2</v>
      </c>
      <c r="K43" s="3">
        <f>IF(laptimes!K43&lt;&gt;"",SUM(laptimes!K$2:'laptimes'!K43),"")</f>
        <v>4.108480324074075E-2</v>
      </c>
      <c r="L43" s="3">
        <f>IF(laptimes!L43&lt;&gt;"",SUM(laptimes!L$2:'laptimes'!L43),"")</f>
        <v>4.1120636574074068E-2</v>
      </c>
      <c r="M43" s="3">
        <f>IF(laptimes!M43&lt;&gt;"",SUM(laptimes!M$2:'laptimes'!M43),"")</f>
        <v>4.1047870370370367E-2</v>
      </c>
      <c r="N43" s="3">
        <f>IF(laptimes!N43&lt;&gt;"",SUM(laptimes!N$2:'laptimes'!N43),"")</f>
        <v>4.143766203703704E-2</v>
      </c>
      <c r="O43" s="3">
        <f>IF(laptimes!O43&lt;&gt;"",SUM(laptimes!O$2:'laptimes'!O43),"")</f>
        <v>4.044312500000001E-2</v>
      </c>
      <c r="P43" s="3">
        <f>IF(laptimes!P43&lt;&gt;"",SUM(laptimes!P$2:'laptimes'!P43),"")</f>
        <v>4.0292627314814825E-2</v>
      </c>
      <c r="Q43" s="3">
        <f>IF(laptimes!Q43&lt;&gt;"",SUM(laptimes!Q$2:'laptimes'!Q43),"")</f>
        <v>4.1274178240740741E-2</v>
      </c>
      <c r="R43" s="3">
        <f>IF(laptimes!R43&lt;&gt;"",SUM(laptimes!R$2:'laptimes'!R43),"")</f>
        <v>4.2452164351851847E-2</v>
      </c>
      <c r="S43" s="3">
        <f>IF(laptimes!S43&lt;&gt;"",SUM(laptimes!S$2:'laptimes'!S43),"")</f>
        <v>4.0385381944444458E-2</v>
      </c>
      <c r="T43" s="3">
        <f>IF(laptimes!T43&lt;&gt;"",SUM(laptimes!T$2:'laptimes'!T43),"")</f>
        <v>4.2683032407407409E-2</v>
      </c>
      <c r="U43" s="3">
        <f>IF(laptimes!U43&lt;&gt;"",SUM(laptimes!U$2:'laptimes'!U43),"")</f>
        <v>4.2249513888888875E-2</v>
      </c>
    </row>
    <row r="44" spans="1:21" x14ac:dyDescent="0.25">
      <c r="A44">
        <v>43</v>
      </c>
      <c r="B44" s="3">
        <f>IF(laptimes!B44&lt;&gt;"",SUM(laptimes!B$2:'laptimes'!B44),"")</f>
        <v>4.2244108796296302E-2</v>
      </c>
      <c r="C44" s="3">
        <f>IF(laptimes!C44&lt;&gt;"",SUM(laptimes!C$2:'laptimes'!C44),"")</f>
        <v>4.234053240740742E-2</v>
      </c>
      <c r="D44" s="3">
        <f>IF(laptimes!D44&lt;&gt;"",SUM(laptimes!D$2:'laptimes'!D44),"")</f>
        <v>4.1718321759259255E-2</v>
      </c>
      <c r="E44" s="3">
        <f>IF(laptimes!E44&lt;&gt;"",SUM(laptimes!E$2:'laptimes'!E44),"")</f>
        <v>4.2516863425925915E-2</v>
      </c>
      <c r="F44" s="3">
        <f>IF(laptimes!F44&lt;&gt;"",SUM(laptimes!F$2:'laptimes'!F44),"")</f>
        <v>4.1152581018518521E-2</v>
      </c>
      <c r="G44" s="3">
        <f>IF(laptimes!G44&lt;&gt;"",SUM(laptimes!G$2:'laptimes'!G44),"")</f>
        <v>4.1785138888888886E-2</v>
      </c>
      <c r="H44" s="3">
        <f>IF(laptimes!H44&lt;&gt;"",SUM(laptimes!H$2:'laptimes'!H44),"")</f>
        <v>4.2314432870370365E-2</v>
      </c>
      <c r="I44" s="3">
        <f>IF(laptimes!I44&lt;&gt;"",SUM(laptimes!I$2:'laptimes'!I44),"")</f>
        <v>4.1578148148148142E-2</v>
      </c>
      <c r="J44" s="3">
        <f>IF(laptimes!J44&lt;&gt;"",SUM(laptimes!J$2:'laptimes'!J44),"")</f>
        <v>4.2334386574074068E-2</v>
      </c>
      <c r="K44" s="3">
        <f>IF(laptimes!K44&lt;&gt;"",SUM(laptimes!K$2:'laptimes'!K44),"")</f>
        <v>4.2038078703703713E-2</v>
      </c>
      <c r="L44" s="3">
        <f>IF(laptimes!L44&lt;&gt;"",SUM(laptimes!L$2:'laptimes'!L44),"")</f>
        <v>4.2077476851851849E-2</v>
      </c>
      <c r="M44" s="3">
        <f>IF(laptimes!M44&lt;&gt;"",SUM(laptimes!M$2:'laptimes'!M44),"")</f>
        <v>4.2000648148148141E-2</v>
      </c>
      <c r="N44" s="3">
        <f>IF(laptimes!N44&lt;&gt;"",SUM(laptimes!N$2:'laptimes'!N44),"")</f>
        <v>4.2396412037037041E-2</v>
      </c>
      <c r="O44" s="3">
        <f>IF(laptimes!O44&lt;&gt;"",SUM(laptimes!O$2:'laptimes'!O44),"")</f>
        <v>4.1429664351851865E-2</v>
      </c>
      <c r="P44" s="3">
        <f>IF(laptimes!P44&lt;&gt;"",SUM(laptimes!P$2:'laptimes'!P44),"")</f>
        <v>4.1240439814814824E-2</v>
      </c>
      <c r="Q44" s="3">
        <f>IF(laptimes!Q44&lt;&gt;"",SUM(laptimes!Q$2:'laptimes'!Q44),"")</f>
        <v>4.223574074074074E-2</v>
      </c>
      <c r="R44" s="3">
        <f>IF(laptimes!R44&lt;&gt;"",SUM(laptimes!R$2:'laptimes'!R44),"")</f>
        <v>4.3437048611111105E-2</v>
      </c>
      <c r="S44" s="3">
        <f>IF(laptimes!S44&lt;&gt;"",SUM(laptimes!S$2:'laptimes'!S44),"")</f>
        <v>4.1339791666666681E-2</v>
      </c>
      <c r="T44" s="3">
        <f>IF(laptimes!T44&lt;&gt;"",SUM(laptimes!T$2:'laptimes'!T44),"")</f>
        <v>4.3673773148148153E-2</v>
      </c>
      <c r="U44" s="3">
        <f>IF(laptimes!U44&lt;&gt;"",SUM(laptimes!U$2:'laptimes'!U44),"")</f>
        <v>4.3209363425925913E-2</v>
      </c>
    </row>
    <row r="45" spans="1:21" x14ac:dyDescent="0.25">
      <c r="A45">
        <v>44</v>
      </c>
      <c r="B45" s="3">
        <f>IF(laptimes!B45&lt;&gt;"",SUM(laptimes!B$2:'laptimes'!B45),"")</f>
        <v>4.3206180555555564E-2</v>
      </c>
      <c r="C45" s="3">
        <f>IF(laptimes!C45&lt;&gt;"",SUM(laptimes!C$2:'laptimes'!C45),"")</f>
        <v>4.3311284722222232E-2</v>
      </c>
      <c r="D45" s="3">
        <f>IF(laptimes!D45&lt;&gt;"",SUM(laptimes!D$2:'laptimes'!D45),"")</f>
        <v>4.2653923611111109E-2</v>
      </c>
      <c r="E45" s="3">
        <f>IF(laptimes!E45&lt;&gt;"",SUM(laptimes!E$2:'laptimes'!E45),"")</f>
        <v>4.3509444444444434E-2</v>
      </c>
      <c r="F45" s="3">
        <f>IF(laptimes!F45&lt;&gt;"",SUM(laptimes!F$2:'laptimes'!F45),"")</f>
        <v>4.2124571759259259E-2</v>
      </c>
      <c r="G45" s="3">
        <f>IF(laptimes!G45&lt;&gt;"",SUM(laptimes!G$2:'laptimes'!G45),"")</f>
        <v>4.273719907407407E-2</v>
      </c>
      <c r="H45" s="3">
        <f>IF(laptimes!H45&lt;&gt;"",SUM(laptimes!H$2:'laptimes'!H45),"")</f>
        <v>4.3280289351851846E-2</v>
      </c>
      <c r="I45" s="3">
        <f>IF(laptimes!I45&lt;&gt;"",SUM(laptimes!I$2:'laptimes'!I45),"")</f>
        <v>4.2533784722222218E-2</v>
      </c>
      <c r="J45" s="3">
        <f>IF(laptimes!J45&lt;&gt;"",SUM(laptimes!J$2:'laptimes'!J45),"")</f>
        <v>4.3304513888888882E-2</v>
      </c>
      <c r="K45" s="3">
        <f>IF(laptimes!K45&lt;&gt;"",SUM(laptimes!K$2:'laptimes'!K45),"")</f>
        <v>4.2995775462962973E-2</v>
      </c>
      <c r="L45" s="3">
        <f>IF(laptimes!L45&lt;&gt;"",SUM(laptimes!L$2:'laptimes'!L45),"")</f>
        <v>4.3036331018518517E-2</v>
      </c>
      <c r="M45" s="3">
        <f>IF(laptimes!M45&lt;&gt;"",SUM(laptimes!M$2:'laptimes'!M45),"")</f>
        <v>4.2954444444444434E-2</v>
      </c>
      <c r="N45" s="3">
        <f>IF(laptimes!N45&lt;&gt;"",SUM(laptimes!N$2:'laptimes'!N45),"")</f>
        <v>4.335365740740741E-2</v>
      </c>
      <c r="O45" s="3">
        <f>IF(laptimes!O45&lt;&gt;"",SUM(laptimes!O$2:'laptimes'!O45),"")</f>
        <v>4.258317129629631E-2</v>
      </c>
      <c r="P45" s="3">
        <f>IF(laptimes!P45&lt;&gt;"",SUM(laptimes!P$2:'laptimes'!P45),"")</f>
        <v>4.2189016203703709E-2</v>
      </c>
      <c r="Q45" s="3">
        <f>IF(laptimes!Q45&lt;&gt;"",SUM(laptimes!Q$2:'laptimes'!Q45),"")</f>
        <v>4.3194224537037036E-2</v>
      </c>
      <c r="R45" s="3">
        <f>IF(laptimes!R45&lt;&gt;"",SUM(laptimes!R$2:'laptimes'!R45),"")</f>
        <v>4.4733831018518515E-2</v>
      </c>
      <c r="S45" s="3">
        <f>IF(laptimes!S45&lt;&gt;"",SUM(laptimes!S$2:'laptimes'!S45),"")</f>
        <v>4.2275231481481497E-2</v>
      </c>
      <c r="T45" s="3">
        <f>IF(laptimes!T45&lt;&gt;"",SUM(laptimes!T$2:'laptimes'!T45),"")</f>
        <v>4.5082523148148153E-2</v>
      </c>
      <c r="U45" s="3">
        <f>IF(laptimes!U45&lt;&gt;"",SUM(laptimes!U$2:'laptimes'!U45),"")</f>
        <v>4.4342557870370357E-2</v>
      </c>
    </row>
    <row r="46" spans="1:21" x14ac:dyDescent="0.25">
      <c r="A46">
        <v>45</v>
      </c>
      <c r="B46" s="3">
        <f>IF(laptimes!B46&lt;&gt;"",SUM(laptimes!B$2:'laptimes'!B46),"")</f>
        <v>4.4388692129629641E-2</v>
      </c>
      <c r="C46" s="3" t="str">
        <f>IF(laptimes!C46&lt;&gt;"",SUM(laptimes!C$2:'laptimes'!C46),"")</f>
        <v/>
      </c>
      <c r="D46" s="3">
        <f>IF(laptimes!D46&lt;&gt;"",SUM(laptimes!D$2:'laptimes'!D46),"")</f>
        <v>4.3587847222222219E-2</v>
      </c>
      <c r="E46" s="3">
        <f>IF(laptimes!E46&lt;&gt;"",SUM(laptimes!E$2:'laptimes'!E46),"")</f>
        <v>4.4846030092592581E-2</v>
      </c>
      <c r="F46" s="3">
        <f>IF(laptimes!F46&lt;&gt;"",SUM(laptimes!F$2:'laptimes'!F46),"")</f>
        <v>4.309701388888889E-2</v>
      </c>
      <c r="G46" s="3">
        <f>IF(laptimes!G46&lt;&gt;"",SUM(laptimes!G$2:'laptimes'!G46),"")</f>
        <v>4.3691701388888886E-2</v>
      </c>
      <c r="H46" s="3">
        <f>IF(laptimes!H46&lt;&gt;"",SUM(laptimes!H$2:'laptimes'!H46),"")</f>
        <v>4.4477303240740736E-2</v>
      </c>
      <c r="I46" s="3">
        <f>IF(laptimes!I46&lt;&gt;"",SUM(laptimes!I$2:'laptimes'!I46),"")</f>
        <v>4.3495578703703699E-2</v>
      </c>
      <c r="J46" s="3" t="str">
        <f>IF(laptimes!J46&lt;&gt;"",SUM(laptimes!J$2:'laptimes'!J46),"")</f>
        <v/>
      </c>
      <c r="K46" s="3">
        <f>IF(laptimes!K46&lt;&gt;"",SUM(laptimes!K$2:'laptimes'!K46),"")</f>
        <v>4.4049953703703716E-2</v>
      </c>
      <c r="L46" s="3">
        <f>IF(laptimes!L46&lt;&gt;"",SUM(laptimes!L$2:'laptimes'!L46),"")</f>
        <v>4.4102627314814812E-2</v>
      </c>
      <c r="M46" s="3">
        <f>IF(laptimes!M46&lt;&gt;"",SUM(laptimes!M$2:'laptimes'!M46),"")</f>
        <v>4.4001956018518508E-2</v>
      </c>
      <c r="N46" s="3">
        <f>IF(laptimes!N46&lt;&gt;"",SUM(laptimes!N$2:'laptimes'!N46),"")</f>
        <v>4.4564710648148154E-2</v>
      </c>
      <c r="O46" s="3">
        <f>IF(laptimes!O46&lt;&gt;"",SUM(laptimes!O$2:'laptimes'!O46),"")</f>
        <v>4.3511504629629646E-2</v>
      </c>
      <c r="P46" s="3">
        <f>IF(laptimes!P46&lt;&gt;"",SUM(laptimes!P$2:'laptimes'!P46),"")</f>
        <v>4.3125972222222225E-2</v>
      </c>
      <c r="Q46" s="3">
        <f>IF(laptimes!Q46&lt;&gt;"",SUM(laptimes!Q$2:'laptimes'!Q46),"")</f>
        <v>4.4330162037037039E-2</v>
      </c>
      <c r="R46" s="3">
        <f>IF(laptimes!R46&lt;&gt;"",SUM(laptimes!R$2:'laptimes'!R46),"")</f>
        <v>4.6307013888888887E-2</v>
      </c>
      <c r="S46" s="3">
        <f>IF(laptimes!S46&lt;&gt;"",SUM(laptimes!S$2:'laptimes'!S46),"")</f>
        <v>4.3255439814814833E-2</v>
      </c>
      <c r="T46" s="3">
        <f>IF(laptimes!T46&lt;&gt;"",SUM(laptimes!T$2:'laptimes'!T46),"")</f>
        <v>4.6657233796296299E-2</v>
      </c>
      <c r="U46" s="3">
        <f>IF(laptimes!U46&lt;&gt;"",SUM(laptimes!U$2:'laptimes'!U46),"")</f>
        <v>4.5740879629629617E-2</v>
      </c>
    </row>
    <row r="47" spans="1:21" x14ac:dyDescent="0.25">
      <c r="A47">
        <v>46</v>
      </c>
      <c r="B47" s="3">
        <f>IF(laptimes!B47&lt;&gt;"",SUM(laptimes!B$2:'laptimes'!B47),"")</f>
        <v>4.6049108796296305E-2</v>
      </c>
      <c r="C47" s="3" t="str">
        <f>IF(laptimes!C47&lt;&gt;"",SUM(laptimes!C$2:'laptimes'!C47),"")</f>
        <v/>
      </c>
      <c r="D47" s="3">
        <f>IF(laptimes!D47&lt;&gt;"",SUM(laptimes!D$2:'laptimes'!D47),"")</f>
        <v>4.492239583333333E-2</v>
      </c>
      <c r="E47" s="3">
        <f>IF(laptimes!E47&lt;&gt;"",SUM(laptimes!E$2:'laptimes'!E47),"")</f>
        <v>4.6425243055555544E-2</v>
      </c>
      <c r="F47" s="3">
        <f>IF(laptimes!F47&lt;&gt;"",SUM(laptimes!F$2:'laptimes'!F47),"")</f>
        <v>4.4069849537037041E-2</v>
      </c>
      <c r="G47" s="3">
        <f>IF(laptimes!G47&lt;&gt;"",SUM(laptimes!G$2:'laptimes'!G47),"")</f>
        <v>4.5095335648148147E-2</v>
      </c>
      <c r="H47" s="3">
        <f>IF(laptimes!H47&lt;&gt;"",SUM(laptimes!H$2:'laptimes'!H47),"")</f>
        <v>4.6060937499999996E-2</v>
      </c>
      <c r="I47" s="3">
        <f>IF(laptimes!I47&lt;&gt;"",SUM(laptimes!I$2:'laptimes'!I47),"")</f>
        <v>4.4795069444444439E-2</v>
      </c>
      <c r="J47" s="3" t="str">
        <f>IF(laptimes!J47&lt;&gt;"",SUM(laptimes!J$2:'laptimes'!J47),"")</f>
        <v/>
      </c>
      <c r="K47" s="3">
        <f>IF(laptimes!K47&lt;&gt;"",SUM(laptimes!K$2:'laptimes'!K47),"")</f>
        <v>4.5618159722222232E-2</v>
      </c>
      <c r="L47" s="3">
        <f>IF(laptimes!L47&lt;&gt;"",SUM(laptimes!L$2:'laptimes'!L47),"")</f>
        <v>4.6029444444444442E-2</v>
      </c>
      <c r="M47" s="3">
        <f>IF(laptimes!M47&lt;&gt;"",SUM(laptimes!M$2:'laptimes'!M47),"")</f>
        <v>4.5708217592592582E-2</v>
      </c>
      <c r="N47" s="3">
        <f>IF(laptimes!N47&lt;&gt;"",SUM(laptimes!N$2:'laptimes'!N47),"")</f>
        <v>4.6041226851851857E-2</v>
      </c>
      <c r="O47" s="3">
        <f>IF(laptimes!O47&lt;&gt;"",SUM(laptimes!O$2:'laptimes'!O47),"")</f>
        <v>4.4821250000000014E-2</v>
      </c>
      <c r="P47" s="3">
        <f>IF(laptimes!P47&lt;&gt;"",SUM(laptimes!P$2:'laptimes'!P47),"")</f>
        <v>4.421166666666667E-2</v>
      </c>
      <c r="Q47" s="3">
        <f>IF(laptimes!Q47&lt;&gt;"",SUM(laptimes!Q$2:'laptimes'!Q47),"")</f>
        <v>4.5735046296296301E-2</v>
      </c>
      <c r="R47" s="3">
        <f>IF(laptimes!R47&lt;&gt;"",SUM(laptimes!R$2:'laptimes'!R47),"")</f>
        <v>4.7640462962962961E-2</v>
      </c>
      <c r="S47" s="3">
        <f>IF(laptimes!S47&lt;&gt;"",SUM(laptimes!S$2:'laptimes'!S47),"")</f>
        <v>4.476452546296298E-2</v>
      </c>
      <c r="T47" s="3">
        <f>IF(laptimes!T47&lt;&gt;"",SUM(laptimes!T$2:'laptimes'!T47),"")</f>
        <v>4.7737928240740746E-2</v>
      </c>
      <c r="U47" s="3">
        <f>IF(laptimes!U47&lt;&gt;"",SUM(laptimes!U$2:'laptimes'!U47),"")</f>
        <v>4.6867638888888875E-2</v>
      </c>
    </row>
    <row r="48" spans="1:21" x14ac:dyDescent="0.25">
      <c r="A48">
        <v>47</v>
      </c>
      <c r="B48" s="3">
        <f>IF(laptimes!B48&lt;&gt;"",SUM(laptimes!B$2:'laptimes'!B48),"")</f>
        <v>4.7569641203703709E-2</v>
      </c>
      <c r="C48" s="3" t="str">
        <f>IF(laptimes!C48&lt;&gt;"",SUM(laptimes!C$2:'laptimes'!C48),"")</f>
        <v/>
      </c>
      <c r="D48" s="3">
        <f>IF(laptimes!D48&lt;&gt;"",SUM(laptimes!D$2:'laptimes'!D48),"")</f>
        <v>4.6326562499999994E-2</v>
      </c>
      <c r="E48" s="3">
        <f>IF(laptimes!E48&lt;&gt;"",SUM(laptimes!E$2:'laptimes'!E48),"")</f>
        <v>4.7691655092592579E-2</v>
      </c>
      <c r="F48" s="3">
        <f>IF(laptimes!F48&lt;&gt;"",SUM(laptimes!F$2:'laptimes'!F48),"")</f>
        <v>4.5042743055555556E-2</v>
      </c>
      <c r="G48" s="3">
        <f>IF(laptimes!G48&lt;&gt;"",SUM(laptimes!G$2:'laptimes'!G48),"")</f>
        <v>4.6669282407407406E-2</v>
      </c>
      <c r="H48" s="3">
        <f>IF(laptimes!H48&lt;&gt;"",SUM(laptimes!H$2:'laptimes'!H48),"")</f>
        <v>4.7596319444444438E-2</v>
      </c>
      <c r="I48" s="3">
        <f>IF(laptimes!I48&lt;&gt;"",SUM(laptimes!I$2:'laptimes'!I48),"")</f>
        <v>4.63533912037037E-2</v>
      </c>
      <c r="J48" s="3" t="str">
        <f>IF(laptimes!J48&lt;&gt;"",SUM(laptimes!J$2:'laptimes'!J48),"")</f>
        <v/>
      </c>
      <c r="K48" s="3">
        <f>IF(laptimes!K48&lt;&gt;"",SUM(laptimes!K$2:'laptimes'!K48),"")</f>
        <v>4.6839375000000009E-2</v>
      </c>
      <c r="L48" s="3">
        <f>IF(laptimes!L48&lt;&gt;"",SUM(laptimes!L$2:'laptimes'!L48),"")</f>
        <v>4.7541562499999995E-2</v>
      </c>
      <c r="M48" s="3">
        <f>IF(laptimes!M48&lt;&gt;"",SUM(laptimes!M$2:'laptimes'!M48),"")</f>
        <v>4.6855335648148137E-2</v>
      </c>
      <c r="N48" s="3">
        <f>IF(laptimes!N48&lt;&gt;"",SUM(laptimes!N$2:'laptimes'!N48),"")</f>
        <v>4.7562233796296302E-2</v>
      </c>
      <c r="O48" s="3">
        <f>IF(laptimes!O48&lt;&gt;"",SUM(laptimes!O$2:'laptimes'!O48),"")</f>
        <v>4.6225821759259274E-2</v>
      </c>
      <c r="P48" s="3">
        <f>IF(laptimes!P48&lt;&gt;"",SUM(laptimes!P$2:'laptimes'!P48),"")</f>
        <v>4.601494212962963E-2</v>
      </c>
      <c r="Q48" s="3">
        <f>IF(laptimes!Q48&lt;&gt;"",SUM(laptimes!Q$2:'laptimes'!Q48),"")</f>
        <v>4.6954699074074076E-2</v>
      </c>
      <c r="R48" s="3">
        <f>IF(laptimes!R48&lt;&gt;"",SUM(laptimes!R$2:'laptimes'!R48),"")</f>
        <v>4.9169143518518518E-2</v>
      </c>
      <c r="S48" s="3">
        <f>IF(laptimes!S48&lt;&gt;"",SUM(laptimes!S$2:'laptimes'!S48),"")</f>
        <v>4.6153437500000019E-2</v>
      </c>
      <c r="T48" s="3">
        <f>IF(laptimes!T48&lt;&gt;"",SUM(laptimes!T$2:'laptimes'!T48),"")</f>
        <v>4.924930555555556E-2</v>
      </c>
      <c r="U48" s="3">
        <f>IF(laptimes!U48&lt;&gt;"",SUM(laptimes!U$2:'laptimes'!U48),"")</f>
        <v>4.7978900462962951E-2</v>
      </c>
    </row>
    <row r="49" spans="1:21" x14ac:dyDescent="0.25">
      <c r="A49">
        <v>48</v>
      </c>
      <c r="B49" s="3">
        <f>IF(laptimes!B49&lt;&gt;"",SUM(laptimes!B$2:'laptimes'!B49),"")</f>
        <v>4.9108333333333337E-2</v>
      </c>
      <c r="C49" s="3" t="str">
        <f>IF(laptimes!C49&lt;&gt;"",SUM(laptimes!C$2:'laptimes'!C49),"")</f>
        <v/>
      </c>
      <c r="D49" s="3">
        <f>IF(laptimes!D49&lt;&gt;"",SUM(laptimes!D$2:'laptimes'!D49),"")</f>
        <v>4.76571412037037E-2</v>
      </c>
      <c r="E49" s="3">
        <f>IF(laptimes!E49&lt;&gt;"",SUM(laptimes!E$2:'laptimes'!E49),"")</f>
        <v>4.9239467592592581E-2</v>
      </c>
      <c r="F49" s="3">
        <f>IF(laptimes!F49&lt;&gt;"",SUM(laptimes!F$2:'laptimes'!F49),"")</f>
        <v>4.6016053240740741E-2</v>
      </c>
      <c r="G49" s="3">
        <f>IF(laptimes!G49&lt;&gt;"",SUM(laptimes!G$2:'laptimes'!G49),"")</f>
        <v>4.7762974537037033E-2</v>
      </c>
      <c r="H49" s="3">
        <f>IF(laptimes!H49&lt;&gt;"",SUM(laptimes!H$2:'laptimes'!H49),"")</f>
        <v>4.9122824074074069E-2</v>
      </c>
      <c r="I49" s="3">
        <f>IF(laptimes!I49&lt;&gt;"",SUM(laptimes!I$2:'laptimes'!I49),"")</f>
        <v>4.7673576388888889E-2</v>
      </c>
      <c r="J49" s="3" t="str">
        <f>IF(laptimes!J49&lt;&gt;"",SUM(laptimes!J$2:'laptimes'!J49),"")</f>
        <v/>
      </c>
      <c r="K49" s="3">
        <f>IF(laptimes!K49&lt;&gt;"",SUM(laptimes!K$2:'laptimes'!K49),"")</f>
        <v>4.7941585648148155E-2</v>
      </c>
      <c r="L49" s="3">
        <f>IF(laptimes!L49&lt;&gt;"",SUM(laptimes!L$2:'laptimes'!L49),"")</f>
        <v>4.9084259259259258E-2</v>
      </c>
      <c r="M49" s="3">
        <f>IF(laptimes!M49&lt;&gt;"",SUM(laptimes!M$2:'laptimes'!M49),"")</f>
        <v>4.7968726851851842E-2</v>
      </c>
      <c r="N49" s="3">
        <f>IF(laptimes!N49&lt;&gt;"",SUM(laptimes!N$2:'laptimes'!N49),"")</f>
        <v>4.9098819444444448E-2</v>
      </c>
      <c r="O49" s="3">
        <f>IF(laptimes!O49&lt;&gt;"",SUM(laptimes!O$2:'laptimes'!O49),"")</f>
        <v>4.7632187500000013E-2</v>
      </c>
      <c r="P49" s="3">
        <f>IF(laptimes!P49&lt;&gt;"",SUM(laptimes!P$2:'laptimes'!P49),"")</f>
        <v>4.7516631944444443E-2</v>
      </c>
      <c r="Q49" s="3">
        <f>IF(laptimes!Q49&lt;&gt;"",SUM(laptimes!Q$2:'laptimes'!Q49),"")</f>
        <v>4.8002638888888893E-2</v>
      </c>
      <c r="R49" s="3">
        <f>IF(laptimes!R49&lt;&gt;"",SUM(laptimes!R$2:'laptimes'!R49),"")</f>
        <v>5.0436377314814818E-2</v>
      </c>
      <c r="S49" s="3">
        <f>IF(laptimes!S49&lt;&gt;"",SUM(laptimes!S$2:'laptimes'!S49),"")</f>
        <v>4.7614814814814832E-2</v>
      </c>
      <c r="T49" s="3">
        <f>IF(laptimes!T49&lt;&gt;"",SUM(laptimes!T$2:'laptimes'!T49),"")</f>
        <v>5.0518611111111118E-2</v>
      </c>
      <c r="U49" s="3">
        <f>IF(laptimes!U49&lt;&gt;"",SUM(laptimes!U$2:'laptimes'!U49),"")</f>
        <v>4.9320370370370355E-2</v>
      </c>
    </row>
    <row r="50" spans="1:21" x14ac:dyDescent="0.25">
      <c r="A50">
        <v>49</v>
      </c>
      <c r="B50" s="3">
        <f>IF(laptimes!B50&lt;&gt;"",SUM(laptimes!B$2:'laptimes'!B50),"")</f>
        <v>5.0385474537037039E-2</v>
      </c>
      <c r="C50" s="3" t="str">
        <f>IF(laptimes!C50&lt;&gt;"",SUM(laptimes!C$2:'laptimes'!C50),"")</f>
        <v/>
      </c>
      <c r="D50" s="3">
        <f>IF(laptimes!D50&lt;&gt;"",SUM(laptimes!D$2:'laptimes'!D50),"")</f>
        <v>4.9191585648148142E-2</v>
      </c>
      <c r="E50" s="3">
        <f>IF(laptimes!E50&lt;&gt;"",SUM(laptimes!E$2:'laptimes'!E50),"")</f>
        <v>5.0469328703703693E-2</v>
      </c>
      <c r="F50" s="3">
        <f>IF(laptimes!F50&lt;&gt;"",SUM(laptimes!F$2:'laptimes'!F50),"")</f>
        <v>4.6989502314814816E-2</v>
      </c>
      <c r="G50" s="3">
        <f>IF(laptimes!G50&lt;&gt;"",SUM(laptimes!G$2:'laptimes'!G50),"")</f>
        <v>4.9261504629629624E-2</v>
      </c>
      <c r="H50" s="3">
        <f>IF(laptimes!H50&lt;&gt;"",SUM(laptimes!H$2:'laptimes'!H50),"")</f>
        <v>5.0415972222222216E-2</v>
      </c>
      <c r="I50" s="3">
        <f>IF(laptimes!I50&lt;&gt;"",SUM(laptimes!I$2:'laptimes'!I50),"")</f>
        <v>4.9223379629629631E-2</v>
      </c>
      <c r="J50" s="3" t="str">
        <f>IF(laptimes!J50&lt;&gt;"",SUM(laptimes!J$2:'laptimes'!J50),"")</f>
        <v/>
      </c>
      <c r="K50" s="3">
        <f>IF(laptimes!K50&lt;&gt;"",SUM(laptimes!K$2:'laptimes'!K50),"")</f>
        <v>4.9288333333333337E-2</v>
      </c>
      <c r="L50" s="3">
        <f>IF(laptimes!L50&lt;&gt;"",SUM(laptimes!L$2:'laptimes'!L50),"")</f>
        <v>5.0351400462962964E-2</v>
      </c>
      <c r="M50" s="3">
        <f>IF(laptimes!M50&lt;&gt;"",SUM(laptimes!M$2:'laptimes'!M50),"")</f>
        <v>4.9308564814814805E-2</v>
      </c>
      <c r="N50" s="3">
        <f>IF(laptimes!N50&lt;&gt;"",SUM(laptimes!N$2:'laptimes'!N50),"")</f>
        <v>5.0373263888888895E-2</v>
      </c>
      <c r="O50" s="3">
        <f>IF(laptimes!O50&lt;&gt;"",SUM(laptimes!O$2:'laptimes'!O50),"")</f>
        <v>4.9158923611111127E-2</v>
      </c>
      <c r="P50" s="3">
        <f>IF(laptimes!P50&lt;&gt;"",SUM(laptimes!P$2:'laptimes'!P50),"")</f>
        <v>4.9068611111111111E-2</v>
      </c>
      <c r="Q50" s="3">
        <f>IF(laptimes!Q50&lt;&gt;"",SUM(laptimes!Q$2:'laptimes'!Q50),"")</f>
        <v>4.9331817129629633E-2</v>
      </c>
      <c r="R50" s="3">
        <f>IF(laptimes!R50&lt;&gt;"",SUM(laptimes!R$2:'laptimes'!R50),"")</f>
        <v>5.1427997685185189E-2</v>
      </c>
      <c r="S50" s="3">
        <f>IF(laptimes!S50&lt;&gt;"",SUM(laptimes!S$2:'laptimes'!S50),"")</f>
        <v>4.9151458333333349E-2</v>
      </c>
      <c r="T50" s="3">
        <f>IF(laptimes!T50&lt;&gt;"",SUM(laptimes!T$2:'laptimes'!T50),"")</f>
        <v>5.1510844907407413E-2</v>
      </c>
      <c r="U50" s="3">
        <f>IF(laptimes!U50&lt;&gt;"",SUM(laptimes!U$2:'laptimes'!U50),"")</f>
        <v>5.0536747685185172E-2</v>
      </c>
    </row>
    <row r="51" spans="1:21" x14ac:dyDescent="0.25">
      <c r="A51">
        <v>50</v>
      </c>
      <c r="B51" s="3">
        <f>IF(laptimes!B51&lt;&gt;"",SUM(laptimes!B$2:'laptimes'!B51),"")</f>
        <v>5.1369016203703703E-2</v>
      </c>
      <c r="C51" s="3" t="str">
        <f>IF(laptimes!C51&lt;&gt;"",SUM(laptimes!C$2:'laptimes'!C51),"")</f>
        <v/>
      </c>
      <c r="D51" s="3">
        <f>IF(laptimes!D51&lt;&gt;"",SUM(laptimes!D$2:'laptimes'!D51),"")</f>
        <v>5.0734409722222214E-2</v>
      </c>
      <c r="E51" s="3">
        <f>IF(laptimes!E51&lt;&gt;"",SUM(laptimes!E$2:'laptimes'!E51),"")</f>
        <v>5.1442245370370357E-2</v>
      </c>
      <c r="F51" s="3">
        <f>IF(laptimes!F51&lt;&gt;"",SUM(laptimes!F$2:'laptimes'!F51),"")</f>
        <v>4.7963437499999997E-2</v>
      </c>
      <c r="G51" s="3">
        <f>IF(laptimes!G51&lt;&gt;"",SUM(laptimes!G$2:'laptimes'!G51),"")</f>
        <v>5.0756666666666658E-2</v>
      </c>
      <c r="H51" s="3">
        <f>IF(laptimes!H51&lt;&gt;"",SUM(laptimes!H$2:'laptimes'!H51),"")</f>
        <v>5.1410520833333327E-2</v>
      </c>
      <c r="I51" s="3">
        <f>IF(laptimes!I51&lt;&gt;"",SUM(laptimes!I$2:'laptimes'!I51),"")</f>
        <v>5.0743958333333332E-2</v>
      </c>
      <c r="J51" s="3" t="str">
        <f>IF(laptimes!J51&lt;&gt;"",SUM(laptimes!J$2:'laptimes'!J51),"")</f>
        <v/>
      </c>
      <c r="K51" s="3">
        <f>IF(laptimes!K51&lt;&gt;"",SUM(laptimes!K$2:'laptimes'!K51),"")</f>
        <v>5.0794768518518524E-2</v>
      </c>
      <c r="L51" s="3">
        <f>IF(laptimes!L51&lt;&gt;"",SUM(laptimes!L$2:'laptimes'!L51),"")</f>
        <v>5.1328402777777782E-2</v>
      </c>
      <c r="M51" s="3">
        <f>IF(laptimes!M51&lt;&gt;"",SUM(laptimes!M$2:'laptimes'!M51),"")</f>
        <v>5.0810868055555548E-2</v>
      </c>
      <c r="N51" s="3">
        <f>IF(laptimes!N51&lt;&gt;"",SUM(laptimes!N$2:'laptimes'!N51),"")</f>
        <v>5.1356898148148152E-2</v>
      </c>
      <c r="O51" s="3">
        <f>IF(laptimes!O51&lt;&gt;"",SUM(laptimes!O$2:'laptimes'!O51),"")</f>
        <v>5.0721284722222239E-2</v>
      </c>
      <c r="P51" s="3">
        <f>IF(laptimes!P51&lt;&gt;"",SUM(laptimes!P$2:'laptimes'!P51),"")</f>
        <v>5.0699016203703706E-2</v>
      </c>
      <c r="Q51" s="3">
        <f>IF(laptimes!Q51&lt;&gt;"",SUM(laptimes!Q$2:'laptimes'!Q51),"")</f>
        <v>5.0826469907407412E-2</v>
      </c>
      <c r="R51" s="3">
        <f>IF(laptimes!R51&lt;&gt;"",SUM(laptimes!R$2:'laptimes'!R51),"")</f>
        <v>5.2406180555555557E-2</v>
      </c>
      <c r="S51" s="3">
        <f>IF(laptimes!S51&lt;&gt;"",SUM(laptimes!S$2:'laptimes'!S51),"")</f>
        <v>5.0711886574074092E-2</v>
      </c>
      <c r="T51" s="3">
        <f>IF(laptimes!T51&lt;&gt;"",SUM(laptimes!T$2:'laptimes'!T51),"")</f>
        <v>5.2492453703703708E-2</v>
      </c>
      <c r="U51" s="3">
        <f>IF(laptimes!U51&lt;&gt;"",SUM(laptimes!U$2:'laptimes'!U51),"")</f>
        <v>5.1531423611111099E-2</v>
      </c>
    </row>
    <row r="52" spans="1:21" x14ac:dyDescent="0.25">
      <c r="A52">
        <v>51</v>
      </c>
      <c r="B52" s="3">
        <f>IF(laptimes!B52&lt;&gt;"",SUM(laptimes!B$2:'laptimes'!B52),"")</f>
        <v>5.2348310185185182E-2</v>
      </c>
      <c r="C52" s="3" t="str">
        <f>IF(laptimes!C52&lt;&gt;"",SUM(laptimes!C$2:'laptimes'!C52),"")</f>
        <v/>
      </c>
      <c r="D52" s="3">
        <f>IF(laptimes!D52&lt;&gt;"",SUM(laptimes!D$2:'laptimes'!D52),"")</f>
        <v>5.2181979166666656E-2</v>
      </c>
      <c r="E52" s="3">
        <f>IF(laptimes!E52&lt;&gt;"",SUM(laptimes!E$2:'laptimes'!E52),"")</f>
        <v>5.2417847222222209E-2</v>
      </c>
      <c r="F52" s="3">
        <f>IF(laptimes!F52&lt;&gt;"",SUM(laptimes!F$2:'laptimes'!F52),"")</f>
        <v>4.8937638888888885E-2</v>
      </c>
      <c r="G52" s="3">
        <f>IF(laptimes!G52&lt;&gt;"",SUM(laptimes!G$2:'laptimes'!G52),"")</f>
        <v>5.2200069444444434E-2</v>
      </c>
      <c r="H52" s="3">
        <f>IF(laptimes!H52&lt;&gt;"",SUM(laptimes!H$2:'laptimes'!H52),"")</f>
        <v>5.2376122685185177E-2</v>
      </c>
      <c r="I52" s="3">
        <f>IF(laptimes!I52&lt;&gt;"",SUM(laptimes!I$2:'laptimes'!I52),"")</f>
        <v>5.2188657407407406E-2</v>
      </c>
      <c r="J52" s="3" t="str">
        <f>IF(laptimes!J52&lt;&gt;"",SUM(laptimes!J$2:'laptimes'!J52),"")</f>
        <v/>
      </c>
      <c r="K52" s="3">
        <f>IF(laptimes!K52&lt;&gt;"",SUM(laptimes!K$2:'laptimes'!K52),"")</f>
        <v>5.2232754629629632E-2</v>
      </c>
      <c r="L52" s="3">
        <f>IF(laptimes!L52&lt;&gt;"",SUM(laptimes!L$2:'laptimes'!L52),"")</f>
        <v>5.23250462962963E-2</v>
      </c>
      <c r="M52" s="3">
        <f>IF(laptimes!M52&lt;&gt;"",SUM(laptimes!M$2:'laptimes'!M52),"")</f>
        <v>5.2250983796296287E-2</v>
      </c>
      <c r="N52" s="3">
        <f>IF(laptimes!N52&lt;&gt;"",SUM(laptimes!N$2:'laptimes'!N52),"")</f>
        <v>5.2331736111111117E-2</v>
      </c>
      <c r="O52" s="3">
        <f>IF(laptimes!O52&lt;&gt;"",SUM(laptimes!O$2:'laptimes'!O52),"")</f>
        <v>5.2170694444444464E-2</v>
      </c>
      <c r="P52" s="3">
        <f>IF(laptimes!P52&lt;&gt;"",SUM(laptimes!P$2:'laptimes'!P52),"")</f>
        <v>5.2138888888888894E-2</v>
      </c>
      <c r="Q52" s="3">
        <f>IF(laptimes!Q52&lt;&gt;"",SUM(laptimes!Q$2:'laptimes'!Q52),"")</f>
        <v>5.2268229166666673E-2</v>
      </c>
      <c r="R52" s="3">
        <f>IF(laptimes!R52&lt;&gt;"",SUM(laptimes!R$2:'laptimes'!R52),"")</f>
        <v>5.3703310185185184E-2</v>
      </c>
      <c r="S52" s="3">
        <f>IF(laptimes!S52&lt;&gt;"",SUM(laptimes!S$2:'laptimes'!S52),"")</f>
        <v>5.214935185185187E-2</v>
      </c>
      <c r="T52" s="3">
        <f>IF(laptimes!T52&lt;&gt;"",SUM(laptimes!T$2:'laptimes'!T52),"")</f>
        <v>5.3718553240740742E-2</v>
      </c>
      <c r="U52" s="3">
        <f>IF(laptimes!U52&lt;&gt;"",SUM(laptimes!U$2:'laptimes'!U52),"")</f>
        <v>5.2502685185185173E-2</v>
      </c>
    </row>
    <row r="53" spans="1:21" x14ac:dyDescent="0.25">
      <c r="A53">
        <v>52</v>
      </c>
      <c r="B53" s="3">
        <f>IF(laptimes!B53&lt;&gt;"",SUM(laptimes!B$2:'laptimes'!B53),"")</f>
        <v>5.3688298611111109E-2</v>
      </c>
      <c r="C53" s="3" t="str">
        <f>IF(laptimes!C53&lt;&gt;"",SUM(laptimes!C$2:'laptimes'!C53),"")</f>
        <v/>
      </c>
      <c r="D53" s="3">
        <f>IF(laptimes!D53&lt;&gt;"",SUM(laptimes!D$2:'laptimes'!D53),"")</f>
        <v>5.3640300925925914E-2</v>
      </c>
      <c r="E53" s="3">
        <f>IF(laptimes!E53&lt;&gt;"",SUM(laptimes!E$2:'laptimes'!E53),"")</f>
        <v>5.3709050925925914E-2</v>
      </c>
      <c r="F53" s="3">
        <f>IF(laptimes!F53&lt;&gt;"",SUM(laptimes!F$2:'laptimes'!F53),"")</f>
        <v>4.9914293981481478E-2</v>
      </c>
      <c r="G53" s="3">
        <f>IF(laptimes!G53&lt;&gt;"",SUM(laptimes!G$2:'laptimes'!G53),"")</f>
        <v>5.3653935185185173E-2</v>
      </c>
      <c r="H53" s="3">
        <f>IF(laptimes!H53&lt;&gt;"",SUM(laptimes!H$2:'laptimes'!H53),"")</f>
        <v>5.3692824074074066E-2</v>
      </c>
      <c r="I53" s="3">
        <f>IF(laptimes!I53&lt;&gt;"",SUM(laptimes!I$2:'laptimes'!I53),"")</f>
        <v>5.3652314814814812E-2</v>
      </c>
      <c r="J53" s="3" t="str">
        <f>IF(laptimes!J53&lt;&gt;"",SUM(laptimes!J$2:'laptimes'!J53),"")</f>
        <v/>
      </c>
      <c r="K53" s="3">
        <f>IF(laptimes!K53&lt;&gt;"",SUM(laptimes!K$2:'laptimes'!K53),"")</f>
        <v>5.3660034722222222E-2</v>
      </c>
      <c r="L53" s="3">
        <f>IF(laptimes!L53&lt;&gt;"",SUM(laptimes!L$2:'laptimes'!L53),"")</f>
        <v>5.3677870370370376E-2</v>
      </c>
      <c r="M53" s="3">
        <f>IF(laptimes!M53&lt;&gt;"",SUM(laptimes!M$2:'laptimes'!M53),"")</f>
        <v>5.3669282407407398E-2</v>
      </c>
      <c r="N53" s="3">
        <f>IF(laptimes!N53&lt;&gt;"",SUM(laptimes!N$2:'laptimes'!N53),"")</f>
        <v>5.3682777777777781E-2</v>
      </c>
      <c r="O53" s="3">
        <f>IF(laptimes!O53&lt;&gt;"",SUM(laptimes!O$2:'laptimes'!O53),"")</f>
        <v>5.3634108796296313E-2</v>
      </c>
      <c r="P53" s="3">
        <f>IF(laptimes!P53&lt;&gt;"",SUM(laptimes!P$2:'laptimes'!P53),"")</f>
        <v>5.3616261574074078E-2</v>
      </c>
      <c r="Q53" s="3">
        <f>IF(laptimes!Q53&lt;&gt;"",SUM(laptimes!Q$2:'laptimes'!Q53),"")</f>
        <v>5.3671030092592602E-2</v>
      </c>
      <c r="R53" s="3">
        <f>IF(laptimes!R53&lt;&gt;"",SUM(laptimes!R$2:'laptimes'!R53),"")</f>
        <v>5.4706076388888886E-2</v>
      </c>
      <c r="S53" s="3">
        <f>IF(laptimes!S53&lt;&gt;"",SUM(laptimes!S$2:'laptimes'!S53),"")</f>
        <v>5.3624282407407423E-2</v>
      </c>
      <c r="T53" s="3">
        <f>IF(laptimes!T53&lt;&gt;"",SUM(laptimes!T$2:'laptimes'!T53),"")</f>
        <v>5.4717372685185187E-2</v>
      </c>
      <c r="U53" s="3">
        <f>IF(laptimes!U53&lt;&gt;"",SUM(laptimes!U$2:'laptimes'!U53),"")</f>
        <v>5.372013888888888E-2</v>
      </c>
    </row>
    <row r="54" spans="1:21" x14ac:dyDescent="0.25">
      <c r="A54">
        <v>53</v>
      </c>
      <c r="B54" s="3">
        <f>IF(laptimes!B54&lt;&gt;"",SUM(laptimes!B$2:'laptimes'!B54),"")</f>
        <v>5.4678518518518515E-2</v>
      </c>
      <c r="C54" s="3" t="str">
        <f>IF(laptimes!C54&lt;&gt;"",SUM(laptimes!C$2:'laptimes'!C54),"")</f>
        <v/>
      </c>
      <c r="D54" s="3">
        <f>IF(laptimes!D54&lt;&gt;"",SUM(laptimes!D$2:'laptimes'!D54),"")</f>
        <v>5.4593344907407394E-2</v>
      </c>
      <c r="E54" s="3">
        <f>IF(laptimes!E54&lt;&gt;"",SUM(laptimes!E$2:'laptimes'!E54),"")</f>
        <v>5.46895023148148E-2</v>
      </c>
      <c r="F54" s="3">
        <f>IF(laptimes!F54&lt;&gt;"",SUM(laptimes!F$2:'laptimes'!F54),"")</f>
        <v>5.0891018518518516E-2</v>
      </c>
      <c r="G54" s="3">
        <f>IF(laptimes!G54&lt;&gt;"",SUM(laptimes!G$2:'laptimes'!G54),"")</f>
        <v>5.4626134259259246E-2</v>
      </c>
      <c r="H54" s="3">
        <f>IF(laptimes!H54&lt;&gt;"",SUM(laptimes!H$2:'laptimes'!H54),"")</f>
        <v>5.4685208333333325E-2</v>
      </c>
      <c r="I54" s="3">
        <f>IF(laptimes!I54&lt;&gt;"",SUM(laptimes!I$2:'laptimes'!I54),"")</f>
        <v>5.4612534722222217E-2</v>
      </c>
      <c r="J54" s="3" t="str">
        <f>IF(laptimes!J54&lt;&gt;"",SUM(laptimes!J$2:'laptimes'!J54),"")</f>
        <v/>
      </c>
      <c r="K54" s="3">
        <f>IF(laptimes!K54&lt;&gt;"",SUM(laptimes!K$2:'laptimes'!K54),"")</f>
        <v>5.4635208333333331E-2</v>
      </c>
      <c r="L54" s="3">
        <f>IF(laptimes!L54&lt;&gt;"",SUM(laptimes!L$2:'laptimes'!L54),"")</f>
        <v>5.4667118055555561E-2</v>
      </c>
      <c r="M54" s="3">
        <f>IF(laptimes!M54&lt;&gt;"",SUM(laptimes!M$2:'laptimes'!M54),"")</f>
        <v>5.4660185185185173E-2</v>
      </c>
      <c r="N54" s="3">
        <f>IF(laptimes!N54&lt;&gt;"",SUM(laptimes!N$2:'laptimes'!N54),"")</f>
        <v>5.4672708333333334E-2</v>
      </c>
      <c r="O54" s="3">
        <f>IF(laptimes!O54&lt;&gt;"",SUM(laptimes!O$2:'laptimes'!O54),"")</f>
        <v>5.4577789351851869E-2</v>
      </c>
      <c r="P54" s="3">
        <f>IF(laptimes!P54&lt;&gt;"",SUM(laptimes!P$2:'laptimes'!P54),"")</f>
        <v>5.454045138888889E-2</v>
      </c>
      <c r="Q54" s="3">
        <f>IF(laptimes!Q54&lt;&gt;"",SUM(laptimes!Q$2:'laptimes'!Q54),"")</f>
        <v>5.4649490740740748E-2</v>
      </c>
      <c r="R54" s="3">
        <f>IF(laptimes!R54&lt;&gt;"",SUM(laptimes!R$2:'laptimes'!R54),"")</f>
        <v>5.5683449074074069E-2</v>
      </c>
      <c r="S54" s="3">
        <f>IF(laptimes!S54&lt;&gt;"",SUM(laptimes!S$2:'laptimes'!S54),"")</f>
        <v>5.45642939814815E-2</v>
      </c>
      <c r="T54" s="3">
        <f>IF(laptimes!T54&lt;&gt;"",SUM(laptimes!T$2:'laptimes'!T54),"")</f>
        <v>5.5699594907407411E-2</v>
      </c>
      <c r="U54" s="3">
        <f>IF(laptimes!U54&lt;&gt;"",SUM(laptimes!U$2:'laptimes'!U54),"")</f>
        <v>5.469523148148147E-2</v>
      </c>
    </row>
    <row r="55" spans="1:21" x14ac:dyDescent="0.25">
      <c r="A55">
        <v>54</v>
      </c>
      <c r="B55" s="3">
        <f>IF(laptimes!B55&lt;&gt;"",SUM(laptimes!B$2:'laptimes'!B55),"")</f>
        <v>5.5640891203703698E-2</v>
      </c>
      <c r="C55" s="3" t="str">
        <f>IF(laptimes!C55&lt;&gt;"",SUM(laptimes!C$2:'laptimes'!C55),"")</f>
        <v/>
      </c>
      <c r="D55" s="3">
        <f>IF(laptimes!D55&lt;&gt;"",SUM(laptimes!D$2:'laptimes'!D55),"")</f>
        <v>5.5529594907407394E-2</v>
      </c>
      <c r="E55" s="3">
        <f>IF(laptimes!E55&lt;&gt;"",SUM(laptimes!E$2:'laptimes'!E55),"")</f>
        <v>5.5661793981481467E-2</v>
      </c>
      <c r="F55" s="3">
        <f>IF(laptimes!F55&lt;&gt;"",SUM(laptimes!F$2:'laptimes'!F55),"")</f>
        <v>5.186787037037037E-2</v>
      </c>
      <c r="G55" s="3">
        <f>IF(laptimes!G55&lt;&gt;"",SUM(laptimes!G$2:'laptimes'!G55),"")</f>
        <v>5.5566874999999988E-2</v>
      </c>
      <c r="H55" s="3">
        <f>IF(laptimes!H55&lt;&gt;"",SUM(laptimes!H$2:'laptimes'!H55),"")</f>
        <v>5.5655185185185176E-2</v>
      </c>
      <c r="I55" s="3">
        <f>IF(laptimes!I55&lt;&gt;"",SUM(laptimes!I$2:'laptimes'!I55),"")</f>
        <v>5.5549039351851848E-2</v>
      </c>
      <c r="J55" s="3" t="str">
        <f>IF(laptimes!J55&lt;&gt;"",SUM(laptimes!J$2:'laptimes'!J55),"")</f>
        <v/>
      </c>
      <c r="K55" s="3">
        <f>IF(laptimes!K55&lt;&gt;"",SUM(laptimes!K$2:'laptimes'!K55),"")</f>
        <v>5.5581863425925922E-2</v>
      </c>
      <c r="L55" s="3">
        <f>IF(laptimes!L55&lt;&gt;"",SUM(laptimes!L$2:'laptimes'!L55),"")</f>
        <v>5.5624432870370374E-2</v>
      </c>
      <c r="M55" s="3">
        <f>IF(laptimes!M55&lt;&gt;"",SUM(laptimes!M$2:'laptimes'!M55),"")</f>
        <v>5.5613518518518507E-2</v>
      </c>
      <c r="N55" s="3">
        <f>IF(laptimes!N55&lt;&gt;"",SUM(laptimes!N$2:'laptimes'!N55),"")</f>
        <v>5.5634583333333334E-2</v>
      </c>
      <c r="O55" s="3">
        <f>IF(laptimes!O55&lt;&gt;"",SUM(laptimes!O$2:'laptimes'!O55),"")</f>
        <v>5.5516747685185205E-2</v>
      </c>
      <c r="P55" s="3">
        <f>IF(laptimes!P55&lt;&gt;"",SUM(laptimes!P$2:'laptimes'!P55),"")</f>
        <v>5.544892361111111E-2</v>
      </c>
      <c r="Q55" s="3">
        <f>IF(laptimes!Q55&lt;&gt;"",SUM(laptimes!Q$2:'laptimes'!Q55),"")</f>
        <v>5.5603796296296304E-2</v>
      </c>
      <c r="R55" s="3">
        <f>IF(laptimes!R55&lt;&gt;"",SUM(laptimes!R$2:'laptimes'!R55),"")</f>
        <v>5.6655775462962958E-2</v>
      </c>
      <c r="S55" s="3">
        <f>IF(laptimes!S55&lt;&gt;"",SUM(laptimes!S$2:'laptimes'!S55),"")</f>
        <v>5.5505983796296315E-2</v>
      </c>
      <c r="T55" s="3">
        <f>IF(laptimes!T55&lt;&gt;"",SUM(laptimes!T$2:'laptimes'!T55),"")</f>
        <v>5.6673171296296301E-2</v>
      </c>
      <c r="U55" s="3">
        <f>IF(laptimes!U55&lt;&gt;"",SUM(laptimes!U$2:'laptimes'!U55),"")</f>
        <v>5.5669305555555541E-2</v>
      </c>
    </row>
    <row r="56" spans="1:21" x14ac:dyDescent="0.25">
      <c r="A56">
        <v>55</v>
      </c>
      <c r="B56" s="3">
        <f>IF(laptimes!B56&lt;&gt;"",SUM(laptimes!B$2:'laptimes'!B56),"")</f>
        <v>5.659145833333333E-2</v>
      </c>
      <c r="C56" s="3" t="str">
        <f>IF(laptimes!C56&lt;&gt;"",SUM(laptimes!C$2:'laptimes'!C56),"")</f>
        <v/>
      </c>
      <c r="D56" s="3">
        <f>IF(laptimes!D56&lt;&gt;"",SUM(laptimes!D$2:'laptimes'!D56),"")</f>
        <v>5.646091435185184E-2</v>
      </c>
      <c r="E56" s="3">
        <f>IF(laptimes!E56&lt;&gt;"",SUM(laptimes!E$2:'laptimes'!E56),"")</f>
        <v>5.6620324074074059E-2</v>
      </c>
      <c r="F56" s="3">
        <f>IF(laptimes!F56&lt;&gt;"",SUM(laptimes!F$2:'laptimes'!F56),"")</f>
        <v>5.2849976851851853E-2</v>
      </c>
      <c r="G56" s="3">
        <f>IF(laptimes!G56&lt;&gt;"",SUM(laptimes!G$2:'laptimes'!G56),"")</f>
        <v>5.6506631944444434E-2</v>
      </c>
      <c r="H56" s="3">
        <f>IF(laptimes!H56&lt;&gt;"",SUM(laptimes!H$2:'laptimes'!H56),"")</f>
        <v>5.6612800925925917E-2</v>
      </c>
      <c r="I56" s="3">
        <f>IF(laptimes!I56&lt;&gt;"",SUM(laptimes!I$2:'laptimes'!I56),"")</f>
        <v>5.6487708333333331E-2</v>
      </c>
      <c r="J56" s="3" t="str">
        <f>IF(laptimes!J56&lt;&gt;"",SUM(laptimes!J$2:'laptimes'!J56),"")</f>
        <v/>
      </c>
      <c r="K56" s="3">
        <f>IF(laptimes!K56&lt;&gt;"",SUM(laptimes!K$2:'laptimes'!K56),"")</f>
        <v>5.6525231481481475E-2</v>
      </c>
      <c r="L56" s="3">
        <f>IF(laptimes!L56&lt;&gt;"",SUM(laptimes!L$2:'laptimes'!L56),"")</f>
        <v>5.6570740740740748E-2</v>
      </c>
      <c r="M56" s="3">
        <f>IF(laptimes!M56&lt;&gt;"",SUM(laptimes!M$2:'laptimes'!M56),"")</f>
        <v>5.6560902777777769E-2</v>
      </c>
      <c r="N56" s="3">
        <f>IF(laptimes!N56&lt;&gt;"",SUM(laptimes!N$2:'laptimes'!N56),"")</f>
        <v>5.6585219907407405E-2</v>
      </c>
      <c r="O56" s="3">
        <f>IF(laptimes!O56&lt;&gt;"",SUM(laptimes!O$2:'laptimes'!O56),"")</f>
        <v>5.6445011574074097E-2</v>
      </c>
      <c r="P56" s="3">
        <f>IF(laptimes!P56&lt;&gt;"",SUM(laptimes!P$2:'laptimes'!P56),"")</f>
        <v>5.638537037037037E-2</v>
      </c>
      <c r="Q56" s="3">
        <f>IF(laptimes!Q56&lt;&gt;"",SUM(laptimes!Q$2:'laptimes'!Q56),"")</f>
        <v>5.6550150462962974E-2</v>
      </c>
      <c r="R56" s="3">
        <f>IF(laptimes!R56&lt;&gt;"",SUM(laptimes!R$2:'laptimes'!R56),"")</f>
        <v>5.7623888888888884E-2</v>
      </c>
      <c r="S56" s="3">
        <f>IF(laptimes!S56&lt;&gt;"",SUM(laptimes!S$2:'laptimes'!S56),"")</f>
        <v>5.6417291666666688E-2</v>
      </c>
      <c r="T56" s="3">
        <f>IF(laptimes!T56&lt;&gt;"",SUM(laptimes!T$2:'laptimes'!T56),"")</f>
        <v>5.7644618055555562E-2</v>
      </c>
      <c r="U56" s="3">
        <f>IF(laptimes!U56&lt;&gt;"",SUM(laptimes!U$2:'laptimes'!U56),"")</f>
        <v>5.6629837962962948E-2</v>
      </c>
    </row>
    <row r="57" spans="1:21" x14ac:dyDescent="0.25">
      <c r="A57">
        <v>56</v>
      </c>
      <c r="B57" s="3">
        <f>IF(laptimes!B57&lt;&gt;"",SUM(laptimes!B$2:'laptimes'!B57),"")</f>
        <v>5.7524502314814811E-2</v>
      </c>
      <c r="C57" s="3" t="str">
        <f>IF(laptimes!C57&lt;&gt;"",SUM(laptimes!C$2:'laptimes'!C57),"")</f>
        <v/>
      </c>
      <c r="D57" s="3">
        <f>IF(laptimes!D57&lt;&gt;"",SUM(laptimes!D$2:'laptimes'!D57),"")</f>
        <v>5.7387997685185176E-2</v>
      </c>
      <c r="E57" s="3">
        <f>IF(laptimes!E57&lt;&gt;"",SUM(laptimes!E$2:'laptimes'!E57),"")</f>
        <v>5.7570798611111099E-2</v>
      </c>
      <c r="F57" s="3">
        <f>IF(laptimes!F57&lt;&gt;"",SUM(laptimes!F$2:'laptimes'!F57),"")</f>
        <v>5.3834965277777778E-2</v>
      </c>
      <c r="G57" s="3">
        <f>IF(laptimes!G57&lt;&gt;"",SUM(laptimes!G$2:'laptimes'!G57),"")</f>
        <v>5.7439351851851839E-2</v>
      </c>
      <c r="H57" s="3">
        <f>IF(laptimes!H57&lt;&gt;"",SUM(laptimes!H$2:'laptimes'!H57),"")</f>
        <v>5.7564548611111099E-2</v>
      </c>
      <c r="I57" s="3">
        <f>IF(laptimes!I57&lt;&gt;"",SUM(laptimes!I$2:'laptimes'!I57),"")</f>
        <v>5.7415104166666661E-2</v>
      </c>
      <c r="J57" s="3" t="str">
        <f>IF(laptimes!J57&lt;&gt;"",SUM(laptimes!J$2:'laptimes'!J57),"")</f>
        <v/>
      </c>
      <c r="K57" s="3">
        <f>IF(laptimes!K57&lt;&gt;"",SUM(laptimes!K$2:'laptimes'!K57),"")</f>
        <v>5.7471921296296288E-2</v>
      </c>
      <c r="L57" s="3">
        <f>IF(laptimes!L57&lt;&gt;"",SUM(laptimes!L$2:'laptimes'!L57),"")</f>
        <v>5.7515648148148156E-2</v>
      </c>
      <c r="M57" s="3">
        <f>IF(laptimes!M57&lt;&gt;"",SUM(laptimes!M$2:'laptimes'!M57),"")</f>
        <v>5.7505983796296289E-2</v>
      </c>
      <c r="N57" s="3">
        <f>IF(laptimes!N57&lt;&gt;"",SUM(laptimes!N$2:'laptimes'!N57),"")</f>
        <v>5.7544085648148148E-2</v>
      </c>
      <c r="O57" s="3">
        <f>IF(laptimes!O57&lt;&gt;"",SUM(laptimes!O$2:'laptimes'!O57),"")</f>
        <v>5.7371747685185208E-2</v>
      </c>
      <c r="P57" s="3">
        <f>IF(laptimes!P57&lt;&gt;"",SUM(laptimes!P$2:'laptimes'!P57),"")</f>
        <v>5.7311064814814815E-2</v>
      </c>
      <c r="Q57" s="3">
        <f>IF(laptimes!Q57&lt;&gt;"",SUM(laptimes!Q$2:'laptimes'!Q57),"")</f>
        <v>5.7496574074074082E-2</v>
      </c>
      <c r="R57" s="3">
        <f>IF(laptimes!R57&lt;&gt;"",SUM(laptimes!R$2:'laptimes'!R57),"")</f>
        <v>5.8592638888888882E-2</v>
      </c>
      <c r="S57" s="3">
        <f>IF(laptimes!S57&lt;&gt;"",SUM(laptimes!S$2:'laptimes'!S57),"")</f>
        <v>5.7343530092592618E-2</v>
      </c>
      <c r="T57" s="3">
        <f>IF(laptimes!T57&lt;&gt;"",SUM(laptimes!T$2:'laptimes'!T57),"")</f>
        <v>5.8616979166666673E-2</v>
      </c>
      <c r="U57" s="3">
        <f>IF(laptimes!U57&lt;&gt;"",SUM(laptimes!U$2:'laptimes'!U57),"")</f>
        <v>5.758206018518517E-2</v>
      </c>
    </row>
    <row r="58" spans="1:21" x14ac:dyDescent="0.25">
      <c r="A58">
        <v>57</v>
      </c>
      <c r="B58" s="3">
        <f>IF(laptimes!B58&lt;&gt;"",SUM(laptimes!B$2:'laptimes'!B58),"")</f>
        <v>5.8471655092592591E-2</v>
      </c>
      <c r="C58" s="3" t="str">
        <f>IF(laptimes!C58&lt;&gt;"",SUM(laptimes!C$2:'laptimes'!C58),"")</f>
        <v/>
      </c>
      <c r="D58" s="3">
        <f>IF(laptimes!D58&lt;&gt;"",SUM(laptimes!D$2:'laptimes'!D58),"")</f>
        <v>5.8313587962962952E-2</v>
      </c>
      <c r="E58" s="3">
        <f>IF(laptimes!E58&lt;&gt;"",SUM(laptimes!E$2:'laptimes'!E58),"")</f>
        <v>5.8524421296296286E-2</v>
      </c>
      <c r="F58" s="3">
        <f>IF(laptimes!F58&lt;&gt;"",SUM(laptimes!F$2:'laptimes'!F58),"")</f>
        <v>5.4848807870370372E-2</v>
      </c>
      <c r="G58" s="3">
        <f>IF(laptimes!G58&lt;&gt;"",SUM(laptimes!G$2:'laptimes'!G58),"")</f>
        <v>5.8371481481481469E-2</v>
      </c>
      <c r="H58" s="3">
        <f>IF(laptimes!H58&lt;&gt;"",SUM(laptimes!H$2:'laptimes'!H58),"")</f>
        <v>5.8541053240740729E-2</v>
      </c>
      <c r="I58" s="3">
        <f>IF(laptimes!I58&lt;&gt;"",SUM(laptimes!I$2:'laptimes'!I58),"")</f>
        <v>5.8341053240740737E-2</v>
      </c>
      <c r="J58" s="3" t="str">
        <f>IF(laptimes!J58&lt;&gt;"",SUM(laptimes!J$2:'laptimes'!J58),"")</f>
        <v/>
      </c>
      <c r="K58" s="3">
        <f>IF(laptimes!K58&lt;&gt;"",SUM(laptimes!K$2:'laptimes'!K58),"")</f>
        <v>5.8425312499999993E-2</v>
      </c>
      <c r="L58" s="3">
        <f>IF(laptimes!L58&lt;&gt;"",SUM(laptimes!L$2:'laptimes'!L58),"")</f>
        <v>5.846585648148149E-2</v>
      </c>
      <c r="M58" s="3">
        <f>IF(laptimes!M58&lt;&gt;"",SUM(laptimes!M$2:'laptimes'!M58),"")</f>
        <v>5.8457800925925917E-2</v>
      </c>
      <c r="N58" s="3">
        <f>IF(laptimes!N58&lt;&gt;"",SUM(laptimes!N$2:'laptimes'!N58),"")</f>
        <v>5.8496018518518517E-2</v>
      </c>
      <c r="O58" s="3">
        <f>IF(laptimes!O58&lt;&gt;"",SUM(laptimes!O$2:'laptimes'!O58),"")</f>
        <v>5.829500000000002E-2</v>
      </c>
      <c r="P58" s="3">
        <f>IF(laptimes!P58&lt;&gt;"",SUM(laptimes!P$2:'laptimes'!P58),"")</f>
        <v>5.823534722222222E-2</v>
      </c>
      <c r="Q58" s="3">
        <f>IF(laptimes!Q58&lt;&gt;"",SUM(laptimes!Q$2:'laptimes'!Q58),"")</f>
        <v>5.8446712962962971E-2</v>
      </c>
      <c r="R58" s="3">
        <f>IF(laptimes!R58&lt;&gt;"",SUM(laptimes!R$2:'laptimes'!R58),"")</f>
        <v>5.9566469907407403E-2</v>
      </c>
      <c r="S58" s="3">
        <f>IF(laptimes!S58&lt;&gt;"",SUM(laptimes!S$2:'laptimes'!S58),"")</f>
        <v>5.8266076388888914E-2</v>
      </c>
      <c r="T58" s="3">
        <f>IF(laptimes!T58&lt;&gt;"",SUM(laptimes!T$2:'laptimes'!T58),"")</f>
        <v>5.9590717592592601E-2</v>
      </c>
      <c r="U58" s="3">
        <f>IF(laptimes!U58&lt;&gt;"",SUM(laptimes!U$2:'laptimes'!U58),"")</f>
        <v>5.8548749999999983E-2</v>
      </c>
    </row>
    <row r="59" spans="1:21" x14ac:dyDescent="0.25">
      <c r="A59">
        <v>58</v>
      </c>
      <c r="B59" s="3">
        <f>IF(laptimes!B59&lt;&gt;"",SUM(laptimes!B$2:'laptimes'!B59),"")</f>
        <v>5.9428194444444443E-2</v>
      </c>
      <c r="C59" s="3" t="str">
        <f>IF(laptimes!C59&lt;&gt;"",SUM(laptimes!C$2:'laptimes'!C59),"")</f>
        <v/>
      </c>
      <c r="D59" s="3">
        <f>IF(laptimes!D59&lt;&gt;"",SUM(laptimes!D$2:'laptimes'!D59),"")</f>
        <v>5.9241643518518509E-2</v>
      </c>
      <c r="E59" s="3">
        <f>IF(laptimes!E59&lt;&gt;"",SUM(laptimes!E$2:'laptimes'!E59),"")</f>
        <v>5.9472951388888876E-2</v>
      </c>
      <c r="F59" s="3">
        <f>IF(laptimes!F59&lt;&gt;"",SUM(laptimes!F$2:'laptimes'!F59),"")</f>
        <v>5.5920254629629629E-2</v>
      </c>
      <c r="G59" s="3">
        <f>IF(laptimes!G59&lt;&gt;"",SUM(laptimes!G$2:'laptimes'!G59),"")</f>
        <v>5.9305104166666657E-2</v>
      </c>
      <c r="H59" s="3">
        <f>IF(laptimes!H59&lt;&gt;"",SUM(laptimes!H$2:'laptimes'!H59),"")</f>
        <v>5.9492766203703688E-2</v>
      </c>
      <c r="I59" s="3">
        <f>IF(laptimes!I59&lt;&gt;"",SUM(laptimes!I$2:'laptimes'!I59),"")</f>
        <v>5.926854166666666E-2</v>
      </c>
      <c r="J59" s="3" t="str">
        <f>IF(laptimes!J59&lt;&gt;"",SUM(laptimes!J$2:'laptimes'!J59),"")</f>
        <v/>
      </c>
      <c r="K59" s="3">
        <f>IF(laptimes!K59&lt;&gt;"",SUM(laptimes!K$2:'laptimes'!K59),"")</f>
        <v>5.9368703703703694E-2</v>
      </c>
      <c r="L59" s="3">
        <f>IF(laptimes!L59&lt;&gt;"",SUM(laptimes!L$2:'laptimes'!L59),"")</f>
        <v>5.9422199074074082E-2</v>
      </c>
      <c r="M59" s="3">
        <f>IF(laptimes!M59&lt;&gt;"",SUM(laptimes!M$2:'laptimes'!M59),"")</f>
        <v>5.9414525462962955E-2</v>
      </c>
      <c r="N59" s="3">
        <f>IF(laptimes!N59&lt;&gt;"",SUM(laptimes!N$2:'laptimes'!N59),"")</f>
        <v>5.9446944444444441E-2</v>
      </c>
      <c r="O59" s="3">
        <f>IF(laptimes!O59&lt;&gt;"",SUM(laptimes!O$2:'laptimes'!O59),"")</f>
        <v>5.9224583333333351E-2</v>
      </c>
      <c r="P59" s="3">
        <f>IF(laptimes!P59&lt;&gt;"",SUM(laptimes!P$2:'laptimes'!P59),"")</f>
        <v>5.91646875E-2</v>
      </c>
      <c r="Q59" s="3">
        <f>IF(laptimes!Q59&lt;&gt;"",SUM(laptimes!Q$2:'laptimes'!Q59),"")</f>
        <v>5.9405219907407415E-2</v>
      </c>
      <c r="R59" s="3">
        <f>IF(laptimes!R59&lt;&gt;"",SUM(laptimes!R$2:'laptimes'!R59),"")</f>
        <v>6.053032407407407E-2</v>
      </c>
      <c r="S59" s="3">
        <f>IF(laptimes!S59&lt;&gt;"",SUM(laptimes!S$2:'laptimes'!S59),"")</f>
        <v>5.919160879629632E-2</v>
      </c>
      <c r="T59" s="3">
        <f>IF(laptimes!T59&lt;&gt;"",SUM(laptimes!T$2:'laptimes'!T59),"")</f>
        <v>6.0562013888888898E-2</v>
      </c>
      <c r="U59" s="3">
        <f>IF(laptimes!U59&lt;&gt;"",SUM(laptimes!U$2:'laptimes'!U59),"")</f>
        <v>5.9502499999999986E-2</v>
      </c>
    </row>
    <row r="60" spans="1:21" x14ac:dyDescent="0.25">
      <c r="A60">
        <v>59</v>
      </c>
      <c r="B60" s="3">
        <f>IF(laptimes!B60&lt;&gt;"",SUM(laptimes!B$2:'laptimes'!B60),"")</f>
        <v>6.0376203703703703E-2</v>
      </c>
      <c r="C60" s="3" t="str">
        <f>IF(laptimes!C60&lt;&gt;"",SUM(laptimes!C$2:'laptimes'!C60),"")</f>
        <v/>
      </c>
      <c r="D60" s="3">
        <f>IF(laptimes!D60&lt;&gt;"",SUM(laptimes!D$2:'laptimes'!D60),"")</f>
        <v>6.0169814814814808E-2</v>
      </c>
      <c r="E60" s="3">
        <f>IF(laptimes!E60&lt;&gt;"",SUM(laptimes!E$2:'laptimes'!E60),"")</f>
        <v>6.0420474537037021E-2</v>
      </c>
      <c r="F60" s="3">
        <f>IF(laptimes!F60&lt;&gt;"",SUM(laptimes!F$2:'laptimes'!F60),"")</f>
        <v>5.7017187499999997E-2</v>
      </c>
      <c r="G60" s="3">
        <f>IF(laptimes!G60&lt;&gt;"",SUM(laptimes!G$2:'laptimes'!G60),"")</f>
        <v>6.0238217592592583E-2</v>
      </c>
      <c r="H60" s="3">
        <f>IF(laptimes!H60&lt;&gt;"",SUM(laptimes!H$2:'laptimes'!H60),"")</f>
        <v>6.0443124999999986E-2</v>
      </c>
      <c r="I60" s="3">
        <f>IF(laptimes!I60&lt;&gt;"",SUM(laptimes!I$2:'laptimes'!I60),"")</f>
        <v>6.0198171296296288E-2</v>
      </c>
      <c r="J60" s="3" t="str">
        <f>IF(laptimes!J60&lt;&gt;"",SUM(laptimes!J$2:'laptimes'!J60),"")</f>
        <v/>
      </c>
      <c r="K60" s="3">
        <f>IF(laptimes!K60&lt;&gt;"",SUM(laptimes!K$2:'laptimes'!K60),"")</f>
        <v>6.0310798611111105E-2</v>
      </c>
      <c r="L60" s="3">
        <f>IF(laptimes!L60&lt;&gt;"",SUM(laptimes!L$2:'laptimes'!L60),"")</f>
        <v>6.0369456018518529E-2</v>
      </c>
      <c r="M60" s="3">
        <f>IF(laptimes!M60&lt;&gt;"",SUM(laptimes!M$2:'laptimes'!M60),"")</f>
        <v>6.0358368055555549E-2</v>
      </c>
      <c r="N60" s="3">
        <f>IF(laptimes!N60&lt;&gt;"",SUM(laptimes!N$2:'laptimes'!N60),"")</f>
        <v>6.0397291666666665E-2</v>
      </c>
      <c r="O60" s="3">
        <f>IF(laptimes!O60&lt;&gt;"",SUM(laptimes!O$2:'laptimes'!O60),"")</f>
        <v>6.0151990740740756E-2</v>
      </c>
      <c r="P60" s="3">
        <f>IF(laptimes!P60&lt;&gt;"",SUM(laptimes!P$2:'laptimes'!P60),"")</f>
        <v>6.0086921296296295E-2</v>
      </c>
      <c r="Q60" s="3">
        <f>IF(laptimes!Q60&lt;&gt;"",SUM(laptimes!Q$2:'laptimes'!Q60),"")</f>
        <v>6.0341087962962968E-2</v>
      </c>
      <c r="R60" s="3">
        <f>IF(laptimes!R60&lt;&gt;"",SUM(laptimes!R$2:'laptimes'!R60),"")</f>
        <v>6.1493946759259253E-2</v>
      </c>
      <c r="S60" s="3">
        <f>IF(laptimes!S60&lt;&gt;"",SUM(laptimes!S$2:'laptimes'!S60),"")</f>
        <v>6.0117280092592616E-2</v>
      </c>
      <c r="T60" s="3">
        <f>IF(laptimes!T60&lt;&gt;"",SUM(laptimes!T$2:'laptimes'!T60),"")</f>
        <v>6.1529166666666676E-2</v>
      </c>
      <c r="U60" s="3">
        <f>IF(laptimes!U60&lt;&gt;"",SUM(laptimes!U$2:'laptimes'!U60),"")</f>
        <v>6.0453622685185171E-2</v>
      </c>
    </row>
    <row r="61" spans="1:21" x14ac:dyDescent="0.25">
      <c r="A61">
        <v>60</v>
      </c>
      <c r="B61" s="3">
        <f>IF(laptimes!B61&lt;&gt;"",SUM(laptimes!B$2:'laptimes'!B61),"")</f>
        <v>6.1320138888888889E-2</v>
      </c>
      <c r="C61" s="3" t="str">
        <f>IF(laptimes!C61&lt;&gt;"",SUM(laptimes!C$2:'laptimes'!C61),"")</f>
        <v/>
      </c>
      <c r="D61" s="3">
        <f>IF(laptimes!D61&lt;&gt;"",SUM(laptimes!D$2:'laptimes'!D61),"")</f>
        <v>6.1097418981481473E-2</v>
      </c>
      <c r="E61" s="3">
        <f>IF(laptimes!E61&lt;&gt;"",SUM(laptimes!E$2:'laptimes'!E61),"")</f>
        <v>6.1367870370370357E-2</v>
      </c>
      <c r="F61" s="3">
        <f>IF(laptimes!F61&lt;&gt;"",SUM(laptimes!F$2:'laptimes'!F61),"")</f>
        <v>5.8203611111111109E-2</v>
      </c>
      <c r="G61" s="3">
        <f>IF(laptimes!G61&lt;&gt;"",SUM(laptimes!G$2:'laptimes'!G61),"")</f>
        <v>6.1173900462962956E-2</v>
      </c>
      <c r="H61" s="3">
        <f>IF(laptimes!H61&lt;&gt;"",SUM(laptimes!H$2:'laptimes'!H61),"")</f>
        <v>6.1392118055555542E-2</v>
      </c>
      <c r="I61" s="3">
        <f>IF(laptimes!I61&lt;&gt;"",SUM(laptimes!I$2:'laptimes'!I61),"")</f>
        <v>6.1126006944444436E-2</v>
      </c>
      <c r="J61" s="3" t="str">
        <f>IF(laptimes!J61&lt;&gt;"",SUM(laptimes!J$2:'laptimes'!J61),"")</f>
        <v/>
      </c>
      <c r="K61" s="3">
        <f>IF(laptimes!K61&lt;&gt;"",SUM(laptimes!K$2:'laptimes'!K61),"")</f>
        <v>6.1252222222222215E-2</v>
      </c>
      <c r="L61" s="3">
        <f>IF(laptimes!L61&lt;&gt;"",SUM(laptimes!L$2:'laptimes'!L61),"")</f>
        <v>6.1313530092592605E-2</v>
      </c>
      <c r="M61" s="3">
        <f>IF(laptimes!M61&lt;&gt;"",SUM(laptimes!M$2:'laptimes'!M61),"")</f>
        <v>6.1304386574074068E-2</v>
      </c>
      <c r="N61" s="3">
        <f>IF(laptimes!N61&lt;&gt;"",SUM(laptimes!N$2:'laptimes'!N61),"")</f>
        <v>6.1341666666666662E-2</v>
      </c>
      <c r="O61" s="3">
        <f>IF(laptimes!O61&lt;&gt;"",SUM(laptimes!O$2:'laptimes'!O61),"")</f>
        <v>6.1078437500000013E-2</v>
      </c>
      <c r="P61" s="3">
        <f>IF(laptimes!P61&lt;&gt;"",SUM(laptimes!P$2:'laptimes'!P61),"")</f>
        <v>6.1010231481481478E-2</v>
      </c>
      <c r="Q61" s="3">
        <f>IF(laptimes!Q61&lt;&gt;"",SUM(laptimes!Q$2:'laptimes'!Q61),"")</f>
        <v>6.1283657407407412E-2</v>
      </c>
      <c r="R61" s="3">
        <f>IF(laptimes!R61&lt;&gt;"",SUM(laptimes!R$2:'laptimes'!R61),"")</f>
        <v>6.2456354166666658E-2</v>
      </c>
      <c r="S61" s="3">
        <f>IF(laptimes!S61&lt;&gt;"",SUM(laptimes!S$2:'laptimes'!S61),"")</f>
        <v>6.1042164351851877E-2</v>
      </c>
      <c r="T61" s="3">
        <f>IF(laptimes!T61&lt;&gt;"",SUM(laptimes!T$2:'laptimes'!T61),"")</f>
        <v>6.2498726851851864E-2</v>
      </c>
      <c r="U61" s="3">
        <f>IF(laptimes!U61&lt;&gt;"",SUM(laptimes!U$2:'laptimes'!U61),"")</f>
        <v>6.1407893518518504E-2</v>
      </c>
    </row>
    <row r="62" spans="1:21" x14ac:dyDescent="0.25">
      <c r="A62">
        <v>61</v>
      </c>
      <c r="B62" s="3">
        <f>IF(laptimes!B62&lt;&gt;"",SUM(laptimes!B$2:'laptimes'!B62),"")</f>
        <v>6.2269155092592593E-2</v>
      </c>
      <c r="C62" s="3" t="str">
        <f>IF(laptimes!C62&lt;&gt;"",SUM(laptimes!C$2:'laptimes'!C62),"")</f>
        <v/>
      </c>
      <c r="D62" s="3">
        <f>IF(laptimes!D62&lt;&gt;"",SUM(laptimes!D$2:'laptimes'!D62),"")</f>
        <v>6.20233449074074E-2</v>
      </c>
      <c r="E62" s="3">
        <f>IF(laptimes!E62&lt;&gt;"",SUM(laptimes!E$2:'laptimes'!E62),"")</f>
        <v>6.2315219907407397E-2</v>
      </c>
      <c r="F62" s="3">
        <f>IF(laptimes!F62&lt;&gt;"",SUM(laptimes!F$2:'laptimes'!F62),"")</f>
        <v>5.9553402777777778E-2</v>
      </c>
      <c r="G62" s="3">
        <f>IF(laptimes!G62&lt;&gt;"",SUM(laptimes!G$2:'laptimes'!G62),"")</f>
        <v>6.2107337962962958E-2</v>
      </c>
      <c r="H62" s="3">
        <f>IF(laptimes!H62&lt;&gt;"",SUM(laptimes!H$2:'laptimes'!H62),"")</f>
        <v>6.2341562499999989E-2</v>
      </c>
      <c r="I62" s="3">
        <f>IF(laptimes!I62&lt;&gt;"",SUM(laptimes!I$2:'laptimes'!I62),"")</f>
        <v>6.2055717592592582E-2</v>
      </c>
      <c r="J62" s="3" t="str">
        <f>IF(laptimes!J62&lt;&gt;"",SUM(laptimes!J$2:'laptimes'!J62),"")</f>
        <v/>
      </c>
      <c r="K62" s="3">
        <f>IF(laptimes!K62&lt;&gt;"",SUM(laptimes!K$2:'laptimes'!K62),"")</f>
        <v>6.2191886574074068E-2</v>
      </c>
      <c r="L62" s="3">
        <f>IF(laptimes!L62&lt;&gt;"",SUM(laptimes!L$2:'laptimes'!L62),"")</f>
        <v>6.2262638888888902E-2</v>
      </c>
      <c r="M62" s="3">
        <f>IF(laptimes!M62&lt;&gt;"",SUM(laptimes!M$2:'laptimes'!M62),"")</f>
        <v>6.2244768518518512E-2</v>
      </c>
      <c r="N62" s="3">
        <f>IF(laptimes!N62&lt;&gt;"",SUM(laptimes!N$2:'laptimes'!N62),"")</f>
        <v>6.2289409722222217E-2</v>
      </c>
      <c r="O62" s="3">
        <f>IF(laptimes!O62&lt;&gt;"",SUM(laptimes!O$2:'laptimes'!O62),"")</f>
        <v>6.200474537037038E-2</v>
      </c>
      <c r="P62" s="3">
        <f>IF(laptimes!P62&lt;&gt;"",SUM(laptimes!P$2:'laptimes'!P62),"")</f>
        <v>6.1934826388888885E-2</v>
      </c>
      <c r="Q62" s="3">
        <f>IF(laptimes!Q62&lt;&gt;"",SUM(laptimes!Q$2:'laptimes'!Q62),"")</f>
        <v>6.2224097222222226E-2</v>
      </c>
      <c r="R62" s="3">
        <f>IF(laptimes!R62&lt;&gt;"",SUM(laptimes!R$2:'laptimes'!R62),"")</f>
        <v>6.3417349537037024E-2</v>
      </c>
      <c r="S62" s="3">
        <f>IF(laptimes!S62&lt;&gt;"",SUM(laptimes!S$2:'laptimes'!S62),"")</f>
        <v>6.1966516203703727E-2</v>
      </c>
      <c r="T62" s="3">
        <f>IF(laptimes!T62&lt;&gt;"",SUM(laptimes!T$2:'laptimes'!T62),"")</f>
        <v>6.3465902777777791E-2</v>
      </c>
      <c r="U62" s="3">
        <f>IF(laptimes!U62&lt;&gt;"",SUM(laptimes!U$2:'laptimes'!U62),"")</f>
        <v>6.2358576388888871E-2</v>
      </c>
    </row>
    <row r="63" spans="1:21" x14ac:dyDescent="0.25">
      <c r="A63">
        <v>62</v>
      </c>
      <c r="B63" s="3">
        <f>IF(laptimes!B63&lt;&gt;"",SUM(laptimes!B$2:'laptimes'!B63),"")</f>
        <v>6.321646990740741E-2</v>
      </c>
      <c r="C63" s="3" t="str">
        <f>IF(laptimes!C63&lt;&gt;"",SUM(laptimes!C$2:'laptimes'!C63),"")</f>
        <v/>
      </c>
      <c r="D63" s="3">
        <f>IF(laptimes!D63&lt;&gt;"",SUM(laptimes!D$2:'laptimes'!D63),"")</f>
        <v>6.2950081018518511E-2</v>
      </c>
      <c r="E63" s="3">
        <f>IF(laptimes!E63&lt;&gt;"",SUM(laptimes!E$2:'laptimes'!E63),"")</f>
        <v>6.3259675925925921E-2</v>
      </c>
      <c r="F63" s="3">
        <f>IF(laptimes!F63&lt;&gt;"",SUM(laptimes!F$2:'laptimes'!F63),"")</f>
        <v>6.0993680555555554E-2</v>
      </c>
      <c r="G63" s="3">
        <f>IF(laptimes!G63&lt;&gt;"",SUM(laptimes!G$2:'laptimes'!G63),"")</f>
        <v>6.3042013888888887E-2</v>
      </c>
      <c r="H63" s="3">
        <f>IF(laptimes!H63&lt;&gt;"",SUM(laptimes!H$2:'laptimes'!H63),"")</f>
        <v>6.3291284722222216E-2</v>
      </c>
      <c r="I63" s="3">
        <f>IF(laptimes!I63&lt;&gt;"",SUM(laptimes!I$2:'laptimes'!I63),"")</f>
        <v>6.2987048611111096E-2</v>
      </c>
      <c r="J63" s="3" t="str">
        <f>IF(laptimes!J63&lt;&gt;"",SUM(laptimes!J$2:'laptimes'!J63),"")</f>
        <v/>
      </c>
      <c r="K63" s="3">
        <f>IF(laptimes!K63&lt;&gt;"",SUM(laptimes!K$2:'laptimes'!K63),"")</f>
        <v>6.3133506944444445E-2</v>
      </c>
      <c r="L63" s="3">
        <f>IF(laptimes!L63&lt;&gt;"",SUM(laptimes!L$2:'laptimes'!L63),"")</f>
        <v>6.3209432870370383E-2</v>
      </c>
      <c r="M63" s="3">
        <f>IF(laptimes!M63&lt;&gt;"",SUM(laptimes!M$2:'laptimes'!M63),"")</f>
        <v>6.3185995370370368E-2</v>
      </c>
      <c r="N63" s="3">
        <f>IF(laptimes!N63&lt;&gt;"",SUM(laptimes!N$2:'laptimes'!N63),"")</f>
        <v>6.3235011574074074E-2</v>
      </c>
      <c r="O63" s="3">
        <f>IF(laptimes!O63&lt;&gt;"",SUM(laptimes!O$2:'laptimes'!O63),"")</f>
        <v>6.2930532407407411E-2</v>
      </c>
      <c r="P63" s="3">
        <f>IF(laptimes!P63&lt;&gt;"",SUM(laptimes!P$2:'laptimes'!P63),"")</f>
        <v>6.2858981481481474E-2</v>
      </c>
      <c r="Q63" s="3">
        <f>IF(laptimes!Q63&lt;&gt;"",SUM(laptimes!Q$2:'laptimes'!Q63),"")</f>
        <v>6.3165717592592596E-2</v>
      </c>
      <c r="R63" s="3">
        <f>IF(laptimes!R63&lt;&gt;"",SUM(laptimes!R$2:'laptimes'!R63),"")</f>
        <v>6.4379108796296283E-2</v>
      </c>
      <c r="S63" s="3">
        <f>IF(laptimes!S63&lt;&gt;"",SUM(laptimes!S$2:'laptimes'!S63),"")</f>
        <v>6.2891319444444468E-2</v>
      </c>
      <c r="T63" s="3">
        <f>IF(laptimes!T63&lt;&gt;"",SUM(laptimes!T$2:'laptimes'!T63),"")</f>
        <v>6.443548611111112E-2</v>
      </c>
      <c r="U63" s="3">
        <f>IF(laptimes!U63&lt;&gt;"",SUM(laptimes!U$2:'laptimes'!U63),"")</f>
        <v>6.3309652777777767E-2</v>
      </c>
    </row>
    <row r="64" spans="1:21" x14ac:dyDescent="0.25">
      <c r="A64">
        <v>63</v>
      </c>
      <c r="B64" s="3">
        <f>IF(laptimes!B64&lt;&gt;"",SUM(laptimes!B$2:'laptimes'!B64),"")</f>
        <v>6.4159872685185193E-2</v>
      </c>
      <c r="C64" s="3" t="str">
        <f>IF(laptimes!C64&lt;&gt;"",SUM(laptimes!C$2:'laptimes'!C64),"")</f>
        <v/>
      </c>
      <c r="D64" s="3">
        <f>IF(laptimes!D64&lt;&gt;"",SUM(laptimes!D$2:'laptimes'!D64),"")</f>
        <v>6.3881469907407396E-2</v>
      </c>
      <c r="E64" s="3">
        <f>IF(laptimes!E64&lt;&gt;"",SUM(laptimes!E$2:'laptimes'!E64),"")</f>
        <v>6.4208634259259253E-2</v>
      </c>
      <c r="F64" s="3">
        <f>IF(laptimes!F64&lt;&gt;"",SUM(laptimes!F$2:'laptimes'!F64),"")</f>
        <v>6.2435416666666667E-2</v>
      </c>
      <c r="G64" s="3">
        <f>IF(laptimes!G64&lt;&gt;"",SUM(laptimes!G$2:'laptimes'!G64),"")</f>
        <v>6.3977812499999995E-2</v>
      </c>
      <c r="H64" s="3">
        <f>IF(laptimes!H64&lt;&gt;"",SUM(laptimes!H$2:'laptimes'!H64),"")</f>
        <v>6.4240069444444436E-2</v>
      </c>
      <c r="I64" s="3">
        <f>IF(laptimes!I64&lt;&gt;"",SUM(laptimes!I$2:'laptimes'!I64),"")</f>
        <v>6.3916643518518501E-2</v>
      </c>
      <c r="J64" s="3" t="str">
        <f>IF(laptimes!J64&lt;&gt;"",SUM(laptimes!J$2:'laptimes'!J64),"")</f>
        <v/>
      </c>
      <c r="K64" s="3">
        <f>IF(laptimes!K64&lt;&gt;"",SUM(laptimes!K$2:'laptimes'!K64),"")</f>
        <v>6.4071805555555555E-2</v>
      </c>
      <c r="L64" s="3">
        <f>IF(laptimes!L64&lt;&gt;"",SUM(laptimes!L$2:'laptimes'!L64),"")</f>
        <v>6.414962962962964E-2</v>
      </c>
      <c r="M64" s="3">
        <f>IF(laptimes!M64&lt;&gt;"",SUM(laptimes!M$2:'laptimes'!M64),"")</f>
        <v>6.4125324074074078E-2</v>
      </c>
      <c r="N64" s="3">
        <f>IF(laptimes!N64&lt;&gt;"",SUM(laptimes!N$2:'laptimes'!N64),"")</f>
        <v>6.4183275462962958E-2</v>
      </c>
      <c r="O64" s="3">
        <f>IF(laptimes!O64&lt;&gt;"",SUM(laptimes!O$2:'laptimes'!O64),"")</f>
        <v>6.3859780092592591E-2</v>
      </c>
      <c r="P64" s="3">
        <f>IF(laptimes!P64&lt;&gt;"",SUM(laptimes!P$2:'laptimes'!P64),"")</f>
        <v>6.3784074074074062E-2</v>
      </c>
      <c r="Q64" s="3">
        <f>IF(laptimes!Q64&lt;&gt;"",SUM(laptimes!Q$2:'laptimes'!Q64),"")</f>
        <v>6.4107662037037036E-2</v>
      </c>
      <c r="R64" s="3">
        <f>IF(laptimes!R64&lt;&gt;"",SUM(laptimes!R$2:'laptimes'!R64),"")</f>
        <v>6.5337453703703696E-2</v>
      </c>
      <c r="S64" s="3">
        <f>IF(laptimes!S64&lt;&gt;"",SUM(laptimes!S$2:'laptimes'!S64),"")</f>
        <v>6.3818993055555578E-2</v>
      </c>
      <c r="T64" s="3">
        <f>IF(laptimes!T64&lt;&gt;"",SUM(laptimes!T$2:'laptimes'!T64),"")</f>
        <v>6.5404398148148163E-2</v>
      </c>
      <c r="U64" s="3">
        <f>IF(laptimes!U64&lt;&gt;"",SUM(laptimes!U$2:'laptimes'!U64),"")</f>
        <v>6.4259525462962958E-2</v>
      </c>
    </row>
    <row r="65" spans="1:21" x14ac:dyDescent="0.25">
      <c r="A65">
        <v>64</v>
      </c>
      <c r="B65" s="3">
        <f>IF(laptimes!B65&lt;&gt;"",SUM(laptimes!B$2:'laptimes'!B65),"")</f>
        <v>6.5101909722222226E-2</v>
      </c>
      <c r="C65" s="3" t="str">
        <f>IF(laptimes!C65&lt;&gt;"",SUM(laptimes!C$2:'laptimes'!C65),"")</f>
        <v/>
      </c>
      <c r="D65" s="3">
        <f>IF(laptimes!D65&lt;&gt;"",SUM(laptimes!D$2:'laptimes'!D65),"")</f>
        <v>6.480531249999999E-2</v>
      </c>
      <c r="E65" s="3">
        <f>IF(laptimes!E65&lt;&gt;"",SUM(laptimes!E$2:'laptimes'!E65),"")</f>
        <v>6.5153854166666664E-2</v>
      </c>
      <c r="F65" s="3">
        <f>IF(laptimes!F65&lt;&gt;"",SUM(laptimes!F$2:'laptimes'!F65),"")</f>
        <v>6.3878402777777774E-2</v>
      </c>
      <c r="G65" s="3">
        <f>IF(laptimes!G65&lt;&gt;"",SUM(laptimes!G$2:'laptimes'!G65),"")</f>
        <v>6.4912465277777776E-2</v>
      </c>
      <c r="H65" s="3">
        <f>IF(laptimes!H65&lt;&gt;"",SUM(laptimes!H$2:'laptimes'!H65),"")</f>
        <v>6.5197326388888879E-2</v>
      </c>
      <c r="I65" s="3">
        <f>IF(laptimes!I65&lt;&gt;"",SUM(laptimes!I$2:'laptimes'!I65),"")</f>
        <v>6.4847581018518508E-2</v>
      </c>
      <c r="J65" s="3" t="str">
        <f>IF(laptimes!J65&lt;&gt;"",SUM(laptimes!J$2:'laptimes'!J65),"")</f>
        <v/>
      </c>
      <c r="K65" s="3">
        <f>IF(laptimes!K65&lt;&gt;"",SUM(laptimes!K$2:'laptimes'!K65),"")</f>
        <v>6.500950231481481E-2</v>
      </c>
      <c r="L65" s="3">
        <f>IF(laptimes!L65&lt;&gt;"",SUM(laptimes!L$2:'laptimes'!L65),"")</f>
        <v>6.5090601851851865E-2</v>
      </c>
      <c r="M65" s="3">
        <f>IF(laptimes!M65&lt;&gt;"",SUM(laptimes!M$2:'laptimes'!M65),"")</f>
        <v>6.5059652777777782E-2</v>
      </c>
      <c r="N65" s="3">
        <f>IF(laptimes!N65&lt;&gt;"",SUM(laptimes!N$2:'laptimes'!N65),"")</f>
        <v>6.512805555555555E-2</v>
      </c>
      <c r="O65" s="3">
        <f>IF(laptimes!O65&lt;&gt;"",SUM(laptimes!O$2:'laptimes'!O65),"")</f>
        <v>6.4785624999999999E-2</v>
      </c>
      <c r="P65" s="3">
        <f>IF(laptimes!P65&lt;&gt;"",SUM(laptimes!P$2:'laptimes'!P65),"")</f>
        <v>6.4707349537037023E-2</v>
      </c>
      <c r="Q65" s="3">
        <f>IF(laptimes!Q65&lt;&gt;"",SUM(laptimes!Q$2:'laptimes'!Q65),"")</f>
        <v>6.5047164351851844E-2</v>
      </c>
      <c r="R65" s="3">
        <f>IF(laptimes!R65&lt;&gt;"",SUM(laptimes!R$2:'laptimes'!R65),"")</f>
        <v>6.6290949074074068E-2</v>
      </c>
      <c r="S65" s="3">
        <f>IF(laptimes!S65&lt;&gt;"",SUM(laptimes!S$2:'laptimes'!S65),"")</f>
        <v>6.4743900462962981E-2</v>
      </c>
      <c r="T65" s="3">
        <f>IF(laptimes!T65&lt;&gt;"",SUM(laptimes!T$2:'laptimes'!T65),"")</f>
        <v>6.636935185185186E-2</v>
      </c>
      <c r="U65" s="3">
        <f>IF(laptimes!U65&lt;&gt;"",SUM(laptimes!U$2:'laptimes'!U65),"")</f>
        <v>6.5206666666666663E-2</v>
      </c>
    </row>
    <row r="66" spans="1:21" x14ac:dyDescent="0.25">
      <c r="A66">
        <v>65</v>
      </c>
      <c r="B66" s="3">
        <f>IF(laptimes!B66&lt;&gt;"",SUM(laptimes!B$2:'laptimes'!B66),"")</f>
        <v>6.6038530092592598E-2</v>
      </c>
      <c r="C66" s="3" t="str">
        <f>IF(laptimes!C66&lt;&gt;"",SUM(laptimes!C$2:'laptimes'!C66),"")</f>
        <v/>
      </c>
      <c r="D66" s="3">
        <f>IF(laptimes!D66&lt;&gt;"",SUM(laptimes!D$2:'laptimes'!D66),"")</f>
        <v>6.5733506944444436E-2</v>
      </c>
      <c r="E66" s="3">
        <f>IF(laptimes!E66&lt;&gt;"",SUM(laptimes!E$2:'laptimes'!E66),"")</f>
        <v>6.6097962962962956E-2</v>
      </c>
      <c r="F66" s="3">
        <f>IF(laptimes!F66&lt;&gt;"",SUM(laptimes!F$2:'laptimes'!F66),"")</f>
        <v>6.5378599537037035E-2</v>
      </c>
      <c r="G66" s="3">
        <f>IF(laptimes!G66&lt;&gt;"",SUM(laptimes!G$2:'laptimes'!G66),"")</f>
        <v>6.5847094907407408E-2</v>
      </c>
      <c r="H66" s="3">
        <f>IF(laptimes!H66&lt;&gt;"",SUM(laptimes!H$2:'laptimes'!H66),"")</f>
        <v>6.6144768518518512E-2</v>
      </c>
      <c r="I66" s="3">
        <f>IF(laptimes!I66&lt;&gt;"",SUM(laptimes!I$2:'laptimes'!I66),"")</f>
        <v>6.5778819444444428E-2</v>
      </c>
      <c r="J66" s="3" t="str">
        <f>IF(laptimes!J66&lt;&gt;"",SUM(laptimes!J$2:'laptimes'!J66),"")</f>
        <v/>
      </c>
      <c r="K66" s="3">
        <f>IF(laptimes!K66&lt;&gt;"",SUM(laptimes!K$2:'laptimes'!K66),"")</f>
        <v>6.5947129629629619E-2</v>
      </c>
      <c r="L66" s="3">
        <f>IF(laptimes!L66&lt;&gt;"",SUM(laptimes!L$2:'laptimes'!L66),"")</f>
        <v>6.6028425925925935E-2</v>
      </c>
      <c r="M66" s="3">
        <f>IF(laptimes!M66&lt;&gt;"",SUM(laptimes!M$2:'laptimes'!M66),"")</f>
        <v>6.5998206018518524E-2</v>
      </c>
      <c r="N66" s="3">
        <f>IF(laptimes!N66&lt;&gt;"",SUM(laptimes!N$2:'laptimes'!N66),"")</f>
        <v>6.606881944444444E-2</v>
      </c>
      <c r="O66" s="3">
        <f>IF(laptimes!O66&lt;&gt;"",SUM(laptimes!O$2:'laptimes'!O66),"")</f>
        <v>6.5713807870370372E-2</v>
      </c>
      <c r="P66" s="3">
        <f>IF(laptimes!P66&lt;&gt;"",SUM(laptimes!P$2:'laptimes'!P66),"")</f>
        <v>6.5628865740740727E-2</v>
      </c>
      <c r="Q66" s="3">
        <f>IF(laptimes!Q66&lt;&gt;"",SUM(laptimes!Q$2:'laptimes'!Q66),"")</f>
        <v>6.5988564814814812E-2</v>
      </c>
      <c r="R66" s="3">
        <f>IF(laptimes!R66&lt;&gt;"",SUM(laptimes!R$2:'laptimes'!R66),"")</f>
        <v>6.724800925925925E-2</v>
      </c>
      <c r="S66" s="3">
        <f>IF(laptimes!S66&lt;&gt;"",SUM(laptimes!S$2:'laptimes'!S66),"")</f>
        <v>6.5670960648148161E-2</v>
      </c>
      <c r="T66" s="3">
        <f>IF(laptimes!T66&lt;&gt;"",SUM(laptimes!T$2:'laptimes'!T66),"")</f>
        <v>6.7332337962962965E-2</v>
      </c>
      <c r="U66" s="3">
        <f>IF(laptimes!U66&lt;&gt;"",SUM(laptimes!U$2:'laptimes'!U66),"")</f>
        <v>6.6155960648148146E-2</v>
      </c>
    </row>
    <row r="67" spans="1:21" x14ac:dyDescent="0.25">
      <c r="A67">
        <v>66</v>
      </c>
      <c r="B67" s="3">
        <f>IF(laptimes!B67&lt;&gt;"",SUM(laptimes!B$2:'laptimes'!B67),"")</f>
        <v>6.6981493055555563E-2</v>
      </c>
      <c r="C67" s="3" t="str">
        <f>IF(laptimes!C67&lt;&gt;"",SUM(laptimes!C$2:'laptimes'!C67),"")</f>
        <v/>
      </c>
      <c r="D67" s="3">
        <f>IF(laptimes!D67&lt;&gt;"",SUM(laptimes!D$2:'laptimes'!D67),"")</f>
        <v>6.6660486111111097E-2</v>
      </c>
      <c r="E67" s="3">
        <f>IF(laptimes!E67&lt;&gt;"",SUM(laptimes!E$2:'laptimes'!E67),"")</f>
        <v>6.7039884259259247E-2</v>
      </c>
      <c r="F67" s="3">
        <f>IF(laptimes!F67&lt;&gt;"",SUM(laptimes!F$2:'laptimes'!F67),"")</f>
        <v>6.6956990740740741E-2</v>
      </c>
      <c r="G67" s="3">
        <f>IF(laptimes!G67&lt;&gt;"",SUM(laptimes!G$2:'laptimes'!G67),"")</f>
        <v>6.678262731481481E-2</v>
      </c>
      <c r="H67" s="3">
        <f>IF(laptimes!H67&lt;&gt;"",SUM(laptimes!H$2:'laptimes'!H67),"")</f>
        <v>6.7098611111111109E-2</v>
      </c>
      <c r="I67" s="3">
        <f>IF(laptimes!I67&lt;&gt;"",SUM(laptimes!I$2:'laptimes'!I67),"")</f>
        <v>6.6710694444444427E-2</v>
      </c>
      <c r="J67" s="3" t="str">
        <f>IF(laptimes!J67&lt;&gt;"",SUM(laptimes!J$2:'laptimes'!J67),"")</f>
        <v/>
      </c>
      <c r="K67" s="3">
        <f>IF(laptimes!K67&lt;&gt;"",SUM(laptimes!K$2:'laptimes'!K67),"")</f>
        <v>6.6881967592592587E-2</v>
      </c>
      <c r="L67" s="3">
        <f>IF(laptimes!L67&lt;&gt;"",SUM(laptimes!L$2:'laptimes'!L67),"")</f>
        <v>6.6966296296296302E-2</v>
      </c>
      <c r="M67" s="3">
        <f>IF(laptimes!M67&lt;&gt;"",SUM(laptimes!M$2:'laptimes'!M67),"")</f>
        <v>6.6938645833333338E-2</v>
      </c>
      <c r="N67" s="3">
        <f>IF(laptimes!N67&lt;&gt;"",SUM(laptimes!N$2:'laptimes'!N67),"")</f>
        <v>6.7010231481481483E-2</v>
      </c>
      <c r="O67" s="3">
        <f>IF(laptimes!O67&lt;&gt;"",SUM(laptimes!O$2:'laptimes'!O67),"")</f>
        <v>6.6644930555555551E-2</v>
      </c>
      <c r="P67" s="3">
        <f>IF(laptimes!P67&lt;&gt;"",SUM(laptimes!P$2:'laptimes'!P67),"")</f>
        <v>6.6556053240740723E-2</v>
      </c>
      <c r="Q67" s="3">
        <f>IF(laptimes!Q67&lt;&gt;"",SUM(laptimes!Q$2:'laptimes'!Q67),"")</f>
        <v>6.6930381944444436E-2</v>
      </c>
      <c r="R67" s="3" t="str">
        <f>IF(laptimes!R67&lt;&gt;"",SUM(laptimes!R$2:'laptimes'!R67),"")</f>
        <v/>
      </c>
      <c r="S67" s="3">
        <f>IF(laptimes!S67&lt;&gt;"",SUM(laptimes!S$2:'laptimes'!S67),"")</f>
        <v>6.6603206018518532E-2</v>
      </c>
      <c r="T67" s="3" t="str">
        <f>IF(laptimes!T67&lt;&gt;"",SUM(laptimes!T$2:'laptimes'!T67),"")</f>
        <v/>
      </c>
      <c r="U67" s="3">
        <f>IF(laptimes!U67&lt;&gt;"",SUM(laptimes!U$2:'laptimes'!U67),"")</f>
        <v>6.7108032407407411E-2</v>
      </c>
    </row>
    <row r="68" spans="1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23-B76A-43FB-8AEF-472E0E40C343}">
  <dimension ref="A1:U80"/>
  <sheetViews>
    <sheetView workbookViewId="0">
      <selection activeCell="Y59" sqref="Y59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3.4490740740740532E-5</v>
      </c>
      <c r="D3" s="2">
        <f>IFERROR(HLOOKUP(lapchart!D3,totallaptimes!$1:$1048576,ROW()-1)-HLOOKUP(lapchart!C3,totallaptimes!$1:$1048576,ROW()-1),"")</f>
        <v>8.4571759259259279E-5</v>
      </c>
      <c r="E3" s="2">
        <f>IFERROR(HLOOKUP(lapchart!E3,totallaptimes!$1:$1048576,ROW()-1)-HLOOKUP(lapchart!D3,totallaptimes!$1:$1048576,ROW()-1),"")</f>
        <v>-9.4930555555555567E-5</v>
      </c>
      <c r="F3" s="2">
        <f>IFERROR(HLOOKUP(lapchart!F3,totallaptimes!$1:$1048576,ROW()-1)-HLOOKUP(lapchart!E3,totallaptimes!$1:$1048576,ROW()-1),"")</f>
        <v>9.1041666666666571E-5</v>
      </c>
      <c r="G3" s="2">
        <f>IFERROR(HLOOKUP(lapchart!G3,totallaptimes!$1:$1048576,ROW()-1)-HLOOKUP(lapchart!F3,totallaptimes!$1:$1048576,ROW()-1),"")</f>
        <v>-2.1365740740740633E-5</v>
      </c>
      <c r="H3" s="2">
        <f>IFERROR(HLOOKUP(lapchart!H3,totallaptimes!$1:$1048576,ROW()-1)-HLOOKUP(lapchart!G3,totallaptimes!$1:$1048576,ROW()-1),"")</f>
        <v>6.9328703703704694E-6</v>
      </c>
      <c r="I3" s="2">
        <f>IFERROR(HLOOKUP(lapchart!I3,totallaptimes!$1:$1048576,ROW()-1)-HLOOKUP(lapchart!H3,totallaptimes!$1:$1048576,ROW()-1),"")</f>
        <v>-3.7650462962963071E-5</v>
      </c>
      <c r="J3" s="2">
        <f>IFERROR(HLOOKUP(lapchart!J3,totallaptimes!$1:$1048576,ROW()-1)-HLOOKUP(lapchart!I3,totallaptimes!$1:$1048576,ROW()-1),"")</f>
        <v>-7.7662037037036242E-6</v>
      </c>
      <c r="K3" s="2">
        <f>IFERROR(HLOOKUP(lapchart!K3,totallaptimes!$1:$1048576,ROW()-1)-HLOOKUP(lapchart!J3,totallaptimes!$1:$1048576,ROW()-1),"")</f>
        <v>7.3958333333333211E-5</v>
      </c>
      <c r="L3" s="2">
        <f>IFERROR(HLOOKUP(lapchart!L3,totallaptimes!$1:$1048576,ROW()-1)-HLOOKUP(lapchart!K3,totallaptimes!$1:$1048576,ROW()-1),"")</f>
        <v>-8.2766203703703604E-5</v>
      </c>
      <c r="M3" s="2">
        <f>IFERROR(HLOOKUP(lapchart!M3,totallaptimes!$1:$1048576,ROW()-1)-HLOOKUP(lapchart!L3,totallaptimes!$1:$1048576,ROW()-1),"")</f>
        <v>6.1377314814814888E-5</v>
      </c>
      <c r="N3" s="2">
        <f>IFERROR(HLOOKUP(lapchart!N3,totallaptimes!$1:$1048576,ROW()-1)-HLOOKUP(lapchart!M3,totallaptimes!$1:$1048576,ROW()-1),"")</f>
        <v>-2.1574074074074247E-5</v>
      </c>
      <c r="O3" s="2">
        <f>IFERROR(HLOOKUP(lapchart!O3,totallaptimes!$1:$1048576,ROW()-1)-HLOOKUP(lapchart!N3,totallaptimes!$1:$1048576,ROW()-1),"")</f>
        <v>-9.4560185185184505E-6</v>
      </c>
      <c r="P3" s="2">
        <f>IFERROR(HLOOKUP(lapchart!P3,totallaptimes!$1:$1048576,ROW()-1)-HLOOKUP(lapchart!O3,totallaptimes!$1:$1048576,ROW()-1),"")</f>
        <v>1.1520833333333348E-4</v>
      </c>
      <c r="Q3" s="2">
        <f>IFERROR(HLOOKUP(lapchart!Q3,totallaptimes!$1:$1048576,ROW()-1)-HLOOKUP(lapchart!P3,totallaptimes!$1:$1048576,ROW()-1),"")</f>
        <v>-5.0254629629629911E-5</v>
      </c>
      <c r="R3" s="2">
        <f>IFERROR(HLOOKUP(lapchart!R3,totallaptimes!$1:$1048576,ROW()-1)-HLOOKUP(lapchart!Q3,totallaptimes!$1:$1048576,ROW()-1),"")</f>
        <v>-2.0405092592592578E-4</v>
      </c>
      <c r="S3" s="2">
        <f>IFERROR(HLOOKUP(lapchart!S3,totallaptimes!$1:$1048576,ROW()-1)-HLOOKUP(lapchart!R3,totallaptimes!$1:$1048576,ROW()-1),"")</f>
        <v>2.1296296296296308E-4</v>
      </c>
      <c r="T3" s="2">
        <f>IFERROR(HLOOKUP(lapchart!T3,totallaptimes!$1:$1048576,ROW()-1)-HLOOKUP(lapchart!S3,totallaptimes!$1:$1048576,ROW()-1),"")</f>
        <v>-2.5532407407407708E-5</v>
      </c>
      <c r="U3" s="2">
        <f>IFERROR(HLOOKUP(lapchart!U3,totallaptimes!$1:$1048576,ROW()-1)-HLOOKUP(lapchart!T3,totallaptimes!$1:$1048576,ROW()-1),"")</f>
        <v>-7.8680555555555361E-5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3.3773148148148226E-5</v>
      </c>
      <c r="D4" s="2">
        <f>IFERROR(HLOOKUP(lapchart!D4,totallaptimes!$1:$1048576,ROW()-1)-HLOOKUP(lapchart!C4,totallaptimes!$1:$1048576,ROW()-1),"")</f>
        <v>1.2302083333333306E-4</v>
      </c>
      <c r="E4" s="2">
        <f>IFERROR(HLOOKUP(lapchart!E4,totallaptimes!$1:$1048576,ROW()-1)-HLOOKUP(lapchart!D4,totallaptimes!$1:$1048576,ROW()-1),"")</f>
        <v>-1.3453703703703674E-4</v>
      </c>
      <c r="F4" s="2">
        <f>IFERROR(HLOOKUP(lapchart!F4,totallaptimes!$1:$1048576,ROW()-1)-HLOOKUP(lapchart!E4,totallaptimes!$1:$1048576,ROW()-1),"")</f>
        <v>1.2638888888888856E-4</v>
      </c>
      <c r="G4" s="2">
        <f>IFERROR(HLOOKUP(lapchart!G4,totallaptimes!$1:$1048576,ROW()-1)-HLOOKUP(lapchart!F4,totallaptimes!$1:$1048576,ROW()-1),"")</f>
        <v>-2.7615740740740812E-5</v>
      </c>
      <c r="H4" s="2">
        <f>IFERROR(HLOOKUP(lapchart!H4,totallaptimes!$1:$1048576,ROW()-1)-HLOOKUP(lapchart!G4,totallaptimes!$1:$1048576,ROW()-1),"")</f>
        <v>1.0567129629629902E-5</v>
      </c>
      <c r="I4" s="2">
        <f>IFERROR(HLOOKUP(lapchart!I4,totallaptimes!$1:$1048576,ROW()-1)-HLOOKUP(lapchart!H4,totallaptimes!$1:$1048576,ROW()-1),"")</f>
        <v>-5.7696759259259073E-5</v>
      </c>
      <c r="J4" s="2">
        <f>IFERROR(HLOOKUP(lapchart!J4,totallaptimes!$1:$1048576,ROW()-1)-HLOOKUP(lapchart!I4,totallaptimes!$1:$1048576,ROW()-1),"")</f>
        <v>-1.0231481481481723E-5</v>
      </c>
      <c r="K4" s="2">
        <f>IFERROR(HLOOKUP(lapchart!K4,totallaptimes!$1:$1048576,ROW()-1)-HLOOKUP(lapchart!J4,totallaptimes!$1:$1048576,ROW()-1),"")</f>
        <v>1.0656249999999989E-4</v>
      </c>
      <c r="L4" s="2">
        <f>IFERROR(HLOOKUP(lapchart!L4,totallaptimes!$1:$1048576,ROW()-1)-HLOOKUP(lapchart!K4,totallaptimes!$1:$1048576,ROW()-1),"")</f>
        <v>-1.2098379629629612E-4</v>
      </c>
      <c r="M4" s="2">
        <f>IFERROR(HLOOKUP(lapchart!M4,totallaptimes!$1:$1048576,ROW()-1)-HLOOKUP(lapchart!L4,totallaptimes!$1:$1048576,ROW()-1),"")</f>
        <v>5.9953703703703558E-5</v>
      </c>
      <c r="N4" s="2">
        <f>IFERROR(HLOOKUP(lapchart!N4,totallaptimes!$1:$1048576,ROW()-1)-HLOOKUP(lapchart!M4,totallaptimes!$1:$1048576,ROW()-1),"")</f>
        <v>3.0023148148148378E-5</v>
      </c>
      <c r="O4" s="2">
        <f>IFERROR(HLOOKUP(lapchart!O4,totallaptimes!$1:$1048576,ROW()-1)-HLOOKUP(lapchart!N4,totallaptimes!$1:$1048576,ROW()-1),"")</f>
        <v>-3.9953703703703939E-5</v>
      </c>
      <c r="P4" s="2">
        <f>IFERROR(HLOOKUP(lapchart!P4,totallaptimes!$1:$1048576,ROW()-1)-HLOOKUP(lapchart!O4,totallaptimes!$1:$1048576,ROW()-1),"")</f>
        <v>1.1471064814814851E-4</v>
      </c>
      <c r="Q4" s="2">
        <f>IFERROR(HLOOKUP(lapchart!Q4,totallaptimes!$1:$1048576,ROW()-1)-HLOOKUP(lapchart!P4,totallaptimes!$1:$1048576,ROW()-1),"")</f>
        <v>-3.0787037037037501E-5</v>
      </c>
      <c r="R4" s="2">
        <f>IFERROR(HLOOKUP(lapchart!R4,totallaptimes!$1:$1048576,ROW()-1)-HLOOKUP(lapchart!Q4,totallaptimes!$1:$1048576,ROW()-1),"")</f>
        <v>-2.7538194444444442E-4</v>
      </c>
      <c r="S4" s="2">
        <f>IFERROR(HLOOKUP(lapchart!S4,totallaptimes!$1:$1048576,ROW()-1)-HLOOKUP(lapchart!R4,totallaptimes!$1:$1048576,ROW()-1),"")</f>
        <v>2.9833333333333361E-4</v>
      </c>
      <c r="T4" s="2">
        <f>IFERROR(HLOOKUP(lapchart!T4,totallaptimes!$1:$1048576,ROW()-1)-HLOOKUP(lapchart!S4,totallaptimes!$1:$1048576,ROW()-1),"")</f>
        <v>-4.1041666666666657E-5</v>
      </c>
      <c r="U4" s="2">
        <f>IFERROR(HLOOKUP(lapchart!U4,totallaptimes!$1:$1048576,ROW()-1)-HLOOKUP(lapchart!T4,totallaptimes!$1:$1048576,ROW()-1),"")</f>
        <v>-1.1585648148148154E-4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3.5810185185185597E-5</v>
      </c>
      <c r="D5" s="2">
        <f>IFERROR(HLOOKUP(lapchart!D5,totallaptimes!$1:$1048576,ROW()-1)-HLOOKUP(lapchart!C5,totallaptimes!$1:$1048576,ROW()-1),"")</f>
        <v>1.5314814814814792E-4</v>
      </c>
      <c r="E5" s="2">
        <f>IFERROR(HLOOKUP(lapchart!E5,totallaptimes!$1:$1048576,ROW()-1)-HLOOKUP(lapchart!D5,totallaptimes!$1:$1048576,ROW()-1),"")</f>
        <v>-1.6857638888888868E-4</v>
      </c>
      <c r="F5" s="2">
        <f>IFERROR(HLOOKUP(lapchart!F5,totallaptimes!$1:$1048576,ROW()-1)-HLOOKUP(lapchart!E5,totallaptimes!$1:$1048576,ROW()-1),"")</f>
        <v>1.5888888888888853E-4</v>
      </c>
      <c r="G5" s="2">
        <f>IFERROR(HLOOKUP(lapchart!G5,totallaptimes!$1:$1048576,ROW()-1)-HLOOKUP(lapchart!F5,totallaptimes!$1:$1048576,ROW()-1),"")</f>
        <v>-3.7546296296296806E-5</v>
      </c>
      <c r="H5" s="2">
        <f>IFERROR(HLOOKUP(lapchart!H5,totallaptimes!$1:$1048576,ROW()-1)-HLOOKUP(lapchart!G5,totallaptimes!$1:$1048576,ROW()-1),"")</f>
        <v>1.3333333333333947E-5</v>
      </c>
      <c r="I5" s="2">
        <f>IFERROR(HLOOKUP(lapchart!I5,totallaptimes!$1:$1048576,ROW()-1)-HLOOKUP(lapchart!H5,totallaptimes!$1:$1048576,ROW()-1),"")</f>
        <v>-7.407407407407406E-5</v>
      </c>
      <c r="J5" s="2">
        <f>IFERROR(HLOOKUP(lapchart!J5,totallaptimes!$1:$1048576,ROW()-1)-HLOOKUP(lapchart!I5,totallaptimes!$1:$1048576,ROW()-1),"")</f>
        <v>-1.307870370370395E-5</v>
      </c>
      <c r="K5" s="2">
        <f>IFERROR(HLOOKUP(lapchart!K5,totallaptimes!$1:$1048576,ROW()-1)-HLOOKUP(lapchart!J5,totallaptimes!$1:$1048576,ROW()-1),"")</f>
        <v>1.3677083333333336E-4</v>
      </c>
      <c r="L5" s="2">
        <f>IFERROR(HLOOKUP(lapchart!L5,totallaptimes!$1:$1048576,ROW()-1)-HLOOKUP(lapchart!K5,totallaptimes!$1:$1048576,ROW()-1),"")</f>
        <v>-1.5228009259259231E-4</v>
      </c>
      <c r="M5" s="2">
        <f>IFERROR(HLOOKUP(lapchart!M5,totallaptimes!$1:$1048576,ROW()-1)-HLOOKUP(lapchart!L5,totallaptimes!$1:$1048576,ROW()-1),"")</f>
        <v>7.7303240740740197E-5</v>
      </c>
      <c r="N5" s="2">
        <f>IFERROR(HLOOKUP(lapchart!N5,totallaptimes!$1:$1048576,ROW()-1)-HLOOKUP(lapchart!M5,totallaptimes!$1:$1048576,ROW()-1),"")</f>
        <v>3.3773148148148659E-5</v>
      </c>
      <c r="O5" s="2">
        <f>IFERROR(HLOOKUP(lapchart!O5,totallaptimes!$1:$1048576,ROW()-1)-HLOOKUP(lapchart!N5,totallaptimes!$1:$1048576,ROW()-1),"")</f>
        <v>-4.4525462962963225E-5</v>
      </c>
      <c r="P5" s="2">
        <f>IFERROR(HLOOKUP(lapchart!P5,totallaptimes!$1:$1048576,ROW()-1)-HLOOKUP(lapchart!O5,totallaptimes!$1:$1048576,ROW()-1),"")</f>
        <v>1.3519675925925982E-4</v>
      </c>
      <c r="Q5" s="2">
        <f>IFERROR(HLOOKUP(lapchart!Q5,totallaptimes!$1:$1048576,ROW()-1)-HLOOKUP(lapchart!P5,totallaptimes!$1:$1048576,ROW()-1),"")</f>
        <v>-3.4745370370370746E-5</v>
      </c>
      <c r="R5" s="2">
        <f>IFERROR(HLOOKUP(lapchart!R5,totallaptimes!$1:$1048576,ROW()-1)-HLOOKUP(lapchart!Q5,totallaptimes!$1:$1048576,ROW()-1),"")</f>
        <v>-3.3604166666666678E-4</v>
      </c>
      <c r="S5" s="2">
        <f>IFERROR(HLOOKUP(lapchart!S5,totallaptimes!$1:$1048576,ROW()-1)-HLOOKUP(lapchart!R5,totallaptimes!$1:$1048576,ROW()-1),"")</f>
        <v>3.8494212962963004E-4</v>
      </c>
      <c r="T5" s="2">
        <f>IFERROR(HLOOKUP(lapchart!T5,totallaptimes!$1:$1048576,ROW()-1)-HLOOKUP(lapchart!S5,totallaptimes!$1:$1048576,ROW()-1),"")</f>
        <v>-7.1979166666666806E-5</v>
      </c>
      <c r="U5" s="2">
        <f>IFERROR(HLOOKUP(lapchart!U5,totallaptimes!$1:$1048576,ROW()-1)-HLOOKUP(lapchart!T5,totallaptimes!$1:$1048576,ROW()-1),"")</f>
        <v>-1.4392361111111116E-4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3.9456018518519397E-5</v>
      </c>
      <c r="D6" s="2">
        <f>IFERROR(HLOOKUP(lapchart!D6,totallaptimes!$1:$1048576,ROW()-1)-HLOOKUP(lapchart!C6,totallaptimes!$1:$1048576,ROW()-1),"")</f>
        <v>1.7910879629629613E-4</v>
      </c>
      <c r="E6" s="2">
        <f>IFERROR(HLOOKUP(lapchart!E6,totallaptimes!$1:$1048576,ROW()-1)-HLOOKUP(lapchart!D6,totallaptimes!$1:$1048576,ROW()-1),"")</f>
        <v>-1.9379629629629608E-4</v>
      </c>
      <c r="F6" s="2">
        <f>IFERROR(HLOOKUP(lapchart!F6,totallaptimes!$1:$1048576,ROW()-1)-HLOOKUP(lapchart!E6,totallaptimes!$1:$1048576,ROW()-1),"")</f>
        <v>1.8180555555555485E-4</v>
      </c>
      <c r="G6" s="2">
        <f>IFERROR(HLOOKUP(lapchart!G6,totallaptimes!$1:$1048576,ROW()-1)-HLOOKUP(lapchart!F6,totallaptimes!$1:$1048576,ROW()-1),"")</f>
        <v>-4.4212962962962912E-5</v>
      </c>
      <c r="H6" s="2">
        <f>IFERROR(HLOOKUP(lapchart!H6,totallaptimes!$1:$1048576,ROW()-1)-HLOOKUP(lapchart!G6,totallaptimes!$1:$1048576,ROW()-1),"")</f>
        <v>1.357638888888936E-5</v>
      </c>
      <c r="I6" s="2">
        <f>IFERROR(HLOOKUP(lapchart!I6,totallaptimes!$1:$1048576,ROW()-1)-HLOOKUP(lapchart!H6,totallaptimes!$1:$1048576,ROW()-1),"")</f>
        <v>-8.5081018518519055E-5</v>
      </c>
      <c r="J6" s="2">
        <f>IFERROR(HLOOKUP(lapchart!J6,totallaptimes!$1:$1048576,ROW()-1)-HLOOKUP(lapchart!I6,totallaptimes!$1:$1048576,ROW()-1),"")</f>
        <v>-1.8657407407407338E-5</v>
      </c>
      <c r="K6" s="2">
        <f>IFERROR(HLOOKUP(lapchart!K6,totallaptimes!$1:$1048576,ROW()-1)-HLOOKUP(lapchart!J6,totallaptimes!$1:$1048576,ROW()-1),"")</f>
        <v>1.6142361111111132E-4</v>
      </c>
      <c r="L6" s="2">
        <f>IFERROR(HLOOKUP(lapchart!L6,totallaptimes!$1:$1048576,ROW()-1)-HLOOKUP(lapchart!K6,totallaptimes!$1:$1048576,ROW()-1),"")</f>
        <v>-1.7432870370370345E-4</v>
      </c>
      <c r="M6" s="2">
        <f>IFERROR(HLOOKUP(lapchart!M6,totallaptimes!$1:$1048576,ROW()-1)-HLOOKUP(lapchart!L6,totallaptimes!$1:$1048576,ROW()-1),"")</f>
        <v>9.1076388888887937E-5</v>
      </c>
      <c r="N6" s="2">
        <f>IFERROR(HLOOKUP(lapchart!N6,totallaptimes!$1:$1048576,ROW()-1)-HLOOKUP(lapchart!M6,totallaptimes!$1:$1048576,ROW()-1),"")</f>
        <v>3.4270833333334069E-5</v>
      </c>
      <c r="O6" s="2">
        <f>IFERROR(HLOOKUP(lapchart!O6,totallaptimes!$1:$1048576,ROW()-1)-HLOOKUP(lapchart!N6,totallaptimes!$1:$1048576,ROW()-1),"")</f>
        <v>-4.5983796296296571E-5</v>
      </c>
      <c r="P6" s="2">
        <f>IFERROR(HLOOKUP(lapchart!P6,totallaptimes!$1:$1048576,ROW()-1)-HLOOKUP(lapchart!O6,totallaptimes!$1:$1048576,ROW()-1),"")</f>
        <v>1.5973379629629671E-4</v>
      </c>
      <c r="Q6" s="2">
        <f>IFERROR(HLOOKUP(lapchart!Q6,totallaptimes!$1:$1048576,ROW()-1)-HLOOKUP(lapchart!P6,totallaptimes!$1:$1048576,ROW()-1),"")</f>
        <v>-4.6655092592592928E-5</v>
      </c>
      <c r="R6" s="2">
        <f>IFERROR(HLOOKUP(lapchart!R6,totallaptimes!$1:$1048576,ROW()-1)-HLOOKUP(lapchart!Q6,totallaptimes!$1:$1048576,ROW()-1),"")</f>
        <v>-3.8568287037037043E-4</v>
      </c>
      <c r="S6" s="2">
        <f>IFERROR(HLOOKUP(lapchart!S6,totallaptimes!$1:$1048576,ROW()-1)-HLOOKUP(lapchart!R6,totallaptimes!$1:$1048576,ROW()-1),"")</f>
        <v>4.4712962962962979E-4</v>
      </c>
      <c r="T6" s="2">
        <f>IFERROR(HLOOKUP(lapchart!T6,totallaptimes!$1:$1048576,ROW()-1)-HLOOKUP(lapchart!S6,totallaptimes!$1:$1048576,ROW()-1),"")</f>
        <v>-8.4629629629629811E-5</v>
      </c>
      <c r="U6" s="2">
        <f>IFERROR(HLOOKUP(lapchart!U6,totallaptimes!$1:$1048576,ROW()-1)-HLOOKUP(lapchart!T6,totallaptimes!$1:$1048576,ROW()-1),"")</f>
        <v>-1.6925925925925876E-4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4.0671296296296462E-5</v>
      </c>
      <c r="D7" s="2">
        <f>IFERROR(HLOOKUP(lapchart!D7,totallaptimes!$1:$1048576,ROW()-1)-HLOOKUP(lapchart!C7,totallaptimes!$1:$1048576,ROW()-1),"")</f>
        <v>-1.615740740740744E-5</v>
      </c>
      <c r="E7" s="2">
        <f>IFERROR(HLOOKUP(lapchart!E7,totallaptimes!$1:$1048576,ROW()-1)-HLOOKUP(lapchart!D7,totallaptimes!$1:$1048576,ROW()-1),"")</f>
        <v>2.2336805555555565E-4</v>
      </c>
      <c r="F7" s="2">
        <f>IFERROR(HLOOKUP(lapchart!F7,totallaptimes!$1:$1048576,ROW()-1)-HLOOKUP(lapchart!E7,totallaptimes!$1:$1048576,ROW()-1),"")</f>
        <v>-1.6678240740741583E-5</v>
      </c>
      <c r="G7" s="2">
        <f>IFERROR(HLOOKUP(lapchart!G7,totallaptimes!$1:$1048576,ROW()-1)-HLOOKUP(lapchart!F7,totallaptimes!$1:$1048576,ROW()-1),"")</f>
        <v>-4.1909722222221828E-5</v>
      </c>
      <c r="H7" s="2">
        <f>IFERROR(HLOOKUP(lapchart!H7,totallaptimes!$1:$1048576,ROW()-1)-HLOOKUP(lapchart!G7,totallaptimes!$1:$1048576,ROW()-1),"")</f>
        <v>1.098379629629713E-5</v>
      </c>
      <c r="I7" s="2">
        <f>IFERROR(HLOOKUP(lapchart!I7,totallaptimes!$1:$1048576,ROW()-1)-HLOOKUP(lapchart!H7,totallaptimes!$1:$1048576,ROW()-1),"")</f>
        <v>-1.0127314814814894E-4</v>
      </c>
      <c r="J7" s="2">
        <f>IFERROR(HLOOKUP(lapchart!J7,totallaptimes!$1:$1048576,ROW()-1)-HLOOKUP(lapchart!I7,totallaptimes!$1:$1048576,ROW()-1),"")</f>
        <v>-2.0104166666666534E-5</v>
      </c>
      <c r="K7" s="2">
        <f>IFERROR(HLOOKUP(lapchart!K7,totallaptimes!$1:$1048576,ROW()-1)-HLOOKUP(lapchart!J7,totallaptimes!$1:$1048576,ROW()-1),"")</f>
        <v>1.8664351851851915E-4</v>
      </c>
      <c r="L7" s="2">
        <f>IFERROR(HLOOKUP(lapchart!L7,totallaptimes!$1:$1048576,ROW()-1)-HLOOKUP(lapchart!K7,totallaptimes!$1:$1048576,ROW()-1),"")</f>
        <v>-2.0006944444444456E-4</v>
      </c>
      <c r="M7" s="2">
        <f>IFERROR(HLOOKUP(lapchart!M7,totallaptimes!$1:$1048576,ROW()-1)-HLOOKUP(lapchart!L7,totallaptimes!$1:$1048576,ROW()-1),"")</f>
        <v>1.0929398148148018E-4</v>
      </c>
      <c r="N7" s="2">
        <f>IFERROR(HLOOKUP(lapchart!N7,totallaptimes!$1:$1048576,ROW()-1)-HLOOKUP(lapchart!M7,totallaptimes!$1:$1048576,ROW()-1),"")</f>
        <v>3.1828703703704921E-5</v>
      </c>
      <c r="O7" s="2">
        <f>IFERROR(HLOOKUP(lapchart!O7,totallaptimes!$1:$1048576,ROW()-1)-HLOOKUP(lapchart!N7,totallaptimes!$1:$1048576,ROW()-1),"")</f>
        <v>-4.6828703703704309E-5</v>
      </c>
      <c r="P7" s="2">
        <f>IFERROR(HLOOKUP(lapchart!P7,totallaptimes!$1:$1048576,ROW()-1)-HLOOKUP(lapchart!O7,totallaptimes!$1:$1048576,ROW()-1),"")</f>
        <v>1.5734953703703744E-4</v>
      </c>
      <c r="Q7" s="2">
        <f>IFERROR(HLOOKUP(lapchart!Q7,totallaptimes!$1:$1048576,ROW()-1)-HLOOKUP(lapchart!P7,totallaptimes!$1:$1048576,ROW()-1),"")</f>
        <v>-3.4907407407407109E-5</v>
      </c>
      <c r="R7" s="2">
        <f>IFERROR(HLOOKUP(lapchart!R7,totallaptimes!$1:$1048576,ROW()-1)-HLOOKUP(lapchart!Q7,totallaptimes!$1:$1048576,ROW()-1),"")</f>
        <v>7.6319444444443961E-5</v>
      </c>
      <c r="S7" s="2">
        <f>IFERROR(HLOOKUP(lapchart!S7,totallaptimes!$1:$1048576,ROW()-1)-HLOOKUP(lapchart!R7,totallaptimes!$1:$1048576,ROW()-1),"")</f>
        <v>-5.0657407407407422E-4</v>
      </c>
      <c r="T7" s="2">
        <f>IFERROR(HLOOKUP(lapchart!T7,totallaptimes!$1:$1048576,ROW()-1)-HLOOKUP(lapchart!S7,totallaptimes!$1:$1048576,ROW()-1),"")</f>
        <v>4.0789351851851837E-4</v>
      </c>
      <c r="U7" s="2">
        <f>IFERROR(HLOOKUP(lapchart!U7,totallaptimes!$1:$1048576,ROW()-1)-HLOOKUP(lapchart!T7,totallaptimes!$1:$1048576,ROW()-1),"")</f>
        <v>-1.9437499999999924E-4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4.6539351851851429E-5</v>
      </c>
      <c r="D8" s="2">
        <f>IFERROR(HLOOKUP(lapchart!D8,totallaptimes!$1:$1048576,ROW()-1)-HLOOKUP(lapchart!C8,totallaptimes!$1:$1048576,ROW()-1),"")</f>
        <v>-1.9409722222221877E-5</v>
      </c>
      <c r="E8" s="2">
        <f>IFERROR(HLOOKUP(lapchart!E8,totallaptimes!$1:$1048576,ROW()-1)-HLOOKUP(lapchart!D8,totallaptimes!$1:$1048576,ROW()-1),"")</f>
        <v>2.541203703703707E-4</v>
      </c>
      <c r="F8" s="2">
        <f>IFERROR(HLOOKUP(lapchart!F8,totallaptimes!$1:$1048576,ROW()-1)-HLOOKUP(lapchart!E8,totallaptimes!$1:$1048576,ROW()-1),"")</f>
        <v>-2.2141203703704773E-5</v>
      </c>
      <c r="G8" s="2">
        <f>IFERROR(HLOOKUP(lapchart!G8,totallaptimes!$1:$1048576,ROW()-1)-HLOOKUP(lapchart!F8,totallaptimes!$1:$1048576,ROW()-1),"")</f>
        <v>-4.1782407407407046E-5</v>
      </c>
      <c r="H8" s="2">
        <f>IFERROR(HLOOKUP(lapchart!H8,totallaptimes!$1:$1048576,ROW()-1)-HLOOKUP(lapchart!G8,totallaptimes!$1:$1048576,ROW()-1),"")</f>
        <v>1.2418981481482176E-5</v>
      </c>
      <c r="I8" s="2">
        <f>IFERROR(HLOOKUP(lapchart!I8,totallaptimes!$1:$1048576,ROW()-1)-HLOOKUP(lapchart!H8,totallaptimes!$1:$1048576,ROW()-1),"")</f>
        <v>-1.1803240740740784E-4</v>
      </c>
      <c r="J8" s="2">
        <f>IFERROR(HLOOKUP(lapchart!J8,totallaptimes!$1:$1048576,ROW()-1)-HLOOKUP(lapchart!I8,totallaptimes!$1:$1048576,ROW()-1),"")</f>
        <v>-2.5601851851852174E-5</v>
      </c>
      <c r="K8" s="2">
        <f>IFERROR(HLOOKUP(lapchart!K8,totallaptimes!$1:$1048576,ROW()-1)-HLOOKUP(lapchart!J8,totallaptimes!$1:$1048576,ROW()-1),"")</f>
        <v>2.0895833333333443E-4</v>
      </c>
      <c r="L8" s="2">
        <f>IFERROR(HLOOKUP(lapchart!L8,totallaptimes!$1:$1048576,ROW()-1)-HLOOKUP(lapchart!K8,totallaptimes!$1:$1048576,ROW()-1),"")</f>
        <v>-2.199189814814824E-4</v>
      </c>
      <c r="M8" s="2">
        <f>IFERROR(HLOOKUP(lapchart!M8,totallaptimes!$1:$1048576,ROW()-1)-HLOOKUP(lapchart!L8,totallaptimes!$1:$1048576,ROW()-1),"")</f>
        <v>1.2495370370370264E-4</v>
      </c>
      <c r="N8" s="2">
        <f>IFERROR(HLOOKUP(lapchart!N8,totallaptimes!$1:$1048576,ROW()-1)-HLOOKUP(lapchart!M8,totallaptimes!$1:$1048576,ROW()-1),"")</f>
        <v>3.7546296296297674E-5</v>
      </c>
      <c r="O8" s="2">
        <f>IFERROR(HLOOKUP(lapchart!O8,totallaptimes!$1:$1048576,ROW()-1)-HLOOKUP(lapchart!N8,totallaptimes!$1:$1048576,ROW()-1),"")</f>
        <v>-5.4282407407408272E-5</v>
      </c>
      <c r="P8" s="2">
        <f>IFERROR(HLOOKUP(lapchart!P8,totallaptimes!$1:$1048576,ROW()-1)-HLOOKUP(lapchart!O8,totallaptimes!$1:$1048576,ROW()-1),"")</f>
        <v>1.6496527777777863E-4</v>
      </c>
      <c r="Q8" s="2">
        <f>IFERROR(HLOOKUP(lapchart!Q8,totallaptimes!$1:$1048576,ROW()-1)-HLOOKUP(lapchart!P8,totallaptimes!$1:$1048576,ROW()-1),"")</f>
        <v>-3.1828703703703186E-5</v>
      </c>
      <c r="R8" s="2">
        <f>IFERROR(HLOOKUP(lapchart!R8,totallaptimes!$1:$1048576,ROW()-1)-HLOOKUP(lapchart!Q8,totallaptimes!$1:$1048576,ROW()-1),"")</f>
        <v>9.2986111111109659E-5</v>
      </c>
      <c r="S8" s="2">
        <f>IFERROR(HLOOKUP(lapchart!S8,totallaptimes!$1:$1048576,ROW()-1)-HLOOKUP(lapchart!R8,totallaptimes!$1:$1048576,ROW()-1),"")</f>
        <v>-5.6689814814814797E-4</v>
      </c>
      <c r="T8" s="2">
        <f>IFERROR(HLOOKUP(lapchart!T8,totallaptimes!$1:$1048576,ROW()-1)-HLOOKUP(lapchart!S8,totallaptimes!$1:$1048576,ROW()-1),"")</f>
        <v>5.1305555555555566E-4</v>
      </c>
      <c r="U8" s="2">
        <f>IFERROR(HLOOKUP(lapchart!U8,totallaptimes!$1:$1048576,ROW()-1)-HLOOKUP(lapchart!T8,totallaptimes!$1:$1048576,ROW()-1),"")</f>
        <v>-2.8049768518518484E-4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5.4629629629628432E-5</v>
      </c>
      <c r="D9" s="2">
        <f>IFERROR(HLOOKUP(lapchart!D9,totallaptimes!$1:$1048576,ROW()-1)-HLOOKUP(lapchart!C9,totallaptimes!$1:$1048576,ROW()-1),"")</f>
        <v>-2.3622685185184684E-5</v>
      </c>
      <c r="E9" s="2">
        <f>IFERROR(HLOOKUP(lapchart!E9,totallaptimes!$1:$1048576,ROW()-1)-HLOOKUP(lapchart!D9,totallaptimes!$1:$1048576,ROW()-1),"")</f>
        <v>2.8547453703703721E-4</v>
      </c>
      <c r="F9" s="2">
        <f>IFERROR(HLOOKUP(lapchart!F9,totallaptimes!$1:$1048576,ROW()-1)-HLOOKUP(lapchart!E9,totallaptimes!$1:$1048576,ROW()-1),"")</f>
        <v>-2.8923611111112378E-5</v>
      </c>
      <c r="G9" s="2">
        <f>IFERROR(HLOOKUP(lapchart!G9,totallaptimes!$1:$1048576,ROW()-1)-HLOOKUP(lapchart!F9,totallaptimes!$1:$1048576,ROW()-1),"")</f>
        <v>-4.6331018518517599E-5</v>
      </c>
      <c r="H9" s="2">
        <f>IFERROR(HLOOKUP(lapchart!H9,totallaptimes!$1:$1048576,ROW()-1)-HLOOKUP(lapchart!G9,totallaptimes!$1:$1048576,ROW()-1),"")</f>
        <v>1.4571759259260179E-5</v>
      </c>
      <c r="I9" s="2">
        <f>IFERROR(HLOOKUP(lapchart!I9,totallaptimes!$1:$1048576,ROW()-1)-HLOOKUP(lapchart!H9,totallaptimes!$1:$1048576,ROW()-1),"")</f>
        <v>-1.341319444444454E-4</v>
      </c>
      <c r="J9" s="2">
        <f>IFERROR(HLOOKUP(lapchart!J9,totallaptimes!$1:$1048576,ROW()-1)-HLOOKUP(lapchart!I9,totallaptimes!$1:$1048576,ROW()-1),"")</f>
        <v>-2.9328703703704155E-5</v>
      </c>
      <c r="K9" s="2">
        <f>IFERROR(HLOOKUP(lapchart!K9,totallaptimes!$1:$1048576,ROW()-1)-HLOOKUP(lapchart!J9,totallaptimes!$1:$1048576,ROW()-1),"")</f>
        <v>2.3381944444444535E-4</v>
      </c>
      <c r="L9" s="2">
        <f>IFERROR(HLOOKUP(lapchart!L9,totallaptimes!$1:$1048576,ROW()-1)-HLOOKUP(lapchart!K9,totallaptimes!$1:$1048576,ROW()-1),"")</f>
        <v>-2.434606481481489E-4</v>
      </c>
      <c r="M9" s="2">
        <f>IFERROR(HLOOKUP(lapchart!M9,totallaptimes!$1:$1048576,ROW()-1)-HLOOKUP(lapchart!L9,totallaptimes!$1:$1048576,ROW()-1),"")</f>
        <v>1.4091435185185127E-4</v>
      </c>
      <c r="N9" s="2">
        <f>IFERROR(HLOOKUP(lapchart!N9,totallaptimes!$1:$1048576,ROW()-1)-HLOOKUP(lapchart!M9,totallaptimes!$1:$1048576,ROW()-1),"")</f>
        <v>4.348379629629754E-5</v>
      </c>
      <c r="O9" s="2">
        <f>IFERROR(HLOOKUP(lapchart!O9,totallaptimes!$1:$1048576,ROW()-1)-HLOOKUP(lapchart!N9,totallaptimes!$1:$1048576,ROW()-1),"")</f>
        <v>-5.9247685185186486E-5</v>
      </c>
      <c r="P9" s="2">
        <f>IFERROR(HLOOKUP(lapchart!P9,totallaptimes!$1:$1048576,ROW()-1)-HLOOKUP(lapchart!O9,totallaptimes!$1:$1048576,ROW()-1),"")</f>
        <v>1.7071759259259384E-4</v>
      </c>
      <c r="Q9" s="2">
        <f>IFERROR(HLOOKUP(lapchart!Q9,totallaptimes!$1:$1048576,ROW()-1)-HLOOKUP(lapchart!P9,totallaptimes!$1:$1048576,ROW()-1),"")</f>
        <v>-3.9097222222221617E-5</v>
      </c>
      <c r="R9" s="2">
        <f>IFERROR(HLOOKUP(lapchart!R9,totallaptimes!$1:$1048576,ROW()-1)-HLOOKUP(lapchart!Q9,totallaptimes!$1:$1048576,ROW()-1),"")</f>
        <v>1.1400462962962796E-4</v>
      </c>
      <c r="S9" s="2">
        <f>IFERROR(HLOOKUP(lapchart!S9,totallaptimes!$1:$1048576,ROW()-1)-HLOOKUP(lapchart!R9,totallaptimes!$1:$1048576,ROW()-1),"")</f>
        <v>-6.1730324074074031E-4</v>
      </c>
      <c r="T9" s="2">
        <f>IFERROR(HLOOKUP(lapchart!T9,totallaptimes!$1:$1048576,ROW()-1)-HLOOKUP(lapchart!S9,totallaptimes!$1:$1048576,ROW()-1),"")</f>
        <v>7.6910879629629638E-4</v>
      </c>
      <c r="U9" s="2">
        <f>IFERROR(HLOOKUP(lapchart!U9,totallaptimes!$1:$1048576,ROW()-1)-HLOOKUP(lapchart!T9,totallaptimes!$1:$1048576,ROW()-1),"")</f>
        <v>-5.2258101851851858E-4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5.7754629629628955E-5</v>
      </c>
      <c r="D10" s="2">
        <f>IFERROR(HLOOKUP(lapchart!D10,totallaptimes!$1:$1048576,ROW()-1)-HLOOKUP(lapchart!C10,totallaptimes!$1:$1048576,ROW()-1),"")</f>
        <v>-2.7847222222221642E-5</v>
      </c>
      <c r="E10" s="2">
        <f>IFERROR(HLOOKUP(lapchart!E10,totallaptimes!$1:$1048576,ROW()-1)-HLOOKUP(lapchart!D10,totallaptimes!$1:$1048576,ROW()-1),"")</f>
        <v>3.1994212962963009E-4</v>
      </c>
      <c r="F10" s="2">
        <f>IFERROR(HLOOKUP(lapchart!F10,totallaptimes!$1:$1048576,ROW()-1)-HLOOKUP(lapchart!E10,totallaptimes!$1:$1048576,ROW()-1),"")</f>
        <v>-3.4166666666668455E-5</v>
      </c>
      <c r="G10" s="2">
        <f>IFERROR(HLOOKUP(lapchart!G10,totallaptimes!$1:$1048576,ROW()-1)-HLOOKUP(lapchart!F10,totallaptimes!$1:$1048576,ROW()-1),"")</f>
        <v>-5.3402777777777216E-5</v>
      </c>
      <c r="H10" s="2">
        <f>IFERROR(HLOOKUP(lapchart!H10,totallaptimes!$1:$1048576,ROW()-1)-HLOOKUP(lapchart!G10,totallaptimes!$1:$1048576,ROW()-1),"")</f>
        <v>1.996527777777847E-5</v>
      </c>
      <c r="I10" s="2">
        <f>IFERROR(HLOOKUP(lapchart!I10,totallaptimes!$1:$1048576,ROW()-1)-HLOOKUP(lapchart!H10,totallaptimes!$1:$1048576,ROW()-1),"")</f>
        <v>-1.5457175925925881E-4</v>
      </c>
      <c r="J10" s="2">
        <f>IFERROR(HLOOKUP(lapchart!J10,totallaptimes!$1:$1048576,ROW()-1)-HLOOKUP(lapchart!I10,totallaptimes!$1:$1048576,ROW()-1),"")</f>
        <v>-2.6967592592594056E-5</v>
      </c>
      <c r="K10" s="2">
        <f>IFERROR(HLOOKUP(lapchart!K10,totallaptimes!$1:$1048576,ROW()-1)-HLOOKUP(lapchart!J10,totallaptimes!$1:$1048576,ROW()-1),"")</f>
        <v>2.5555555555555748E-4</v>
      </c>
      <c r="L10" s="2">
        <f>IFERROR(HLOOKUP(lapchart!L10,totallaptimes!$1:$1048576,ROW()-1)-HLOOKUP(lapchart!K10,totallaptimes!$1:$1048576,ROW()-1),"")</f>
        <v>-2.6659722222222362E-4</v>
      </c>
      <c r="M10" s="2">
        <f>IFERROR(HLOOKUP(lapchart!M10,totallaptimes!$1:$1048576,ROW()-1)-HLOOKUP(lapchart!L10,totallaptimes!$1:$1048576,ROW()-1),"")</f>
        <v>1.5503472222222134E-4</v>
      </c>
      <c r="N10" s="2">
        <f>IFERROR(HLOOKUP(lapchart!N10,totallaptimes!$1:$1048576,ROW()-1)-HLOOKUP(lapchart!M10,totallaptimes!$1:$1048576,ROW()-1),"")</f>
        <v>4.8414351851853304E-5</v>
      </c>
      <c r="O10" s="2">
        <f>IFERROR(HLOOKUP(lapchart!O10,totallaptimes!$1:$1048576,ROW()-1)-HLOOKUP(lapchart!N10,totallaptimes!$1:$1048576,ROW()-1),"")</f>
        <v>-6.0949074074076112E-5</v>
      </c>
      <c r="P10" s="2">
        <f>IFERROR(HLOOKUP(lapchart!P10,totallaptimes!$1:$1048576,ROW()-1)-HLOOKUP(lapchart!O10,totallaptimes!$1:$1048576,ROW()-1),"")</f>
        <v>1.6989583333333613E-4</v>
      </c>
      <c r="Q10" s="2">
        <f>IFERROR(HLOOKUP(lapchart!Q10,totallaptimes!$1:$1048576,ROW()-1)-HLOOKUP(lapchart!P10,totallaptimes!$1:$1048576,ROW()-1),"")</f>
        <v>-3.5381944444443786E-5</v>
      </c>
      <c r="R10" s="2">
        <f>IFERROR(HLOOKUP(lapchart!R10,totallaptimes!$1:$1048576,ROW()-1)-HLOOKUP(lapchart!Q10,totallaptimes!$1:$1048576,ROW()-1),"")</f>
        <v>1.2980324074073762E-4</v>
      </c>
      <c r="S10" s="2">
        <f>IFERROR(HLOOKUP(lapchart!S10,totallaptimes!$1:$1048576,ROW()-1)-HLOOKUP(lapchart!R10,totallaptimes!$1:$1048576,ROW()-1),"")</f>
        <v>-6.6675925925925843E-4</v>
      </c>
      <c r="T10" s="2">
        <f>IFERROR(HLOOKUP(lapchart!T10,totallaptimes!$1:$1048576,ROW()-1)-HLOOKUP(lapchart!S10,totallaptimes!$1:$1048576,ROW()-1),"")</f>
        <v>8.0305555555555599E-4</v>
      </c>
      <c r="U10" s="2">
        <f>IFERROR(HLOOKUP(lapchart!U10,totallaptimes!$1:$1048576,ROW()-1)-HLOOKUP(lapchart!T10,totallaptimes!$1:$1048576,ROW()-1),"")</f>
        <v>-5.4311342592592605E-4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6.6284722222221051E-5</v>
      </c>
      <c r="D11" s="2">
        <f>IFERROR(HLOOKUP(lapchart!D11,totallaptimes!$1:$1048576,ROW()-1)-HLOOKUP(lapchart!C11,totallaptimes!$1:$1048576,ROW()-1),"")</f>
        <v>-3.2627314814813457E-5</v>
      </c>
      <c r="E11" s="2">
        <f>IFERROR(HLOOKUP(lapchart!E11,totallaptimes!$1:$1048576,ROW()-1)-HLOOKUP(lapchart!D11,totallaptimes!$1:$1048576,ROW()-1),"")</f>
        <v>3.5723379629629647E-4</v>
      </c>
      <c r="F11" s="2">
        <f>IFERROR(HLOOKUP(lapchart!F11,totallaptimes!$1:$1048576,ROW()-1)-HLOOKUP(lapchart!E11,totallaptimes!$1:$1048576,ROW()-1),"")</f>
        <v>-4.3622685185186472E-5</v>
      </c>
      <c r="G11" s="2">
        <f>IFERROR(HLOOKUP(lapchart!G11,totallaptimes!$1:$1048576,ROW()-1)-HLOOKUP(lapchart!F11,totallaptimes!$1:$1048576,ROW()-1),"")</f>
        <v>-5.671296296296327E-5</v>
      </c>
      <c r="H11" s="2">
        <f>IFERROR(HLOOKUP(lapchart!H11,totallaptimes!$1:$1048576,ROW()-1)-HLOOKUP(lapchart!G11,totallaptimes!$1:$1048576,ROW()-1),"")</f>
        <v>2.0347222222223682E-5</v>
      </c>
      <c r="I11" s="2">
        <f>IFERROR(HLOOKUP(lapchart!I11,totallaptimes!$1:$1048576,ROW()-1)-HLOOKUP(lapchart!H11,totallaptimes!$1:$1048576,ROW()-1),"")</f>
        <v>-1.6160879629629685E-4</v>
      </c>
      <c r="J11" s="2">
        <f>IFERROR(HLOOKUP(lapchart!J11,totallaptimes!$1:$1048576,ROW()-1)-HLOOKUP(lapchart!I11,totallaptimes!$1:$1048576,ROW()-1),"")</f>
        <v>-3.9594907407408328E-5</v>
      </c>
      <c r="K11" s="2">
        <f>IFERROR(HLOOKUP(lapchart!K11,totallaptimes!$1:$1048576,ROW()-1)-HLOOKUP(lapchart!J11,totallaptimes!$1:$1048576,ROW()-1),"")</f>
        <v>2.9331018518518812E-4</v>
      </c>
      <c r="L11" s="2">
        <f>IFERROR(HLOOKUP(lapchart!L11,totallaptimes!$1:$1048576,ROW()-1)-HLOOKUP(lapchart!K11,totallaptimes!$1:$1048576,ROW()-1),"")</f>
        <v>-3.0173611111111373E-4</v>
      </c>
      <c r="M11" s="2">
        <f>IFERROR(HLOOKUP(lapchart!M11,totallaptimes!$1:$1048576,ROW()-1)-HLOOKUP(lapchart!L11,totallaptimes!$1:$1048576,ROW()-1),"")</f>
        <v>1.7082175925925945E-4</v>
      </c>
      <c r="N11" s="2">
        <f>IFERROR(HLOOKUP(lapchart!N11,totallaptimes!$1:$1048576,ROW()-1)-HLOOKUP(lapchart!M11,totallaptimes!$1:$1048576,ROW()-1),"")</f>
        <v>5.0069444444444597E-5</v>
      </c>
      <c r="O11" s="2">
        <f>IFERROR(HLOOKUP(lapchart!O11,totallaptimes!$1:$1048576,ROW()-1)-HLOOKUP(lapchart!N11,totallaptimes!$1:$1048576,ROW()-1),"")</f>
        <v>-6.2106481481482428E-5</v>
      </c>
      <c r="P11" s="2">
        <f>IFERROR(HLOOKUP(lapchart!P11,totallaptimes!$1:$1048576,ROW()-1)-HLOOKUP(lapchart!O11,totallaptimes!$1:$1048576,ROW()-1),"")</f>
        <v>1.742708333333353E-4</v>
      </c>
      <c r="Q11" s="2">
        <f>IFERROR(HLOOKUP(lapchart!Q11,totallaptimes!$1:$1048576,ROW()-1)-HLOOKUP(lapchart!P11,totallaptimes!$1:$1048576,ROW()-1),"")</f>
        <v>-2.4895833333331632E-5</v>
      </c>
      <c r="R11" s="2">
        <f>IFERROR(HLOOKUP(lapchart!R11,totallaptimes!$1:$1048576,ROW()-1)-HLOOKUP(lapchart!Q11,totallaptimes!$1:$1048576,ROW()-1),"")</f>
        <v>1.3587962962962642E-4</v>
      </c>
      <c r="S11" s="2">
        <f>IFERROR(HLOOKUP(lapchart!S11,totallaptimes!$1:$1048576,ROW()-1)-HLOOKUP(lapchart!R11,totallaptimes!$1:$1048576,ROW()-1),"")</f>
        <v>-7.1490740740740716E-4</v>
      </c>
      <c r="T11" s="2">
        <f>IFERROR(HLOOKUP(lapchart!T11,totallaptimes!$1:$1048576,ROW()-1)-HLOOKUP(lapchart!S11,totallaptimes!$1:$1048576,ROW()-1),"")</f>
        <v>8.3680555555555591E-4</v>
      </c>
      <c r="U11" s="2">
        <f>IFERROR(HLOOKUP(lapchart!U11,totallaptimes!$1:$1048576,ROW()-1)-HLOOKUP(lapchart!T11,totallaptimes!$1:$1048576,ROW()-1),"")</f>
        <v>-5.6593750000000047E-4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7.2962962962962175E-5</v>
      </c>
      <c r="D12" s="2">
        <f>IFERROR(HLOOKUP(lapchart!D12,totallaptimes!$1:$1048576,ROW()-1)-HLOOKUP(lapchart!C12,totallaptimes!$1:$1048576,ROW()-1),"")</f>
        <v>-3.6562499999998402E-5</v>
      </c>
      <c r="E12" s="2">
        <f>IFERROR(HLOOKUP(lapchart!E12,totallaptimes!$1:$1048576,ROW()-1)-HLOOKUP(lapchart!D12,totallaptimes!$1:$1048576,ROW()-1),"")</f>
        <v>3.8828703703703595E-4</v>
      </c>
      <c r="F12" s="2">
        <f>IFERROR(HLOOKUP(lapchart!F12,totallaptimes!$1:$1048576,ROW()-1)-HLOOKUP(lapchart!E12,totallaptimes!$1:$1048576,ROW()-1),"")</f>
        <v>-5.0069444444444597E-5</v>
      </c>
      <c r="G12" s="2">
        <f>IFERROR(HLOOKUP(lapchart!G12,totallaptimes!$1:$1048576,ROW()-1)-HLOOKUP(lapchart!F12,totallaptimes!$1:$1048576,ROW()-1),"")</f>
        <v>-6.0185185185185688E-5</v>
      </c>
      <c r="H12" s="2">
        <f>IFERROR(HLOOKUP(lapchart!H12,totallaptimes!$1:$1048576,ROW()-1)-HLOOKUP(lapchart!G12,totallaptimes!$1:$1048576,ROW()-1),"")</f>
        <v>2.2118055555556473E-5</v>
      </c>
      <c r="I12" s="2">
        <f>IFERROR(HLOOKUP(lapchart!I12,totallaptimes!$1:$1048576,ROW()-1)-HLOOKUP(lapchart!H12,totallaptimes!$1:$1048576,ROW()-1),"")</f>
        <v>-1.7033564814814862E-4</v>
      </c>
      <c r="J12" s="2">
        <f>IFERROR(HLOOKUP(lapchart!J12,totallaptimes!$1:$1048576,ROW()-1)-HLOOKUP(lapchart!I12,totallaptimes!$1:$1048576,ROW()-1),"")</f>
        <v>-4.2731481481482134E-5</v>
      </c>
      <c r="K12" s="2">
        <f>IFERROR(HLOOKUP(lapchart!K12,totallaptimes!$1:$1048576,ROW()-1)-HLOOKUP(lapchart!J12,totallaptimes!$1:$1048576,ROW()-1),"")</f>
        <v>3.2612268518518797E-4</v>
      </c>
      <c r="L12" s="2">
        <f>IFERROR(HLOOKUP(lapchart!L12,totallaptimes!$1:$1048576,ROW()-1)-HLOOKUP(lapchart!K12,totallaptimes!$1:$1048576,ROW()-1),"")</f>
        <v>-3.3552083333333697E-4</v>
      </c>
      <c r="M12" s="2">
        <f>IFERROR(HLOOKUP(lapchart!M12,totallaptimes!$1:$1048576,ROW()-1)-HLOOKUP(lapchart!L12,totallaptimes!$1:$1048576,ROW()-1),"")</f>
        <v>1.8480324074074232E-4</v>
      </c>
      <c r="N12" s="2">
        <f>IFERROR(HLOOKUP(lapchart!N12,totallaptimes!$1:$1048576,ROW()-1)-HLOOKUP(lapchart!M12,totallaptimes!$1:$1048576,ROW()-1),"")</f>
        <v>4.5243055555555314E-5</v>
      </c>
      <c r="O12" s="2">
        <f>IFERROR(HLOOKUP(lapchart!O12,totallaptimes!$1:$1048576,ROW()-1)-HLOOKUP(lapchart!N12,totallaptimes!$1:$1048576,ROW()-1),"")</f>
        <v>-6.121527777777809E-5</v>
      </c>
      <c r="P12" s="2">
        <f>IFERROR(HLOOKUP(lapchart!P12,totallaptimes!$1:$1048576,ROW()-1)-HLOOKUP(lapchart!O12,totallaptimes!$1:$1048576,ROW()-1),"")</f>
        <v>1.831481481481493E-4</v>
      </c>
      <c r="Q12" s="2">
        <f>IFERROR(HLOOKUP(lapchart!Q12,totallaptimes!$1:$1048576,ROW()-1)-HLOOKUP(lapchart!P12,totallaptimes!$1:$1048576,ROW()-1),"")</f>
        <v>-2.8842592592590727E-5</v>
      </c>
      <c r="R12" s="2">
        <f>IFERROR(HLOOKUP(lapchart!R12,totallaptimes!$1:$1048576,ROW()-1)-HLOOKUP(lapchart!Q12,totallaptimes!$1:$1048576,ROW()-1),"")</f>
        <v>1.5317129629629361E-4</v>
      </c>
      <c r="S12" s="2">
        <f>IFERROR(HLOOKUP(lapchart!S12,totallaptimes!$1:$1048576,ROW()-1)-HLOOKUP(lapchart!R12,totallaptimes!$1:$1048576,ROW()-1),"")</f>
        <v>-7.5859953703703679E-4</v>
      </c>
      <c r="T12" s="2">
        <f>IFERROR(HLOOKUP(lapchart!T12,totallaptimes!$1:$1048576,ROW()-1)-HLOOKUP(lapchart!S12,totallaptimes!$1:$1048576,ROW()-1),"")</f>
        <v>8.7057870370370327E-4</v>
      </c>
      <c r="U12" s="2">
        <f>IFERROR(HLOOKUP(lapchart!U12,totallaptimes!$1:$1048576,ROW()-1)-HLOOKUP(lapchart!T12,totallaptimes!$1:$1048576,ROW()-1),"")</f>
        <v>-5.882870370370382E-4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7.548611111111124E-5</v>
      </c>
      <c r="D13" s="2">
        <f>IFERROR(HLOOKUP(lapchart!D13,totallaptimes!$1:$1048576,ROW()-1)-HLOOKUP(lapchart!C13,totallaptimes!$1:$1048576,ROW()-1),"")</f>
        <v>-3.9189814814813081E-5</v>
      </c>
      <c r="E13" s="2">
        <f>IFERROR(HLOOKUP(lapchart!E13,totallaptimes!$1:$1048576,ROW()-1)-HLOOKUP(lapchart!D13,totallaptimes!$1:$1048576,ROW()-1),"")</f>
        <v>4.1569444444444249E-4</v>
      </c>
      <c r="F13" s="2">
        <f>IFERROR(HLOOKUP(lapchart!F13,totallaptimes!$1:$1048576,ROW()-1)-HLOOKUP(lapchart!E13,totallaptimes!$1:$1048576,ROW()-1),"")</f>
        <v>-5.5023148148147794E-5</v>
      </c>
      <c r="G13" s="2">
        <f>IFERROR(HLOOKUP(lapchart!G13,totallaptimes!$1:$1048576,ROW()-1)-HLOOKUP(lapchart!F13,totallaptimes!$1:$1048576,ROW()-1),"")</f>
        <v>-5.9826388888888776E-5</v>
      </c>
      <c r="H13" s="2">
        <f>IFERROR(HLOOKUP(lapchart!H13,totallaptimes!$1:$1048576,ROW()-1)-HLOOKUP(lapchart!G13,totallaptimes!$1:$1048576,ROW()-1),"")</f>
        <v>2.2986111111110777E-5</v>
      </c>
      <c r="I13" s="2">
        <f>IFERROR(HLOOKUP(lapchart!I13,totallaptimes!$1:$1048576,ROW()-1)-HLOOKUP(lapchart!H13,totallaptimes!$1:$1048576,ROW()-1),"")</f>
        <v>-1.8324074074074076E-4</v>
      </c>
      <c r="J13" s="2">
        <f>IFERROR(HLOOKUP(lapchart!J13,totallaptimes!$1:$1048576,ROW()-1)-HLOOKUP(lapchart!I13,totallaptimes!$1:$1048576,ROW()-1),"")</f>
        <v>-4.4502314814814925E-5</v>
      </c>
      <c r="K13" s="2">
        <f>IFERROR(HLOOKUP(lapchart!K13,totallaptimes!$1:$1048576,ROW()-1)-HLOOKUP(lapchart!J13,totallaptimes!$1:$1048576,ROW()-1),"")</f>
        <v>3.4552083333333657E-4</v>
      </c>
      <c r="L13" s="2">
        <f>IFERROR(HLOOKUP(lapchart!L13,totallaptimes!$1:$1048576,ROW()-1)-HLOOKUP(lapchart!K13,totallaptimes!$1:$1048576,ROW()-1),"")</f>
        <v>-3.536805555555602E-4</v>
      </c>
      <c r="M13" s="2">
        <f>IFERROR(HLOOKUP(lapchart!M13,totallaptimes!$1:$1048576,ROW()-1)-HLOOKUP(lapchart!L13,totallaptimes!$1:$1048576,ROW()-1),"")</f>
        <v>1.9641203703703834E-4</v>
      </c>
      <c r="N13" s="2">
        <f>IFERROR(HLOOKUP(lapchart!N13,totallaptimes!$1:$1048576,ROW()-1)-HLOOKUP(lapchart!M13,totallaptimes!$1:$1048576,ROW()-1),"")</f>
        <v>4.7569444444443831E-5</v>
      </c>
      <c r="O13" s="2">
        <f>IFERROR(HLOOKUP(lapchart!O13,totallaptimes!$1:$1048576,ROW()-1)-HLOOKUP(lapchart!N13,totallaptimes!$1:$1048576,ROW()-1),"")</f>
        <v>-6.4039351851851584E-5</v>
      </c>
      <c r="P13" s="2">
        <f>IFERROR(HLOOKUP(lapchart!P13,totallaptimes!$1:$1048576,ROW()-1)-HLOOKUP(lapchart!O13,totallaptimes!$1:$1048576,ROW()-1),"")</f>
        <v>1.8880787037037217E-4</v>
      </c>
      <c r="Q13" s="2">
        <f>IFERROR(HLOOKUP(lapchart!Q13,totallaptimes!$1:$1048576,ROW()-1)-HLOOKUP(lapchart!P13,totallaptimes!$1:$1048576,ROW()-1),"")</f>
        <v>-3.0381944444442255E-5</v>
      </c>
      <c r="R13" s="2">
        <f>IFERROR(HLOOKUP(lapchart!R13,totallaptimes!$1:$1048576,ROW()-1)-HLOOKUP(lapchart!Q13,totallaptimes!$1:$1048576,ROW()-1),"")</f>
        <v>1.6828703703703277E-4</v>
      </c>
      <c r="S13" s="2">
        <f>IFERROR(HLOOKUP(lapchart!S13,totallaptimes!$1:$1048576,ROW()-1)-HLOOKUP(lapchart!R13,totallaptimes!$1:$1048576,ROW()-1),"")</f>
        <v>-7.9863425925925761E-4</v>
      </c>
      <c r="T13" s="2">
        <f>IFERROR(HLOOKUP(lapchart!T13,totallaptimes!$1:$1048576,ROW()-1)-HLOOKUP(lapchart!S13,totallaptimes!$1:$1048576,ROW()-1),"")</f>
        <v>9.0131944444444417E-4</v>
      </c>
      <c r="U13" s="2">
        <f>IFERROR(HLOOKUP(lapchart!U13,totallaptimes!$1:$1048576,ROW()-1)-HLOOKUP(lapchart!T13,totallaptimes!$1:$1048576,ROW()-1),"")</f>
        <v>-6.0934027777777983E-4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8.1701388888888102E-5</v>
      </c>
      <c r="D14" s="2">
        <f>IFERROR(HLOOKUP(lapchart!D14,totallaptimes!$1:$1048576,ROW()-1)-HLOOKUP(lapchart!C14,totallaptimes!$1:$1048576,ROW()-1),"")</f>
        <v>-4.1909722222219226E-5</v>
      </c>
      <c r="E14" s="2">
        <f>IFERROR(HLOOKUP(lapchart!E14,totallaptimes!$1:$1048576,ROW()-1)-HLOOKUP(lapchart!D14,totallaptimes!$1:$1048576,ROW()-1),"")</f>
        <v>4.413194444444421E-4</v>
      </c>
      <c r="F14" s="2">
        <f>IFERROR(HLOOKUP(lapchart!F14,totallaptimes!$1:$1048576,ROW()-1)-HLOOKUP(lapchart!E14,totallaptimes!$1:$1048576,ROW()-1),"")</f>
        <v>-5.8738425925925625E-5</v>
      </c>
      <c r="G14" s="2">
        <f>IFERROR(HLOOKUP(lapchart!G14,totallaptimes!$1:$1048576,ROW()-1)-HLOOKUP(lapchart!F14,totallaptimes!$1:$1048576,ROW()-1),"")</f>
        <v>-6.2280092592592942E-5</v>
      </c>
      <c r="H14" s="2">
        <f>IFERROR(HLOOKUP(lapchart!H14,totallaptimes!$1:$1048576,ROW()-1)-HLOOKUP(lapchart!G14,totallaptimes!$1:$1048576,ROW()-1),"")</f>
        <v>2.4849537037036767E-5</v>
      </c>
      <c r="I14" s="2">
        <f>IFERROR(HLOOKUP(lapchart!I14,totallaptimes!$1:$1048576,ROW()-1)-HLOOKUP(lapchart!H14,totallaptimes!$1:$1048576,ROW()-1),"")</f>
        <v>-1.9348379629629577E-4</v>
      </c>
      <c r="J14" s="2">
        <f>IFERROR(HLOOKUP(lapchart!J14,totallaptimes!$1:$1048576,ROW()-1)-HLOOKUP(lapchart!I14,totallaptimes!$1:$1048576,ROW()-1),"")</f>
        <v>-5.6874999999999634E-5</v>
      </c>
      <c r="K14" s="2">
        <f>IFERROR(HLOOKUP(lapchart!K14,totallaptimes!$1:$1048576,ROW()-1)-HLOOKUP(lapchart!J14,totallaptimes!$1:$1048576,ROW()-1),"")</f>
        <v>3.6984953703704006E-4</v>
      </c>
      <c r="L14" s="2">
        <f>IFERROR(HLOOKUP(lapchart!L14,totallaptimes!$1:$1048576,ROW()-1)-HLOOKUP(lapchart!K14,totallaptimes!$1:$1048576,ROW()-1),"")</f>
        <v>-3.4951388888889399E-4</v>
      </c>
      <c r="M14" s="2">
        <f>IFERROR(HLOOKUP(lapchart!M14,totallaptimes!$1:$1048576,ROW()-1)-HLOOKUP(lapchart!L14,totallaptimes!$1:$1048576,ROW()-1),"")</f>
        <v>1.8655092592592681E-4</v>
      </c>
      <c r="N14" s="2">
        <f>IFERROR(HLOOKUP(lapchart!N14,totallaptimes!$1:$1048576,ROW()-1)-HLOOKUP(lapchart!M14,totallaptimes!$1:$1048576,ROW()-1),"")</f>
        <v>5.2465277777778013E-5</v>
      </c>
      <c r="O14" s="2">
        <f>IFERROR(HLOOKUP(lapchart!O14,totallaptimes!$1:$1048576,ROW()-1)-HLOOKUP(lapchart!N14,totallaptimes!$1:$1048576,ROW()-1),"")</f>
        <v>-6.6666666666666263E-5</v>
      </c>
      <c r="P14" s="2">
        <f>IFERROR(HLOOKUP(lapchart!P14,totallaptimes!$1:$1048576,ROW()-1)-HLOOKUP(lapchart!O14,totallaptimes!$1:$1048576,ROW()-1),"")</f>
        <v>1.9226851851852043E-4</v>
      </c>
      <c r="Q14" s="2">
        <f>IFERROR(HLOOKUP(lapchart!Q14,totallaptimes!$1:$1048576,ROW()-1)-HLOOKUP(lapchart!P14,totallaptimes!$1:$1048576,ROW()-1),"")</f>
        <v>-3.0613425925925253E-5</v>
      </c>
      <c r="R14" s="2">
        <f>IFERROR(HLOOKUP(lapchart!R14,totallaptimes!$1:$1048576,ROW()-1)-HLOOKUP(lapchart!Q14,totallaptimes!$1:$1048576,ROW()-1),"")</f>
        <v>1.8508101851851498E-4</v>
      </c>
      <c r="S14" s="2">
        <f>IFERROR(HLOOKUP(lapchart!S14,totallaptimes!$1:$1048576,ROW()-1)-HLOOKUP(lapchart!R14,totallaptimes!$1:$1048576,ROW()-1),"")</f>
        <v>-8.3799768518518294E-4</v>
      </c>
      <c r="T14" s="2">
        <f>IFERROR(HLOOKUP(lapchart!T14,totallaptimes!$1:$1048576,ROW()-1)-HLOOKUP(lapchart!S14,totallaptimes!$1:$1048576,ROW()-1),"")</f>
        <v>9.2866898148147997E-4</v>
      </c>
      <c r="U14" s="2">
        <f>IFERROR(HLOOKUP(lapchart!U14,totallaptimes!$1:$1048576,ROW()-1)-HLOOKUP(lapchart!T14,totallaptimes!$1:$1048576,ROW()-1),"")</f>
        <v>-6.0975694444444575E-4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8.9456018518518227E-5</v>
      </c>
      <c r="D15" s="2">
        <f>IFERROR(HLOOKUP(lapchart!D15,totallaptimes!$1:$1048576,ROW()-1)-HLOOKUP(lapchart!C15,totallaptimes!$1:$1048576,ROW()-1),"")</f>
        <v>-4.7928240740737274E-5</v>
      </c>
      <c r="E15" s="2">
        <f>IFERROR(HLOOKUP(lapchart!E15,totallaptimes!$1:$1048576,ROW()-1)-HLOOKUP(lapchart!D15,totallaptimes!$1:$1048576,ROW()-1),"")</f>
        <v>4.6598379629629247E-4</v>
      </c>
      <c r="F15" s="2">
        <f>IFERROR(HLOOKUP(lapchart!F15,totallaptimes!$1:$1048576,ROW()-1)-HLOOKUP(lapchart!E15,totallaptimes!$1:$1048576,ROW()-1),"")</f>
        <v>-6.2303240740739507E-5</v>
      </c>
      <c r="G15" s="2">
        <f>IFERROR(HLOOKUP(lapchart!G15,totallaptimes!$1:$1048576,ROW()-1)-HLOOKUP(lapchart!F15,totallaptimes!$1:$1048576,ROW()-1),"")</f>
        <v>-6.0312500000001337E-5</v>
      </c>
      <c r="H15" s="2">
        <f>IFERROR(HLOOKUP(lapchart!H15,totallaptimes!$1:$1048576,ROW()-1)-HLOOKUP(lapchart!G15,totallaptimes!$1:$1048576,ROW()-1),"")</f>
        <v>2.4791666666667753E-5</v>
      </c>
      <c r="I15" s="2">
        <f>IFERROR(HLOOKUP(lapchart!I15,totallaptimes!$1:$1048576,ROW()-1)-HLOOKUP(lapchart!H15,totallaptimes!$1:$1048576,ROW()-1),"")</f>
        <v>-2.044444444444446E-4</v>
      </c>
      <c r="J15" s="2">
        <f>IFERROR(HLOOKUP(lapchart!J15,totallaptimes!$1:$1048576,ROW()-1)-HLOOKUP(lapchart!I15,totallaptimes!$1:$1048576,ROW()-1),"")</f>
        <v>-6.0694444444444814E-5</v>
      </c>
      <c r="K15" s="2">
        <f>IFERROR(HLOOKUP(lapchart!K15,totallaptimes!$1:$1048576,ROW()-1)-HLOOKUP(lapchart!J15,totallaptimes!$1:$1048576,ROW()-1),"")</f>
        <v>3.8987268518518928E-4</v>
      </c>
      <c r="L15" s="2">
        <f>IFERROR(HLOOKUP(lapchart!L15,totallaptimes!$1:$1048576,ROW()-1)-HLOOKUP(lapchart!K15,totallaptimes!$1:$1048576,ROW()-1),"")</f>
        <v>-3.6056712962963429E-4</v>
      </c>
      <c r="M15" s="2">
        <f>IFERROR(HLOOKUP(lapchart!M15,totallaptimes!$1:$1048576,ROW()-1)-HLOOKUP(lapchart!L15,totallaptimes!$1:$1048576,ROW()-1),"")</f>
        <v>1.9232638888888945E-4</v>
      </c>
      <c r="N15" s="2">
        <f>IFERROR(HLOOKUP(lapchart!N15,totallaptimes!$1:$1048576,ROW()-1)-HLOOKUP(lapchart!M15,totallaptimes!$1:$1048576,ROW()-1),"")</f>
        <v>5.1064814814814549E-5</v>
      </c>
      <c r="O15" s="2">
        <f>IFERROR(HLOOKUP(lapchart!O15,totallaptimes!$1:$1048576,ROW()-1)-HLOOKUP(lapchart!N15,totallaptimes!$1:$1048576,ROW()-1),"")</f>
        <v>-6.6574074074073064E-5</v>
      </c>
      <c r="P15" s="2">
        <f>IFERROR(HLOOKUP(lapchart!P15,totallaptimes!$1:$1048576,ROW()-1)-HLOOKUP(lapchart!O15,totallaptimes!$1:$1048576,ROW()-1),"")</f>
        <v>1.9921296296296527E-4</v>
      </c>
      <c r="Q15" s="2">
        <f>IFERROR(HLOOKUP(lapchart!Q15,totallaptimes!$1:$1048576,ROW()-1)-HLOOKUP(lapchart!P15,totallaptimes!$1:$1048576,ROW()-1),"")</f>
        <v>-3.2731481481480806E-5</v>
      </c>
      <c r="R15" s="2">
        <f>IFERROR(HLOOKUP(lapchart!R15,totallaptimes!$1:$1048576,ROW()-1)-HLOOKUP(lapchart!Q15,totallaptimes!$1:$1048576,ROW()-1),"")</f>
        <v>2.0178240740740226E-4</v>
      </c>
      <c r="S15" s="2">
        <f>IFERROR(HLOOKUP(lapchart!S15,totallaptimes!$1:$1048576,ROW()-1)-HLOOKUP(lapchart!R15,totallaptimes!$1:$1048576,ROW()-1),"")</f>
        <v>-8.7843749999999728E-4</v>
      </c>
      <c r="T15" s="2">
        <f>IFERROR(HLOOKUP(lapchart!T15,totallaptimes!$1:$1048576,ROW()-1)-HLOOKUP(lapchart!S15,totallaptimes!$1:$1048576,ROW()-1),"")</f>
        <v>9.5873842592592538E-4</v>
      </c>
      <c r="U15" s="2">
        <f>IFERROR(HLOOKUP(lapchart!U15,totallaptimes!$1:$1048576,ROW()-1)-HLOOKUP(lapchart!T15,totallaptimes!$1:$1048576,ROW()-1),"")</f>
        <v>-6.2538194444444577E-4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9.5671296296296823E-5</v>
      </c>
      <c r="D16" s="2">
        <f>IFERROR(HLOOKUP(lapchart!D16,totallaptimes!$1:$1048576,ROW()-1)-HLOOKUP(lapchart!C16,totallaptimes!$1:$1048576,ROW()-1),"")</f>
        <v>-5.6134259259255775E-5</v>
      </c>
      <c r="E16" s="2">
        <f>IFERROR(HLOOKUP(lapchart!E16,totallaptimes!$1:$1048576,ROW()-1)-HLOOKUP(lapchart!D16,totallaptimes!$1:$1048576,ROW()-1),"")</f>
        <v>4.9410879629629111E-4</v>
      </c>
      <c r="F16" s="2">
        <f>IFERROR(HLOOKUP(lapchart!F16,totallaptimes!$1:$1048576,ROW()-1)-HLOOKUP(lapchart!E16,totallaptimes!$1:$1048576,ROW()-1),"")</f>
        <v>-6.0370370370368617E-5</v>
      </c>
      <c r="G16" s="2">
        <f>IFERROR(HLOOKUP(lapchart!G16,totallaptimes!$1:$1048576,ROW()-1)-HLOOKUP(lapchart!F16,totallaptimes!$1:$1048576,ROW()-1),"")</f>
        <v>-6.579861111111196E-5</v>
      </c>
      <c r="H16" s="2">
        <f>IFERROR(HLOOKUP(lapchart!H16,totallaptimes!$1:$1048576,ROW()-1)-HLOOKUP(lapchart!G16,totallaptimes!$1:$1048576,ROW()-1),"")</f>
        <v>3.0196759259261061E-5</v>
      </c>
      <c r="I16" s="2">
        <f>IFERROR(HLOOKUP(lapchart!I16,totallaptimes!$1:$1048576,ROW()-1)-HLOOKUP(lapchart!H16,totallaptimes!$1:$1048576,ROW()-1),"")</f>
        <v>-2.160648148148165E-4</v>
      </c>
      <c r="J16" s="2">
        <f>IFERROR(HLOOKUP(lapchart!J16,totallaptimes!$1:$1048576,ROW()-1)-HLOOKUP(lapchart!I16,totallaptimes!$1:$1048576,ROW()-1),"")</f>
        <v>-6.8101851851852177E-5</v>
      </c>
      <c r="K16" s="2">
        <f>IFERROR(HLOOKUP(lapchart!K16,totallaptimes!$1:$1048576,ROW()-1)-HLOOKUP(lapchart!J16,totallaptimes!$1:$1048576,ROW()-1),"")</f>
        <v>4.0651620370370928E-4</v>
      </c>
      <c r="L16" s="2">
        <f>IFERROR(HLOOKUP(lapchart!L16,totallaptimes!$1:$1048576,ROW()-1)-HLOOKUP(lapchart!K16,totallaptimes!$1:$1048576,ROW()-1),"")</f>
        <v>-3.7114583333333964E-4</v>
      </c>
      <c r="M16" s="2">
        <f>IFERROR(HLOOKUP(lapchart!M16,totallaptimes!$1:$1048576,ROW()-1)-HLOOKUP(lapchart!L16,totallaptimes!$1:$1048576,ROW()-1),"")</f>
        <v>2.0447916666666878E-4</v>
      </c>
      <c r="N16" s="2">
        <f>IFERROR(HLOOKUP(lapchart!N16,totallaptimes!$1:$1048576,ROW()-1)-HLOOKUP(lapchart!M16,totallaptimes!$1:$1048576,ROW()-1),"")</f>
        <v>5.2662037037036827E-5</v>
      </c>
      <c r="O16" s="2">
        <f>IFERROR(HLOOKUP(lapchart!O16,totallaptimes!$1:$1048576,ROW()-1)-HLOOKUP(lapchart!N16,totallaptimes!$1:$1048576,ROW()-1),"")</f>
        <v>-7.2696759259258462E-5</v>
      </c>
      <c r="P16" s="2">
        <f>IFERROR(HLOOKUP(lapchart!P16,totallaptimes!$1:$1048576,ROW()-1)-HLOOKUP(lapchart!O16,totallaptimes!$1:$1048576,ROW()-1),"")</f>
        <v>2.0452546296296538E-4</v>
      </c>
      <c r="Q16" s="2">
        <f>IFERROR(HLOOKUP(lapchart!Q16,totallaptimes!$1:$1048576,ROW()-1)-HLOOKUP(lapchart!P16,totallaptimes!$1:$1048576,ROW()-1),"")</f>
        <v>-3.68171296296297E-5</v>
      </c>
      <c r="R16" s="2">
        <f>IFERROR(HLOOKUP(lapchart!R16,totallaptimes!$1:$1048576,ROW()-1)-HLOOKUP(lapchart!Q16,totallaptimes!$1:$1048576,ROW()-1),"")</f>
        <v>2.2105324074073521E-4</v>
      </c>
      <c r="S16" s="2">
        <f>IFERROR(HLOOKUP(lapchart!S16,totallaptimes!$1:$1048576,ROW()-1)-HLOOKUP(lapchart!R16,totallaptimes!$1:$1048576,ROW()-1),"")</f>
        <v>-9.1898148148147896E-4</v>
      </c>
      <c r="T16" s="2">
        <f>IFERROR(HLOOKUP(lapchart!T16,totallaptimes!$1:$1048576,ROW()-1)-HLOOKUP(lapchart!S16,totallaptimes!$1:$1048576,ROW()-1),"")</f>
        <v>9.909837962962971E-4</v>
      </c>
      <c r="U16" s="2">
        <f>IFERROR(HLOOKUP(lapchart!U16,totallaptimes!$1:$1048576,ROW()-1)-HLOOKUP(lapchart!T16,totallaptimes!$1:$1048576,ROW()-1),"")</f>
        <v>-6.4520833333333617E-4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1.0821759259259378E-4</v>
      </c>
      <c r="D17" s="2">
        <f>IFERROR(HLOOKUP(lapchart!D17,totallaptimes!$1:$1048576,ROW()-1)-HLOOKUP(lapchart!C17,totallaptimes!$1:$1048576,ROW()-1),"")</f>
        <v>-6.4884259259255853E-5</v>
      </c>
      <c r="E17" s="2">
        <f>IFERROR(HLOOKUP(lapchart!E17,totallaptimes!$1:$1048576,ROW()-1)-HLOOKUP(lapchart!D17,totallaptimes!$1:$1048576,ROW()-1),"")</f>
        <v>5.2214120370369828E-4</v>
      </c>
      <c r="F17" s="2">
        <f>IFERROR(HLOOKUP(lapchart!F17,totallaptimes!$1:$1048576,ROW()-1)-HLOOKUP(lapchart!E17,totallaptimes!$1:$1048576,ROW()-1),"")</f>
        <v>-6.4027777777775699E-5</v>
      </c>
      <c r="G17" s="2">
        <f>IFERROR(HLOOKUP(lapchart!G17,totallaptimes!$1:$1048576,ROW()-1)-HLOOKUP(lapchart!F17,totallaptimes!$1:$1048576,ROW()-1),"")</f>
        <v>-6.5393518518520183E-5</v>
      </c>
      <c r="H17" s="2">
        <f>IFERROR(HLOOKUP(lapchart!H17,totallaptimes!$1:$1048576,ROW()-1)-HLOOKUP(lapchart!G17,totallaptimes!$1:$1048576,ROW()-1),"")</f>
        <v>3.1886574074076537E-5</v>
      </c>
      <c r="I17" s="2">
        <f>IFERROR(HLOOKUP(lapchart!I17,totallaptimes!$1:$1048576,ROW()-1)-HLOOKUP(lapchart!H17,totallaptimes!$1:$1048576,ROW()-1),"")</f>
        <v>-2.2468750000000266E-4</v>
      </c>
      <c r="J17" s="2">
        <f>IFERROR(HLOOKUP(lapchart!J17,totallaptimes!$1:$1048576,ROW()-1)-HLOOKUP(lapchart!I17,totallaptimes!$1:$1048576,ROW()-1),"")</f>
        <v>-7.6979166666666168E-5</v>
      </c>
      <c r="K17" s="2">
        <f>IFERROR(HLOOKUP(lapchart!K17,totallaptimes!$1:$1048576,ROW()-1)-HLOOKUP(lapchart!J17,totallaptimes!$1:$1048576,ROW()-1),"")</f>
        <v>4.2498842592593108E-4</v>
      </c>
      <c r="L17" s="2">
        <f>IFERROR(HLOOKUP(lapchart!L17,totallaptimes!$1:$1048576,ROW()-1)-HLOOKUP(lapchart!K17,totallaptimes!$1:$1048576,ROW()-1),"")</f>
        <v>-3.8395833333334031E-4</v>
      </c>
      <c r="M17" s="2">
        <f>IFERROR(HLOOKUP(lapchart!M17,totallaptimes!$1:$1048576,ROW()-1)-HLOOKUP(lapchart!L17,totallaptimes!$1:$1048576,ROW()-1),"")</f>
        <v>2.1166666666666903E-4</v>
      </c>
      <c r="N17" s="2">
        <f>IFERROR(HLOOKUP(lapchart!N17,totallaptimes!$1:$1048576,ROW()-1)-HLOOKUP(lapchart!M17,totallaptimes!$1:$1048576,ROW()-1),"")</f>
        <v>6.0127314814814939E-5</v>
      </c>
      <c r="O17" s="2">
        <f>IFERROR(HLOOKUP(lapchart!O17,totallaptimes!$1:$1048576,ROW()-1)-HLOOKUP(lapchart!N17,totallaptimes!$1:$1048576,ROW()-1),"")</f>
        <v>-8.0057870370369225E-5</v>
      </c>
      <c r="P17" s="2">
        <f>IFERROR(HLOOKUP(lapchart!P17,totallaptimes!$1:$1048576,ROW()-1)-HLOOKUP(lapchart!O17,totallaptimes!$1:$1048576,ROW()-1),"")</f>
        <v>2.1137731481481702E-4</v>
      </c>
      <c r="Q17" s="2">
        <f>IFERROR(HLOOKUP(lapchart!Q17,totallaptimes!$1:$1048576,ROW()-1)-HLOOKUP(lapchart!P17,totallaptimes!$1:$1048576,ROW()-1),"")</f>
        <v>-3.7604166666666689E-5</v>
      </c>
      <c r="R17" s="2">
        <f>IFERROR(HLOOKUP(lapchart!R17,totallaptimes!$1:$1048576,ROW()-1)-HLOOKUP(lapchart!Q17,totallaptimes!$1:$1048576,ROW()-1),"")</f>
        <v>2.3962962962962436E-4</v>
      </c>
      <c r="S17" s="2">
        <f>IFERROR(HLOOKUP(lapchart!S17,totallaptimes!$1:$1048576,ROW()-1)-HLOOKUP(lapchart!R17,totallaptimes!$1:$1048576,ROW()-1),"")</f>
        <v>-9.619791666666648E-4</v>
      </c>
      <c r="T17" s="2">
        <f>IFERROR(HLOOKUP(lapchart!T17,totallaptimes!$1:$1048576,ROW()-1)-HLOOKUP(lapchart!S17,totallaptimes!$1:$1048576,ROW()-1),"")</f>
        <v>1.0231597222222239E-3</v>
      </c>
      <c r="U17" s="2">
        <f>IFERROR(HLOOKUP(lapchart!U17,totallaptimes!$1:$1048576,ROW()-1)-HLOOKUP(lapchart!T17,totallaptimes!$1:$1048576,ROW()-1),"")</f>
        <v>-6.6631944444444854E-4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1.2042824074074213E-4</v>
      </c>
      <c r="D18" s="2">
        <f>IFERROR(HLOOKUP(lapchart!D18,totallaptimes!$1:$1048576,ROW()-1)-HLOOKUP(lapchart!C18,totallaptimes!$1:$1048576,ROW()-1),"")</f>
        <v>-7.3888888888887228E-5</v>
      </c>
      <c r="E18" s="2">
        <f>IFERROR(HLOOKUP(lapchart!E18,totallaptimes!$1:$1048576,ROW()-1)-HLOOKUP(lapchart!D18,totallaptimes!$1:$1048576,ROW()-1),"")</f>
        <v>5.4679398148147623E-4</v>
      </c>
      <c r="F18" s="2">
        <f>IFERROR(HLOOKUP(lapchart!F18,totallaptimes!$1:$1048576,ROW()-1)-HLOOKUP(lapchart!E18,totallaptimes!$1:$1048576,ROW()-1),"")</f>
        <v>-6.5520833333332362E-5</v>
      </c>
      <c r="G18" s="2">
        <f>IFERROR(HLOOKUP(lapchart!G18,totallaptimes!$1:$1048576,ROW()-1)-HLOOKUP(lapchart!F18,totallaptimes!$1:$1048576,ROW()-1),"")</f>
        <v>-6.6932870370371711E-5</v>
      </c>
      <c r="H18" s="2">
        <f>IFERROR(HLOOKUP(lapchart!H18,totallaptimes!$1:$1048576,ROW()-1)-HLOOKUP(lapchart!G18,totallaptimes!$1:$1048576,ROW()-1),"")</f>
        <v>3.1203703703706898E-5</v>
      </c>
      <c r="I18" s="2">
        <f>IFERROR(HLOOKUP(lapchart!I18,totallaptimes!$1:$1048576,ROW()-1)-HLOOKUP(lapchart!H18,totallaptimes!$1:$1048576,ROW()-1),"")</f>
        <v>-2.313541666666679E-4</v>
      </c>
      <c r="J18" s="2">
        <f>IFERROR(HLOOKUP(lapchart!J18,totallaptimes!$1:$1048576,ROW()-1)-HLOOKUP(lapchart!I18,totallaptimes!$1:$1048576,ROW()-1),"")</f>
        <v>-8.1782407407407151E-5</v>
      </c>
      <c r="K18" s="2">
        <f>IFERROR(HLOOKUP(lapchart!K18,totallaptimes!$1:$1048576,ROW()-1)-HLOOKUP(lapchart!J18,totallaptimes!$1:$1048576,ROW()-1),"")</f>
        <v>4.4229166666667069E-4</v>
      </c>
      <c r="L18" s="2">
        <f>IFERROR(HLOOKUP(lapchart!L18,totallaptimes!$1:$1048576,ROW()-1)-HLOOKUP(lapchart!K18,totallaptimes!$1:$1048576,ROW()-1),"")</f>
        <v>-3.9346064814815493E-4</v>
      </c>
      <c r="M18" s="2">
        <f>IFERROR(HLOOKUP(lapchart!M18,totallaptimes!$1:$1048576,ROW()-1)-HLOOKUP(lapchart!L18,totallaptimes!$1:$1048576,ROW()-1),"")</f>
        <v>2.1559027777778156E-4</v>
      </c>
      <c r="N18" s="2">
        <f>IFERROR(HLOOKUP(lapchart!N18,totallaptimes!$1:$1048576,ROW()-1)-HLOOKUP(lapchart!M18,totallaptimes!$1:$1048576,ROW()-1),"")</f>
        <v>6.4166666666667233E-5</v>
      </c>
      <c r="O18" s="2">
        <f>IFERROR(HLOOKUP(lapchart!O18,totallaptimes!$1:$1048576,ROW()-1)-HLOOKUP(lapchart!N18,totallaptimes!$1:$1048576,ROW()-1),"")</f>
        <v>-8.1967592592591815E-5</v>
      </c>
      <c r="P18" s="2">
        <f>IFERROR(HLOOKUP(lapchart!P18,totallaptimes!$1:$1048576,ROW()-1)-HLOOKUP(lapchart!O18,totallaptimes!$1:$1048576,ROW()-1),"")</f>
        <v>2.1633101851852021E-4</v>
      </c>
      <c r="Q18" s="2">
        <f>IFERROR(HLOOKUP(lapchart!Q18,totallaptimes!$1:$1048576,ROW()-1)-HLOOKUP(lapchart!P18,totallaptimes!$1:$1048576,ROW()-1),"")</f>
        <v>-4.1770833333332896E-5</v>
      </c>
      <c r="R18" s="2">
        <f>IFERROR(HLOOKUP(lapchart!R18,totallaptimes!$1:$1048576,ROW()-1)-HLOOKUP(lapchart!Q18,totallaptimes!$1:$1048576,ROW()-1),"")</f>
        <v>2.6089120370369895E-4</v>
      </c>
      <c r="S18" s="2">
        <f>IFERROR(HLOOKUP(lapchart!S18,totallaptimes!$1:$1048576,ROW()-1)-HLOOKUP(lapchart!R18,totallaptimes!$1:$1048576,ROW()-1),"")</f>
        <v>-1.0039583333333324E-3</v>
      </c>
      <c r="T18" s="2">
        <f>IFERROR(HLOOKUP(lapchart!T18,totallaptimes!$1:$1048576,ROW()-1)-HLOOKUP(lapchart!S18,totallaptimes!$1:$1048576,ROW()-1),"")</f>
        <v>1.0540972222222236E-3</v>
      </c>
      <c r="U18" s="2">
        <f>IFERROR(HLOOKUP(lapchart!U18,totallaptimes!$1:$1048576,ROW()-1)-HLOOKUP(lapchart!T18,totallaptimes!$1:$1048576,ROW()-1),"")</f>
        <v>-6.8337962962963447E-4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1.332870370370394E-4</v>
      </c>
      <c r="D19" s="2">
        <f>IFERROR(HLOOKUP(lapchart!D19,totallaptimes!$1:$1048576,ROW()-1)-HLOOKUP(lapchart!C19,totallaptimes!$1:$1048576,ROW()-1),"")</f>
        <v>-8.3622685185184842E-5</v>
      </c>
      <c r="E19" s="2">
        <f>IFERROR(HLOOKUP(lapchart!E19,totallaptimes!$1:$1048576,ROW()-1)-HLOOKUP(lapchart!D19,totallaptimes!$1:$1048576,ROW()-1),"")</f>
        <v>5.7745370370369808E-4</v>
      </c>
      <c r="F19" s="2">
        <f>IFERROR(HLOOKUP(lapchart!F19,totallaptimes!$1:$1048576,ROW()-1)-HLOOKUP(lapchart!E19,totallaptimes!$1:$1048576,ROW()-1),"")</f>
        <v>-6.4432870370369211E-5</v>
      </c>
      <c r="G19" s="2">
        <f>IFERROR(HLOOKUP(lapchart!G19,totallaptimes!$1:$1048576,ROW()-1)-HLOOKUP(lapchart!F19,totallaptimes!$1:$1048576,ROW()-1),"")</f>
        <v>-4.2523148148145701E-5</v>
      </c>
      <c r="H19" s="2">
        <f>IFERROR(HLOOKUP(lapchart!H19,totallaptimes!$1:$1048576,ROW()-1)-HLOOKUP(lapchart!G19,totallaptimes!$1:$1048576,ROW()-1),"")</f>
        <v>-2.3884259259259258E-4</v>
      </c>
      <c r="I19" s="2">
        <f>IFERROR(HLOOKUP(lapchart!I19,totallaptimes!$1:$1048576,ROW()-1)-HLOOKUP(lapchart!H19,totallaptimes!$1:$1048576,ROW()-1),"")</f>
        <v>2.0640046296295858E-4</v>
      </c>
      <c r="J19" s="2">
        <f>IFERROR(HLOOKUP(lapchart!J19,totallaptimes!$1:$1048576,ROW()-1)-HLOOKUP(lapchart!I19,totallaptimes!$1:$1048576,ROW()-1),"")</f>
        <v>-3.0064814814814364E-4</v>
      </c>
      <c r="K19" s="2">
        <f>IFERROR(HLOOKUP(lapchart!K19,totallaptimes!$1:$1048576,ROW()-1)-HLOOKUP(lapchart!J19,totallaptimes!$1:$1048576,ROW()-1),"")</f>
        <v>4.6569444444444913E-4</v>
      </c>
      <c r="L19" s="2">
        <f>IFERROR(HLOOKUP(lapchart!L19,totallaptimes!$1:$1048576,ROW()-1)-HLOOKUP(lapchart!K19,totallaptimes!$1:$1048576,ROW()-1),"")</f>
        <v>-4.0267361111111927E-4</v>
      </c>
      <c r="M19" s="2">
        <f>IFERROR(HLOOKUP(lapchart!M19,totallaptimes!$1:$1048576,ROW()-1)-HLOOKUP(lapchart!L19,totallaptimes!$1:$1048576,ROW()-1),"")</f>
        <v>2.2047453703704159E-4</v>
      </c>
      <c r="N19" s="2">
        <f>IFERROR(HLOOKUP(lapchart!N19,totallaptimes!$1:$1048576,ROW()-1)-HLOOKUP(lapchart!M19,totallaptimes!$1:$1048576,ROW()-1),"")</f>
        <v>6.8587962962961269E-5</v>
      </c>
      <c r="O19" s="2">
        <f>IFERROR(HLOOKUP(lapchart!O19,totallaptimes!$1:$1048576,ROW()-1)-HLOOKUP(lapchart!N19,totallaptimes!$1:$1048576,ROW()-1),"")</f>
        <v>-9.0393518518517429E-5</v>
      </c>
      <c r="P19" s="2">
        <f>IFERROR(HLOOKUP(lapchart!P19,totallaptimes!$1:$1048576,ROW()-1)-HLOOKUP(lapchart!O19,totallaptimes!$1:$1048576,ROW()-1),"")</f>
        <v>2.2655092592592865E-4</v>
      </c>
      <c r="Q19" s="2">
        <f>IFERROR(HLOOKUP(lapchart!Q19,totallaptimes!$1:$1048576,ROW()-1)-HLOOKUP(lapchart!P19,totallaptimes!$1:$1048576,ROW()-1),"")</f>
        <v>-3.7511574074073489E-5</v>
      </c>
      <c r="R19" s="2">
        <f>IFERROR(HLOOKUP(lapchart!R19,totallaptimes!$1:$1048576,ROW()-1)-HLOOKUP(lapchart!Q19,totallaptimes!$1:$1048576,ROW()-1),"")</f>
        <v>2.771990740740686E-4</v>
      </c>
      <c r="S19" s="2">
        <f>IFERROR(HLOOKUP(lapchart!S19,totallaptimes!$1:$1048576,ROW()-1)-HLOOKUP(lapchart!R19,totallaptimes!$1:$1048576,ROW()-1),"")</f>
        <v>-1.050856481481479E-3</v>
      </c>
      <c r="T19" s="2">
        <f>IFERROR(HLOOKUP(lapchart!T19,totallaptimes!$1:$1048576,ROW()-1)-HLOOKUP(lapchart!S19,totallaptimes!$1:$1048576,ROW()-1),"")</f>
        <v>1.1063541666666669E-3</v>
      </c>
      <c r="U19" s="2">
        <f>IFERROR(HLOOKUP(lapchart!U19,totallaptimes!$1:$1048576,ROW()-1)-HLOOKUP(lapchart!T19,totallaptimes!$1:$1048576,ROW()-1),"")</f>
        <v>-7.2040509259259713E-4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1.3675925925926008E-4</v>
      </c>
      <c r="D20" s="2">
        <f>IFERROR(HLOOKUP(lapchart!D20,totallaptimes!$1:$1048576,ROW()-1)-HLOOKUP(lapchart!C20,totallaptimes!$1:$1048576,ROW()-1),"")</f>
        <v>-9.0868055555554106E-5</v>
      </c>
      <c r="E20" s="2">
        <f>IFERROR(HLOOKUP(lapchart!E20,totallaptimes!$1:$1048576,ROW()-1)-HLOOKUP(lapchart!D20,totallaptimes!$1:$1048576,ROW()-1),"")</f>
        <v>5.9884259259258485E-4</v>
      </c>
      <c r="F20" s="2">
        <f>IFERROR(HLOOKUP(lapchart!F20,totallaptimes!$1:$1048576,ROW()-1)-HLOOKUP(lapchart!E20,totallaptimes!$1:$1048576,ROW()-1),"")</f>
        <v>-6.2627314814812235E-5</v>
      </c>
      <c r="G20" s="2">
        <f>IFERROR(HLOOKUP(lapchart!G20,totallaptimes!$1:$1048576,ROW()-1)-HLOOKUP(lapchart!F20,totallaptimes!$1:$1048576,ROW()-1),"")</f>
        <v>-4.7523148148143762E-5</v>
      </c>
      <c r="H20" s="2">
        <f>IFERROR(HLOOKUP(lapchart!H20,totallaptimes!$1:$1048576,ROW()-1)-HLOOKUP(lapchart!G20,totallaptimes!$1:$1048576,ROW()-1),"")</f>
        <v>-2.3952546296296395E-4</v>
      </c>
      <c r="I20" s="2">
        <f>IFERROR(HLOOKUP(lapchart!I20,totallaptimes!$1:$1048576,ROW()-1)-HLOOKUP(lapchart!H20,totallaptimes!$1:$1048576,ROW()-1),"")</f>
        <v>-1.0994212962963171E-4</v>
      </c>
      <c r="J20" s="2">
        <f>IFERROR(HLOOKUP(lapchart!J20,totallaptimes!$1:$1048576,ROW()-1)-HLOOKUP(lapchart!I20,totallaptimes!$1:$1048576,ROW()-1),"")</f>
        <v>4.8765046296296924E-4</v>
      </c>
      <c r="K20" s="2">
        <f>IFERROR(HLOOKUP(lapchart!K20,totallaptimes!$1:$1048576,ROW()-1)-HLOOKUP(lapchart!J20,totallaptimes!$1:$1048576,ROW()-1),"")</f>
        <v>-4.1408564814815474E-4</v>
      </c>
      <c r="L20" s="2">
        <f>IFERROR(HLOOKUP(lapchart!L20,totallaptimes!$1:$1048576,ROW()-1)-HLOOKUP(lapchart!K20,totallaptimes!$1:$1048576,ROW()-1),"")</f>
        <v>2.266319444444477E-4</v>
      </c>
      <c r="M20" s="2">
        <f>IFERROR(HLOOKUP(lapchart!M20,totallaptimes!$1:$1048576,ROW()-1)-HLOOKUP(lapchart!L20,totallaptimes!$1:$1048576,ROW()-1),"")</f>
        <v>7.105324074073785E-5</v>
      </c>
      <c r="N20" s="2">
        <f>IFERROR(HLOOKUP(lapchart!N20,totallaptimes!$1:$1048576,ROW()-1)-HLOOKUP(lapchart!M20,totallaptimes!$1:$1048576,ROW()-1),"")</f>
        <v>-9.4027777777776211E-5</v>
      </c>
      <c r="O20" s="2">
        <f>IFERROR(HLOOKUP(lapchart!O20,totallaptimes!$1:$1048576,ROW()-1)-HLOOKUP(lapchart!N20,totallaptimes!$1:$1048576,ROW()-1),"")</f>
        <v>2.3545138888889094E-4</v>
      </c>
      <c r="P20" s="2">
        <f>IFERROR(HLOOKUP(lapchart!P20,totallaptimes!$1:$1048576,ROW()-1)-HLOOKUP(lapchart!O20,totallaptimes!$1:$1048576,ROW()-1),"")</f>
        <v>-4.0104166666665719E-5</v>
      </c>
      <c r="Q20" s="2">
        <f>IFERROR(HLOOKUP(lapchart!Q20,totallaptimes!$1:$1048576,ROW()-1)-HLOOKUP(lapchart!P20,totallaptimes!$1:$1048576,ROW()-1),"")</f>
        <v>-1.5650462962963838E-4</v>
      </c>
      <c r="R20" s="2">
        <f>IFERROR(HLOOKUP(lapchart!R20,totallaptimes!$1:$1048576,ROW()-1)-HLOOKUP(lapchart!Q20,totallaptimes!$1:$1048576,ROW()-1),"")</f>
        <v>4.5434027777778094E-4</v>
      </c>
      <c r="S20" s="2">
        <f>IFERROR(HLOOKUP(lapchart!S20,totallaptimes!$1:$1048576,ROW()-1)-HLOOKUP(lapchart!R20,totallaptimes!$1:$1048576,ROW()-1),"")</f>
        <v>-1.093634259259256E-3</v>
      </c>
      <c r="T20" s="2">
        <f>IFERROR(HLOOKUP(lapchart!T20,totallaptimes!$1:$1048576,ROW()-1)-HLOOKUP(lapchart!S20,totallaptimes!$1:$1048576,ROW()-1),"")</f>
        <v>1.1453935185185178E-3</v>
      </c>
      <c r="U20" s="2">
        <f>IFERROR(HLOOKUP(lapchart!U20,totallaptimes!$1:$1048576,ROW()-1)-HLOOKUP(lapchart!T20,totallaptimes!$1:$1048576,ROW()-1),"")</f>
        <v>-7.4859953703703894E-4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1.4071759259259506E-4</v>
      </c>
      <c r="D21" s="2">
        <f>IFERROR(HLOOKUP(lapchart!D21,totallaptimes!$1:$1048576,ROW()-1)-HLOOKUP(lapchart!C21,totallaptimes!$1:$1048576,ROW()-1),"")</f>
        <v>-8.9178240740738629E-5</v>
      </c>
      <c r="E21" s="2">
        <f>IFERROR(HLOOKUP(lapchart!E21,totallaptimes!$1:$1048576,ROW()-1)-HLOOKUP(lapchart!D21,totallaptimes!$1:$1048576,ROW()-1),"")</f>
        <v>6.0869212962962049E-4</v>
      </c>
      <c r="F21" s="2">
        <f>IFERROR(HLOOKUP(lapchart!F21,totallaptimes!$1:$1048576,ROW()-1)-HLOOKUP(lapchart!E21,totallaptimes!$1:$1048576,ROW()-1),"")</f>
        <v>-6.067129629629478E-5</v>
      </c>
      <c r="G21" s="2">
        <f>IFERROR(HLOOKUP(lapchart!G21,totallaptimes!$1:$1048576,ROW()-1)-HLOOKUP(lapchart!F21,totallaptimes!$1:$1048576,ROW()-1),"")</f>
        <v>-5.0081018518513543E-5</v>
      </c>
      <c r="H21" s="2">
        <f>IFERROR(HLOOKUP(lapchart!H21,totallaptimes!$1:$1048576,ROW()-1)-HLOOKUP(lapchart!G21,totallaptimes!$1:$1048576,ROW()-1),"")</f>
        <v>-2.4587962962963061E-4</v>
      </c>
      <c r="I21" s="2">
        <f>IFERROR(HLOOKUP(lapchart!I21,totallaptimes!$1:$1048576,ROW()-1)-HLOOKUP(lapchart!H21,totallaptimes!$1:$1048576,ROW()-1),"")</f>
        <v>-1.2229166666666985E-4</v>
      </c>
      <c r="J21" s="2">
        <f>IFERROR(HLOOKUP(lapchart!J21,totallaptimes!$1:$1048576,ROW()-1)-HLOOKUP(lapchart!I21,totallaptimes!$1:$1048576,ROW()-1),"")</f>
        <v>5.093634259259322E-4</v>
      </c>
      <c r="K21" s="2">
        <f>IFERROR(HLOOKUP(lapchart!K21,totallaptimes!$1:$1048576,ROW()-1)-HLOOKUP(lapchart!J21,totallaptimes!$1:$1048576,ROW()-1),"")</f>
        <v>-3.8349537037037432E-4</v>
      </c>
      <c r="L21" s="2">
        <f>IFERROR(HLOOKUP(lapchart!L21,totallaptimes!$1:$1048576,ROW()-1)-HLOOKUP(lapchart!K21,totallaptimes!$1:$1048576,ROW()-1),"")</f>
        <v>1.9004629629629927E-4</v>
      </c>
      <c r="M21" s="2">
        <f>IFERROR(HLOOKUP(lapchart!M21,totallaptimes!$1:$1048576,ROW()-1)-HLOOKUP(lapchart!L21,totallaptimes!$1:$1048576,ROW()-1),"")</f>
        <v>7.748842592592356E-5</v>
      </c>
      <c r="N21" s="2">
        <f>IFERROR(HLOOKUP(lapchart!N21,totallaptimes!$1:$1048576,ROW()-1)-HLOOKUP(lapchart!M21,totallaptimes!$1:$1048576,ROW()-1),"")</f>
        <v>-1.0241898148148285E-4</v>
      </c>
      <c r="O21" s="2">
        <f>IFERROR(HLOOKUP(lapchart!O21,totallaptimes!$1:$1048576,ROW()-1)-HLOOKUP(lapchart!N21,totallaptimes!$1:$1048576,ROW()-1),"")</f>
        <v>2.4902777777778204E-4</v>
      </c>
      <c r="P21" s="2">
        <f>IFERROR(HLOOKUP(lapchart!P21,totallaptimes!$1:$1048576,ROW()-1)-HLOOKUP(lapchart!O21,totallaptimes!$1:$1048576,ROW()-1),"")</f>
        <v>-4.7245370370371104E-5</v>
      </c>
      <c r="Q21" s="2">
        <f>IFERROR(HLOOKUP(lapchart!Q21,totallaptimes!$1:$1048576,ROW()-1)-HLOOKUP(lapchart!P21,totallaptimes!$1:$1048576,ROW()-1),"")</f>
        <v>-1.6032407407408009E-4</v>
      </c>
      <c r="R21" s="2">
        <f>IFERROR(HLOOKUP(lapchart!R21,totallaptimes!$1:$1048576,ROW()-1)-HLOOKUP(lapchart!Q21,totallaptimes!$1:$1048576,ROW()-1),"")</f>
        <v>-6.5700231481480992E-4</v>
      </c>
      <c r="S21" s="2">
        <f>IFERROR(HLOOKUP(lapchart!S21,totallaptimes!$1:$1048576,ROW()-1)-HLOOKUP(lapchart!R21,totallaptimes!$1:$1048576,ROW()-1),"")</f>
        <v>1.141527777777776E-3</v>
      </c>
      <c r="T21" s="2">
        <f>IFERROR(HLOOKUP(lapchart!T21,totallaptimes!$1:$1048576,ROW()-1)-HLOOKUP(lapchart!S21,totallaptimes!$1:$1048576,ROW()-1),"")</f>
        <v>6.2048611111111679E-5</v>
      </c>
      <c r="U21" s="2">
        <f>IFERROR(HLOOKUP(lapchart!U21,totallaptimes!$1:$1048576,ROW()-1)-HLOOKUP(lapchart!T21,totallaptimes!$1:$1048576,ROW()-1),"")</f>
        <v>-7.5314814814814862E-4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2.0326388888889171E-4</v>
      </c>
      <c r="D22" s="2">
        <f>IFERROR(HLOOKUP(lapchart!D22,totallaptimes!$1:$1048576,ROW()-1)-HLOOKUP(lapchart!C22,totallaptimes!$1:$1048576,ROW()-1),"")</f>
        <v>-1.2978009259258932E-4</v>
      </c>
      <c r="E22" s="2">
        <f>IFERROR(HLOOKUP(lapchart!E22,totallaptimes!$1:$1048576,ROW()-1)-HLOOKUP(lapchart!D22,totallaptimes!$1:$1048576,ROW()-1),"")</f>
        <v>6.1944444444443636E-4</v>
      </c>
      <c r="F22" s="2">
        <f>IFERROR(HLOOKUP(lapchart!F22,totallaptimes!$1:$1048576,ROW()-1)-HLOOKUP(lapchart!E22,totallaptimes!$1:$1048576,ROW()-1),"")</f>
        <v>-5.8263888888888948E-5</v>
      </c>
      <c r="G22" s="2">
        <f>IFERROR(HLOOKUP(lapchart!G22,totallaptimes!$1:$1048576,ROW()-1)-HLOOKUP(lapchart!F22,totallaptimes!$1:$1048576,ROW()-1),"")</f>
        <v>-4.8067129629625338E-5</v>
      </c>
      <c r="H22" s="2">
        <f>IFERROR(HLOOKUP(lapchart!H22,totallaptimes!$1:$1048576,ROW()-1)-HLOOKUP(lapchart!G22,totallaptimes!$1:$1048576,ROW()-1),"")</f>
        <v>-2.5685185185185186E-4</v>
      </c>
      <c r="I22" s="2">
        <f>IFERROR(HLOOKUP(lapchart!I22,totallaptimes!$1:$1048576,ROW()-1)-HLOOKUP(lapchart!H22,totallaptimes!$1:$1048576,ROW()-1),"")</f>
        <v>-1.3285879629629932E-4</v>
      </c>
      <c r="J22" s="2">
        <f>IFERROR(HLOOKUP(lapchart!J22,totallaptimes!$1:$1048576,ROW()-1)-HLOOKUP(lapchart!I22,totallaptimes!$1:$1048576,ROW()-1),"")</f>
        <v>5.3032407407407889E-4</v>
      </c>
      <c r="K22" s="2">
        <f>IFERROR(HLOOKUP(lapchart!K22,totallaptimes!$1:$1048576,ROW()-1)-HLOOKUP(lapchart!J22,totallaptimes!$1:$1048576,ROW()-1),"")</f>
        <v>-1.7630787037037354E-4</v>
      </c>
      <c r="L22" s="2">
        <f>IFERROR(HLOOKUP(lapchart!L22,totallaptimes!$1:$1048576,ROW()-1)-HLOOKUP(lapchart!K22,totallaptimes!$1:$1048576,ROW()-1),"")</f>
        <v>-2.0902777777775938E-5</v>
      </c>
      <c r="M22" s="2">
        <f>IFERROR(HLOOKUP(lapchart!M22,totallaptimes!$1:$1048576,ROW()-1)-HLOOKUP(lapchart!L22,totallaptimes!$1:$1048576,ROW()-1),"")</f>
        <v>8.0775462962961314E-5</v>
      </c>
      <c r="N22" s="2">
        <f>IFERROR(HLOOKUP(lapchart!N22,totallaptimes!$1:$1048576,ROW()-1)-HLOOKUP(lapchart!M22,totallaptimes!$1:$1048576,ROW()-1),"")</f>
        <v>-1.1081018518518601E-4</v>
      </c>
      <c r="O22" s="2">
        <f>IFERROR(HLOOKUP(lapchart!O22,totallaptimes!$1:$1048576,ROW()-1)-HLOOKUP(lapchart!N22,totallaptimes!$1:$1048576,ROW()-1),"")</f>
        <v>2.0635416666666892E-4</v>
      </c>
      <c r="P22" s="2">
        <f>IFERROR(HLOOKUP(lapchart!P22,totallaptimes!$1:$1048576,ROW()-1)-HLOOKUP(lapchart!O22,totallaptimes!$1:$1048576,ROW()-1),"")</f>
        <v>-1.6199074074074726E-4</v>
      </c>
      <c r="Q22" s="2">
        <f>IFERROR(HLOOKUP(lapchart!Q22,totallaptimes!$1:$1048576,ROW()-1)-HLOOKUP(lapchart!P22,totallaptimes!$1:$1048576,ROW()-1),"")</f>
        <v>2.119675925926004E-4</v>
      </c>
      <c r="R22" s="2">
        <f>IFERROR(HLOOKUP(lapchart!R22,totallaptimes!$1:$1048576,ROW()-1)-HLOOKUP(lapchart!Q22,totallaptimes!$1:$1048576,ROW()-1),"")</f>
        <v>-8.874999999999994E-4</v>
      </c>
      <c r="S22" s="2">
        <f>IFERROR(HLOOKUP(lapchart!S22,totallaptimes!$1:$1048576,ROW()-1)-HLOOKUP(lapchart!R22,totallaptimes!$1:$1048576,ROW()-1),"")</f>
        <v>1.2317129629629588E-3</v>
      </c>
      <c r="T22" s="2">
        <f>IFERROR(HLOOKUP(lapchart!T22,totallaptimes!$1:$1048576,ROW()-1)-HLOOKUP(lapchart!S22,totallaptimes!$1:$1048576,ROW()-1),"")</f>
        <v>-5.4960648148148078E-4</v>
      </c>
      <c r="U22" s="2">
        <f>IFERROR(HLOOKUP(lapchart!U22,totallaptimes!$1:$1048576,ROW()-1)-HLOOKUP(lapchart!T22,totallaptimes!$1:$1048576,ROW()-1),"")</f>
        <v>5.2042824074073971E-4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8.5335648148155557E-5</v>
      </c>
      <c r="D23" s="2">
        <f>IFERROR(HLOOKUP(lapchart!D23,totallaptimes!$1:$1048576,ROW()-1)-HLOOKUP(lapchart!C23,totallaptimes!$1:$1048576,ROW()-1),"")</f>
        <v>3.3482638888888624E-4</v>
      </c>
      <c r="E23" s="2">
        <f>IFERROR(HLOOKUP(lapchart!E23,totallaptimes!$1:$1048576,ROW()-1)-HLOOKUP(lapchart!D23,totallaptimes!$1:$1048576,ROW()-1),"")</f>
        <v>2.9432870370369943E-4</v>
      </c>
      <c r="F23" s="2">
        <f>IFERROR(HLOOKUP(lapchart!F23,totallaptimes!$1:$1048576,ROW()-1)-HLOOKUP(lapchart!E23,totallaptimes!$1:$1048576,ROW()-1),"")</f>
        <v>-5.7569444444446893E-5</v>
      </c>
      <c r="G23" s="2">
        <f>IFERROR(HLOOKUP(lapchart!G23,totallaptimes!$1:$1048576,ROW()-1)-HLOOKUP(lapchart!F23,totallaptimes!$1:$1048576,ROW()-1),"")</f>
        <v>-4.7222222222215865E-5</v>
      </c>
      <c r="H23" s="2">
        <f>IFERROR(HLOOKUP(lapchart!H23,totallaptimes!$1:$1048576,ROW()-1)-HLOOKUP(lapchart!G23,totallaptimes!$1:$1048576,ROW()-1),"")</f>
        <v>-4.0570601851852225E-4</v>
      </c>
      <c r="I23" s="2">
        <f>IFERROR(HLOOKUP(lapchart!I23,totallaptimes!$1:$1048576,ROW()-1)-HLOOKUP(lapchart!H23,totallaptimes!$1:$1048576,ROW()-1),"")</f>
        <v>1.4603009259259517E-4</v>
      </c>
      <c r="J23" s="2">
        <f>IFERROR(HLOOKUP(lapchart!J23,totallaptimes!$1:$1048576,ROW()-1)-HLOOKUP(lapchart!I23,totallaptimes!$1:$1048576,ROW()-1),"")</f>
        <v>3.9881944444444817E-4</v>
      </c>
      <c r="K23" s="2">
        <f>IFERROR(HLOOKUP(lapchart!K23,totallaptimes!$1:$1048576,ROW()-1)-HLOOKUP(lapchart!J23,totallaptimes!$1:$1048576,ROW()-1),"")</f>
        <v>-1.8829861111111651E-4</v>
      </c>
      <c r="L23" s="2">
        <f>IFERROR(HLOOKUP(lapchart!L23,totallaptimes!$1:$1048576,ROW()-1)-HLOOKUP(lapchart!K23,totallaptimes!$1:$1048576,ROW()-1),"")</f>
        <v>6.9270833333336113E-5</v>
      </c>
      <c r="M23" s="2">
        <f>IFERROR(HLOOKUP(lapchart!M23,totallaptimes!$1:$1048576,ROW()-1)-HLOOKUP(lapchart!L23,totallaptimes!$1:$1048576,ROW()-1),"")</f>
        <v>-3.6527777777777687E-5</v>
      </c>
      <c r="N23" s="2">
        <f>IFERROR(HLOOKUP(lapchart!N23,totallaptimes!$1:$1048576,ROW()-1)-HLOOKUP(lapchart!M23,totallaptimes!$1:$1048576,ROW()-1),"")</f>
        <v>-7.6180555555558499E-5</v>
      </c>
      <c r="O23" s="2">
        <f>IFERROR(HLOOKUP(lapchart!O23,totallaptimes!$1:$1048576,ROW()-1)-HLOOKUP(lapchart!N23,totallaptimes!$1:$1048576,ROW()-1),"")</f>
        <v>2.1259259259259408E-4</v>
      </c>
      <c r="P23" s="2">
        <f>IFERROR(HLOOKUP(lapchart!P23,totallaptimes!$1:$1048576,ROW()-1)-HLOOKUP(lapchart!O23,totallaptimes!$1:$1048576,ROW()-1),"")</f>
        <v>-1.5052083333333757E-4</v>
      </c>
      <c r="Q23" s="2">
        <f>IFERROR(HLOOKUP(lapchart!Q23,totallaptimes!$1:$1048576,ROW()-1)-HLOOKUP(lapchart!P23,totallaptimes!$1:$1048576,ROW()-1),"")</f>
        <v>-7.0813657407406763E-4</v>
      </c>
      <c r="R23" s="2">
        <f>IFERROR(HLOOKUP(lapchart!R23,totallaptimes!$1:$1048576,ROW()-1)-HLOOKUP(lapchart!Q23,totallaptimes!$1:$1048576,ROW()-1),"")</f>
        <v>6.895023148148112E-4</v>
      </c>
      <c r="S23" s="2">
        <f>IFERROR(HLOOKUP(lapchart!S23,totallaptimes!$1:$1048576,ROW()-1)-HLOOKUP(lapchart!R23,totallaptimes!$1:$1048576,ROW()-1),"")</f>
        <v>5.7171296296296137E-4</v>
      </c>
      <c r="T23" s="2">
        <f>IFERROR(HLOOKUP(lapchart!T23,totallaptimes!$1:$1048576,ROW()-1)-HLOOKUP(lapchart!S23,totallaptimes!$1:$1048576,ROW()-1),"")</f>
        <v>-1.6145833333331555E-5</v>
      </c>
      <c r="U23" s="2">
        <f>IFERROR(HLOOKUP(lapchart!U23,totallaptimes!$1:$1048576,ROW()-1)-HLOOKUP(lapchart!T23,totallaptimes!$1:$1048576,ROW()-1),"")</f>
        <v>-3.390277777777749E-4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8.9363425925931966E-5</v>
      </c>
      <c r="D24" s="2">
        <f>IFERROR(HLOOKUP(lapchart!D24,totallaptimes!$1:$1048576,ROW()-1)-HLOOKUP(lapchart!C24,totallaptimes!$1:$1048576,ROW()-1),"")</f>
        <v>3.2858796296296108E-4</v>
      </c>
      <c r="E24" s="2">
        <f>IFERROR(HLOOKUP(lapchart!E24,totallaptimes!$1:$1048576,ROW()-1)-HLOOKUP(lapchart!D24,totallaptimes!$1:$1048576,ROW()-1),"")</f>
        <v>3.6153935185184727E-4</v>
      </c>
      <c r="F24" s="2">
        <f>IFERROR(HLOOKUP(lapchart!F24,totallaptimes!$1:$1048576,ROW()-1)-HLOOKUP(lapchart!E24,totallaptimes!$1:$1048576,ROW()-1),"")</f>
        <v>-9.9780092592594016E-5</v>
      </c>
      <c r="G24" s="2">
        <f>IFERROR(HLOOKUP(lapchart!G24,totallaptimes!$1:$1048576,ROW()-1)-HLOOKUP(lapchart!F24,totallaptimes!$1:$1048576,ROW()-1),"")</f>
        <v>-4.6217592592592491E-4</v>
      </c>
      <c r="H24" s="2">
        <f>IFERROR(HLOOKUP(lapchart!H24,totallaptimes!$1:$1048576,ROW()-1)-HLOOKUP(lapchart!G24,totallaptimes!$1:$1048576,ROW()-1),"")</f>
        <v>4.1708333333333528E-4</v>
      </c>
      <c r="I24" s="2">
        <f>IFERROR(HLOOKUP(lapchart!I24,totallaptimes!$1:$1048576,ROW()-1)-HLOOKUP(lapchart!H24,totallaptimes!$1:$1048576,ROW()-1),"")</f>
        <v>-8.1828703703705485E-5</v>
      </c>
      <c r="J24" s="2">
        <f>IFERROR(HLOOKUP(lapchart!J24,totallaptimes!$1:$1048576,ROW()-1)-HLOOKUP(lapchart!I24,totallaptimes!$1:$1048576,ROW()-1),"")</f>
        <v>9.6284722222225033E-5</v>
      </c>
      <c r="K24" s="2">
        <f>IFERROR(HLOOKUP(lapchart!K24,totallaptimes!$1:$1048576,ROW()-1)-HLOOKUP(lapchart!J24,totallaptimes!$1:$1048576,ROW()-1),"")</f>
        <v>-1.1153935185185399E-4</v>
      </c>
      <c r="L24" s="2">
        <f>IFERROR(HLOOKUP(lapchart!L24,totallaptimes!$1:$1048576,ROW()-1)-HLOOKUP(lapchart!K24,totallaptimes!$1:$1048576,ROW()-1),"")</f>
        <v>2.1309027777777906E-4</v>
      </c>
      <c r="M24" s="2">
        <f>IFERROR(HLOOKUP(lapchart!M24,totallaptimes!$1:$1048576,ROW()-1)-HLOOKUP(lapchart!L24,totallaptimes!$1:$1048576,ROW()-1),"")</f>
        <v>-1.5407407407407731E-4</v>
      </c>
      <c r="N24" s="2">
        <f>IFERROR(HLOOKUP(lapchart!N24,totallaptimes!$1:$1048576,ROW()-1)-HLOOKUP(lapchart!M24,totallaptimes!$1:$1048576,ROW()-1),"")</f>
        <v>-1.8243055555555374E-4</v>
      </c>
      <c r="O24" s="2">
        <f>IFERROR(HLOOKUP(lapchart!O24,totallaptimes!$1:$1048576,ROW()-1)-HLOOKUP(lapchart!N24,totallaptimes!$1:$1048576,ROW()-1),"")</f>
        <v>3.5690972222222894E-4</v>
      </c>
      <c r="P24" s="2">
        <f>IFERROR(HLOOKUP(lapchart!P24,totallaptimes!$1:$1048576,ROW()-1)-HLOOKUP(lapchart!O24,totallaptimes!$1:$1048576,ROW()-1),"")</f>
        <v>-8.9721064814815218E-4</v>
      </c>
      <c r="Q24" s="2">
        <f>IFERROR(HLOOKUP(lapchart!Q24,totallaptimes!$1:$1048576,ROW()-1)-HLOOKUP(lapchart!P24,totallaptimes!$1:$1048576,ROW()-1),"")</f>
        <v>6.7896990740740418E-4</v>
      </c>
      <c r="R24" s="2">
        <f>IFERROR(HLOOKUP(lapchart!R24,totallaptimes!$1:$1048576,ROW()-1)-HLOOKUP(lapchart!Q24,totallaptimes!$1:$1048576,ROW()-1),"")</f>
        <v>2.7391203703704126E-4</v>
      </c>
      <c r="S24" s="2">
        <f>IFERROR(HLOOKUP(lapchart!S24,totallaptimes!$1:$1048576,ROW()-1)-HLOOKUP(lapchart!R24,totallaptimes!$1:$1048576,ROW()-1),"")</f>
        <v>3.3539351851851612E-4</v>
      </c>
      <c r="T24" s="2">
        <f>IFERROR(HLOOKUP(lapchart!T24,totallaptimes!$1:$1048576,ROW()-1)-HLOOKUP(lapchart!S24,totallaptimes!$1:$1048576,ROW()-1),"")</f>
        <v>-3.6123842592592284E-4</v>
      </c>
      <c r="U24" s="2">
        <f>IFERROR(HLOOKUP(lapchart!U24,totallaptimes!$1:$1048576,ROW()-1)-HLOOKUP(lapchart!T24,totallaptimes!$1:$1048576,ROW()-1),"")</f>
        <v>3.7173611111110394E-4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9.3194444444451296E-5</v>
      </c>
      <c r="D25" s="2">
        <f>IFERROR(HLOOKUP(lapchart!D25,totallaptimes!$1:$1048576,ROW()-1)-HLOOKUP(lapchart!C25,totallaptimes!$1:$1048576,ROW()-1),"")</f>
        <v>3.2194444444444067E-4</v>
      </c>
      <c r="E25" s="2">
        <f>IFERROR(HLOOKUP(lapchart!E25,totallaptimes!$1:$1048576,ROW()-1)-HLOOKUP(lapchart!D25,totallaptimes!$1:$1048576,ROW()-1),"")</f>
        <v>6.0487268518518225E-4</v>
      </c>
      <c r="F25" s="2">
        <f>IFERROR(HLOOKUP(lapchart!F25,totallaptimes!$1:$1048576,ROW()-1)-HLOOKUP(lapchart!E25,totallaptimes!$1:$1048576,ROW()-1),"")</f>
        <v>-3.1976851851852131E-4</v>
      </c>
      <c r="G25" s="2">
        <f>IFERROR(HLOOKUP(lapchart!G25,totallaptimes!$1:$1048576,ROW()-1)-HLOOKUP(lapchart!F25,totallaptimes!$1:$1048576,ROW()-1),"")</f>
        <v>-4.6910879629629559E-4</v>
      </c>
      <c r="H25" s="2">
        <f>IFERROR(HLOOKUP(lapchart!H25,totallaptimes!$1:$1048576,ROW()-1)-HLOOKUP(lapchart!G25,totallaptimes!$1:$1048576,ROW()-1),"")</f>
        <v>3.3481481481481556E-4</v>
      </c>
      <c r="I25" s="2">
        <f>IFERROR(HLOOKUP(lapchart!I25,totallaptimes!$1:$1048576,ROW()-1)-HLOOKUP(lapchart!H25,totallaptimes!$1:$1048576,ROW()-1),"")</f>
        <v>1.1401620370370472E-4</v>
      </c>
      <c r="J25" s="2">
        <f>IFERROR(HLOOKUP(lapchart!J25,totallaptimes!$1:$1048576,ROW()-1)-HLOOKUP(lapchart!I25,totallaptimes!$1:$1048576,ROW()-1),"")</f>
        <v>-7.8275462962962283E-5</v>
      </c>
      <c r="K25" s="2">
        <f>IFERROR(HLOOKUP(lapchart!K25,totallaptimes!$1:$1048576,ROW()-1)-HLOOKUP(lapchart!J25,totallaptimes!$1:$1048576,ROW()-1),"")</f>
        <v>1.5421296296296363E-4</v>
      </c>
      <c r="L25" s="2">
        <f>IFERROR(HLOOKUP(lapchart!L25,totallaptimes!$1:$1048576,ROW()-1)-HLOOKUP(lapchart!K25,totallaptimes!$1:$1048576,ROW()-1),"")</f>
        <v>-1.4219907407407931E-4</v>
      </c>
      <c r="M25" s="2">
        <f>IFERROR(HLOOKUP(lapchart!M25,totallaptimes!$1:$1048576,ROW()-1)-HLOOKUP(lapchart!L25,totallaptimes!$1:$1048576,ROW()-1),"")</f>
        <v>6.1296296296298874E-5</v>
      </c>
      <c r="N25" s="2">
        <f>IFERROR(HLOOKUP(lapchart!N25,totallaptimes!$1:$1048576,ROW()-1)-HLOOKUP(lapchart!M25,totallaptimes!$1:$1048576,ROW()-1),"")</f>
        <v>-2.97106481481485E-5</v>
      </c>
      <c r="O25" s="2">
        <f>IFERROR(HLOOKUP(lapchart!O25,totallaptimes!$1:$1048576,ROW()-1)-HLOOKUP(lapchart!N25,totallaptimes!$1:$1048576,ROW()-1),"")</f>
        <v>1.4251157407408135E-4</v>
      </c>
      <c r="P25" s="2">
        <f>IFERROR(HLOOKUP(lapchart!P25,totallaptimes!$1:$1048576,ROW()-1)-HLOOKUP(lapchart!O25,totallaptimes!$1:$1048576,ROW()-1),"")</f>
        <v>-9.1128472222222479E-4</v>
      </c>
      <c r="Q25" s="2">
        <f>IFERROR(HLOOKUP(lapchart!Q25,totallaptimes!$1:$1048576,ROW()-1)-HLOOKUP(lapchart!P25,totallaptimes!$1:$1048576,ROW()-1),"")</f>
        <v>9.5127314814814901E-4</v>
      </c>
      <c r="R25" s="2">
        <f>IFERROR(HLOOKUP(lapchart!R25,totallaptimes!$1:$1048576,ROW()-1)-HLOOKUP(lapchart!Q25,totallaptimes!$1:$1048576,ROW()-1),"")</f>
        <v>-2.6184027777778271E-4</v>
      </c>
      <c r="S25" s="2">
        <f>IFERROR(HLOOKUP(lapchart!S25,totallaptimes!$1:$1048576,ROW()-1)-HLOOKUP(lapchart!R25,totallaptimes!$1:$1048576,ROW()-1),"")</f>
        <v>6.7650462962963107E-4</v>
      </c>
      <c r="T25" s="2">
        <f>IFERROR(HLOOKUP(lapchart!T25,totallaptimes!$1:$1048576,ROW()-1)-HLOOKUP(lapchart!S25,totallaptimes!$1:$1048576,ROW()-1),"")</f>
        <v>-4.2230324074073872E-4</v>
      </c>
      <c r="U25" s="2">
        <f>IFERROR(HLOOKUP(lapchart!U25,totallaptimes!$1:$1048576,ROW()-1)-HLOOKUP(lapchart!T25,totallaptimes!$1:$1048576,ROW()-1),"")</f>
        <v>4.0291666666665907E-4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4.1540509259259742E-4</v>
      </c>
      <c r="D26" s="2">
        <f>IFERROR(HLOOKUP(lapchart!D26,totallaptimes!$1:$1048576,ROW()-1)-HLOOKUP(lapchart!C26,totallaptimes!$1:$1048576,ROW()-1),"")</f>
        <v>-3.0895833333333123E-4</v>
      </c>
      <c r="E26" s="2">
        <f>IFERROR(HLOOKUP(lapchart!E26,totallaptimes!$1:$1048576,ROW()-1)-HLOOKUP(lapchart!D26,totallaptimes!$1:$1048576,ROW()-1),"")</f>
        <v>9.2788194444443778E-4</v>
      </c>
      <c r="F26" s="2">
        <f>IFERROR(HLOOKUP(lapchart!F26,totallaptimes!$1:$1048576,ROW()-1)-HLOOKUP(lapchart!E26,totallaptimes!$1:$1048576,ROW()-1),"")</f>
        <v>-2.5376157407407465E-4</v>
      </c>
      <c r="G26" s="2">
        <f>IFERROR(HLOOKUP(lapchart!G26,totallaptimes!$1:$1048576,ROW()-1)-HLOOKUP(lapchart!F26,totallaptimes!$1:$1048576,ROW()-1),"")</f>
        <v>-5.2452546296296448E-4</v>
      </c>
      <c r="H26" s="2">
        <f>IFERROR(HLOOKUP(lapchart!H26,totallaptimes!$1:$1048576,ROW()-1)-HLOOKUP(lapchart!G26,totallaptimes!$1:$1048576,ROW()-1),"")</f>
        <v>2.9917824074074395E-4</v>
      </c>
      <c r="I26" s="2">
        <f>IFERROR(HLOOKUP(lapchart!I26,totallaptimes!$1:$1048576,ROW()-1)-HLOOKUP(lapchart!H26,totallaptimes!$1:$1048576,ROW()-1),"")</f>
        <v>1.7815972222222018E-4</v>
      </c>
      <c r="J26" s="2">
        <f>IFERROR(HLOOKUP(lapchart!J26,totallaptimes!$1:$1048576,ROW()-1)-HLOOKUP(lapchart!I26,totallaptimes!$1:$1048576,ROW()-1),"")</f>
        <v>9.2418981481483253E-5</v>
      </c>
      <c r="K26" s="2">
        <f>IFERROR(HLOOKUP(lapchart!K26,totallaptimes!$1:$1048576,ROW()-1)-HLOOKUP(lapchart!J26,totallaptimes!$1:$1048576,ROW()-1),"")</f>
        <v>-5.293981481481469E-5</v>
      </c>
      <c r="L26" s="2">
        <f>IFERROR(HLOOKUP(lapchart!L26,totallaptimes!$1:$1048576,ROW()-1)-HLOOKUP(lapchart!K26,totallaptimes!$1:$1048576,ROW()-1),"")</f>
        <v>-1.3631944444444932E-4</v>
      </c>
      <c r="M26" s="2">
        <f>IFERROR(HLOOKUP(lapchart!M26,totallaptimes!$1:$1048576,ROW()-1)-HLOOKUP(lapchart!L26,totallaptimes!$1:$1048576,ROW()-1),"")</f>
        <v>1.2638888888889116E-4</v>
      </c>
      <c r="N26" s="2">
        <f>IFERROR(HLOOKUP(lapchart!N26,totallaptimes!$1:$1048576,ROW()-1)-HLOOKUP(lapchart!M26,totallaptimes!$1:$1048576,ROW()-1),"")</f>
        <v>-1.1026620370370444E-4</v>
      </c>
      <c r="O26" s="2">
        <f>IFERROR(HLOOKUP(lapchart!O26,totallaptimes!$1:$1048576,ROW()-1)-HLOOKUP(lapchart!N26,totallaptimes!$1:$1048576,ROW()-1),"")</f>
        <v>1.5781250000000691E-4</v>
      </c>
      <c r="P26" s="2">
        <f>IFERROR(HLOOKUP(lapchart!P26,totallaptimes!$1:$1048576,ROW()-1)-HLOOKUP(lapchart!O26,totallaptimes!$1:$1048576,ROW()-1),"")</f>
        <v>-9.2877314814815079E-4</v>
      </c>
      <c r="Q26" s="2">
        <f>IFERROR(HLOOKUP(lapchart!Q26,totallaptimes!$1:$1048576,ROW()-1)-HLOOKUP(lapchart!P26,totallaptimes!$1:$1048576,ROW()-1),"")</f>
        <v>9.7099537037037206E-4</v>
      </c>
      <c r="R26" s="2">
        <f>IFERROR(HLOOKUP(lapchart!R26,totallaptimes!$1:$1048576,ROW()-1)-HLOOKUP(lapchart!Q26,totallaptimes!$1:$1048576,ROW()-1),"")</f>
        <v>-2.9747685185185432E-4</v>
      </c>
      <c r="S26" s="2">
        <f>IFERROR(HLOOKUP(lapchart!S26,totallaptimes!$1:$1048576,ROW()-1)-HLOOKUP(lapchart!R26,totallaptimes!$1:$1048576,ROW()-1),"")</f>
        <v>7.3498842592592539E-4</v>
      </c>
      <c r="T26" s="2">
        <f>IFERROR(HLOOKUP(lapchart!T26,totallaptimes!$1:$1048576,ROW()-1)-HLOOKUP(lapchart!S26,totallaptimes!$1:$1048576,ROW()-1),"")</f>
        <v>-4.1969907407407234E-4</v>
      </c>
      <c r="U26" s="2">
        <f>IFERROR(HLOOKUP(lapchart!U26,totallaptimes!$1:$1048576,ROW()-1)-HLOOKUP(lapchart!T26,totallaptimes!$1:$1048576,ROW()-1),"")</f>
        <v>3.8608796296295614E-4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4.0879629629629946E-4</v>
      </c>
      <c r="D27" s="2">
        <f>IFERROR(HLOOKUP(lapchart!D27,totallaptimes!$1:$1048576,ROW()-1)-HLOOKUP(lapchart!C27,totallaptimes!$1:$1048576,ROW()-1),"")</f>
        <v>-2.9049768518518357E-4</v>
      </c>
      <c r="E27" s="2">
        <f>IFERROR(HLOOKUP(lapchart!E27,totallaptimes!$1:$1048576,ROW()-1)-HLOOKUP(lapchart!D27,totallaptimes!$1:$1048576,ROW()-1),"")</f>
        <v>9.253472222222163E-4</v>
      </c>
      <c r="F27" s="2">
        <f>IFERROR(HLOOKUP(lapchart!F27,totallaptimes!$1:$1048576,ROW()-1)-HLOOKUP(lapchart!E27,totallaptimes!$1:$1048576,ROW()-1),"")</f>
        <v>-2.9837962962964149E-5</v>
      </c>
      <c r="G27" s="2">
        <f>IFERROR(HLOOKUP(lapchart!G27,totallaptimes!$1:$1048576,ROW()-1)-HLOOKUP(lapchart!F27,totallaptimes!$1:$1048576,ROW()-1),"")</f>
        <v>-7.1244212962963058E-4</v>
      </c>
      <c r="H27" s="2">
        <f>IFERROR(HLOOKUP(lapchart!H27,totallaptimes!$1:$1048576,ROW()-1)-HLOOKUP(lapchart!G27,totallaptimes!$1:$1048576,ROW()-1),"")</f>
        <v>2.5229166666667149E-4</v>
      </c>
      <c r="I27" s="2">
        <f>IFERROR(HLOOKUP(lapchart!I27,totallaptimes!$1:$1048576,ROW()-1)-HLOOKUP(lapchart!H27,totallaptimes!$1:$1048576,ROW()-1),"")</f>
        <v>4.1862268518517987E-4</v>
      </c>
      <c r="J27" s="2">
        <f>IFERROR(HLOOKUP(lapchart!J27,totallaptimes!$1:$1048576,ROW()-1)-HLOOKUP(lapchart!I27,totallaptimes!$1:$1048576,ROW()-1),"")</f>
        <v>-1.445833333333299E-4</v>
      </c>
      <c r="K27" s="2">
        <f>IFERROR(HLOOKUP(lapchart!K27,totallaptimes!$1:$1048576,ROW()-1)-HLOOKUP(lapchart!J27,totallaptimes!$1:$1048576,ROW()-1),"")</f>
        <v>-4.7199074074074504E-5</v>
      </c>
      <c r="L27" s="2">
        <f>IFERROR(HLOOKUP(lapchart!L27,totallaptimes!$1:$1048576,ROW()-1)-HLOOKUP(lapchart!K27,totallaptimes!$1:$1048576,ROW()-1),"")</f>
        <v>-8.8217592592598065E-5</v>
      </c>
      <c r="M27" s="2">
        <f>IFERROR(HLOOKUP(lapchart!M27,totallaptimes!$1:$1048576,ROW()-1)-HLOOKUP(lapchart!L27,totallaptimes!$1:$1048576,ROW()-1),"")</f>
        <v>2.860995370370413E-4</v>
      </c>
      <c r="N27" s="2">
        <f>IFERROR(HLOOKUP(lapchart!N27,totallaptimes!$1:$1048576,ROW()-1)-HLOOKUP(lapchart!M27,totallaptimes!$1:$1048576,ROW()-1),"")</f>
        <v>-3.1694444444444608E-4</v>
      </c>
      <c r="O27" s="2">
        <f>IFERROR(HLOOKUP(lapchart!O27,totallaptimes!$1:$1048576,ROW()-1)-HLOOKUP(lapchart!N27,totallaptimes!$1:$1048576,ROW()-1),"")</f>
        <v>1.6024305555556104E-4</v>
      </c>
      <c r="P27" s="2">
        <f>IFERROR(HLOOKUP(lapchart!P27,totallaptimes!$1:$1048576,ROW()-1)-HLOOKUP(lapchart!O27,totallaptimes!$1:$1048576,ROW()-1),"")</f>
        <v>-9.4197916666666909E-4</v>
      </c>
      <c r="Q27" s="2">
        <f>IFERROR(HLOOKUP(lapchart!Q27,totallaptimes!$1:$1048576,ROW()-1)-HLOOKUP(lapchart!P27,totallaptimes!$1:$1048576,ROW()-1),"")</f>
        <v>9.7437500000000302E-4</v>
      </c>
      <c r="R27" s="2">
        <f>IFERROR(HLOOKUP(lapchart!R27,totallaptimes!$1:$1048576,ROW()-1)-HLOOKUP(lapchart!Q27,totallaptimes!$1:$1048576,ROW()-1),"")</f>
        <v>4.7700231481481031E-4</v>
      </c>
      <c r="S27" s="2">
        <f>IFERROR(HLOOKUP(lapchart!S27,totallaptimes!$1:$1048576,ROW()-1)-HLOOKUP(lapchart!R27,totallaptimes!$1:$1048576,ROW()-1),"")</f>
        <v>-7.7741898148147789E-4</v>
      </c>
      <c r="T27" s="2">
        <f>IFERROR(HLOOKUP(lapchart!T27,totallaptimes!$1:$1048576,ROW()-1)-HLOOKUP(lapchart!S27,totallaptimes!$1:$1048576,ROW()-1),"")</f>
        <v>3.3751157407407167E-4</v>
      </c>
      <c r="U27" s="2">
        <f>IFERROR(HLOOKUP(lapchart!U27,totallaptimes!$1:$1048576,ROW()-1)-HLOOKUP(lapchart!T27,totallaptimes!$1:$1048576,ROW()-1),"")</f>
        <v>3.8575231481480926E-4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4.0853009259259401E-4</v>
      </c>
      <c r="D28" s="2">
        <f>IFERROR(HLOOKUP(lapchart!D28,totallaptimes!$1:$1048576,ROW()-1)-HLOOKUP(lapchart!C28,totallaptimes!$1:$1048576,ROW()-1),"")</f>
        <v>-2.3695601851851655E-4</v>
      </c>
      <c r="E28" s="2">
        <f>IFERROR(HLOOKUP(lapchart!E28,totallaptimes!$1:$1048576,ROW()-1)-HLOOKUP(lapchart!D28,totallaptimes!$1:$1048576,ROW()-1),"")</f>
        <v>8.7849537037036629E-4</v>
      </c>
      <c r="F28" s="2">
        <f>IFERROR(HLOOKUP(lapchart!F28,totallaptimes!$1:$1048576,ROW()-1)-HLOOKUP(lapchart!E28,totallaptimes!$1:$1048576,ROW()-1),"")</f>
        <v>-3.5648148148152703E-5</v>
      </c>
      <c r="G28" s="2">
        <f>IFERROR(HLOOKUP(lapchart!G28,totallaptimes!$1:$1048576,ROW()-1)-HLOOKUP(lapchart!F28,totallaptimes!$1:$1048576,ROW()-1),"")</f>
        <v>-4.7369212962962773E-4</v>
      </c>
      <c r="H28" s="2">
        <f>IFERROR(HLOOKUP(lapchart!H28,totallaptimes!$1:$1048576,ROW()-1)-HLOOKUP(lapchart!G28,totallaptimes!$1:$1048576,ROW()-1),"")</f>
        <v>1.1030092592595464E-5</v>
      </c>
      <c r="I28" s="2">
        <f>IFERROR(HLOOKUP(lapchart!I28,totallaptimes!$1:$1048576,ROW()-1)-HLOOKUP(lapchart!H28,totallaptimes!$1:$1048576,ROW()-1),"")</f>
        <v>4.3481481481481149E-4</v>
      </c>
      <c r="J28" s="2">
        <f>IFERROR(HLOOKUP(lapchart!J28,totallaptimes!$1:$1048576,ROW()-1)-HLOOKUP(lapchart!I28,totallaptimes!$1:$1048576,ROW()-1),"")</f>
        <v>-1.6474537037036718E-4</v>
      </c>
      <c r="K28" s="2">
        <f>IFERROR(HLOOKUP(lapchart!K28,totallaptimes!$1:$1048576,ROW()-1)-HLOOKUP(lapchart!J28,totallaptimes!$1:$1048576,ROW()-1),"")</f>
        <v>-3.4444444444444583E-5</v>
      </c>
      <c r="L28" s="2">
        <f>IFERROR(HLOOKUP(lapchart!L28,totallaptimes!$1:$1048576,ROW()-1)-HLOOKUP(lapchart!K28,totallaptimes!$1:$1048576,ROW()-1),"")</f>
        <v>1.4245370370369673E-4</v>
      </c>
      <c r="M28" s="2">
        <f>IFERROR(HLOOKUP(lapchart!M28,totallaptimes!$1:$1048576,ROW()-1)-HLOOKUP(lapchart!L28,totallaptimes!$1:$1048576,ROW()-1),"")</f>
        <v>4.5763888888893794E-5</v>
      </c>
      <c r="N28" s="2">
        <f>IFERROR(HLOOKUP(lapchart!N28,totallaptimes!$1:$1048576,ROW()-1)-HLOOKUP(lapchart!M28,totallaptimes!$1:$1048576,ROW()-1),"")</f>
        <v>-3.1540509259259455E-4</v>
      </c>
      <c r="O28" s="2">
        <f>IFERROR(HLOOKUP(lapchart!O28,totallaptimes!$1:$1048576,ROW()-1)-HLOOKUP(lapchart!N28,totallaptimes!$1:$1048576,ROW()-1),"")</f>
        <v>2.3089120370371058E-4</v>
      </c>
      <c r="P28" s="2">
        <f>IFERROR(HLOOKUP(lapchart!P28,totallaptimes!$1:$1048576,ROW()-1)-HLOOKUP(lapchart!O28,totallaptimes!$1:$1048576,ROW()-1),"")</f>
        <v>-3.3784722222221508E-5</v>
      </c>
      <c r="Q28" s="2">
        <f>IFERROR(HLOOKUP(lapchart!Q28,totallaptimes!$1:$1048576,ROW()-1)-HLOOKUP(lapchart!P28,totallaptimes!$1:$1048576,ROW()-1),"")</f>
        <v>-9.7900462962963522E-4</v>
      </c>
      <c r="R28" s="2">
        <f>IFERROR(HLOOKUP(lapchart!R28,totallaptimes!$1:$1048576,ROW()-1)-HLOOKUP(lapchart!Q28,totallaptimes!$1:$1048576,ROW()-1),"")</f>
        <v>1.5215625000000003E-3</v>
      </c>
      <c r="S28" s="2">
        <f>IFERROR(HLOOKUP(lapchart!S28,totallaptimes!$1:$1048576,ROW()-1)-HLOOKUP(lapchart!R28,totallaptimes!$1:$1048576,ROW()-1),"")</f>
        <v>-4.9048611111111168E-4</v>
      </c>
      <c r="T28" s="2">
        <f>IFERROR(HLOOKUP(lapchart!T28,totallaptimes!$1:$1048576,ROW()-1)-HLOOKUP(lapchart!S28,totallaptimes!$1:$1048576,ROW()-1),"")</f>
        <v>-3.5761574074073821E-4</v>
      </c>
      <c r="U28" s="2">
        <f>IFERROR(HLOOKUP(lapchart!U28,totallaptimes!$1:$1048576,ROW()-1)-HLOOKUP(lapchart!T28,totallaptimes!$1:$1048576,ROW()-1),"")</f>
        <v>7.483912037036973E-4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3.6809027777778142E-4</v>
      </c>
      <c r="D29" s="2">
        <f>IFERROR(HLOOKUP(lapchart!D29,totallaptimes!$1:$1048576,ROW()-1)-HLOOKUP(lapchart!C29,totallaptimes!$1:$1048576,ROW()-1),"")</f>
        <v>-2.4629629629627919E-5</v>
      </c>
      <c r="E29" s="2">
        <f>IFERROR(HLOOKUP(lapchart!E29,totallaptimes!$1:$1048576,ROW()-1)-HLOOKUP(lapchart!D29,totallaptimes!$1:$1048576,ROW()-1),"")</f>
        <v>6.380092592592479E-4</v>
      </c>
      <c r="F29" s="2">
        <f>IFERROR(HLOOKUP(lapchart!F29,totallaptimes!$1:$1048576,ROW()-1)-HLOOKUP(lapchart!E29,totallaptimes!$1:$1048576,ROW()-1),"")</f>
        <v>3.5277777777783376E-5</v>
      </c>
      <c r="G29" s="2">
        <f>IFERROR(HLOOKUP(lapchart!G29,totallaptimes!$1:$1048576,ROW()-1)-HLOOKUP(lapchart!F29,totallaptimes!$1:$1048576,ROW()-1),"")</f>
        <v>-5.3112268518518829E-4</v>
      </c>
      <c r="H29" s="2">
        <f>IFERROR(HLOOKUP(lapchart!H29,totallaptimes!$1:$1048576,ROW()-1)-HLOOKUP(lapchart!G29,totallaptimes!$1:$1048576,ROW()-1),"")</f>
        <v>1.6875000000002999E-5</v>
      </c>
      <c r="I29" s="2">
        <f>IFERROR(HLOOKUP(lapchart!I29,totallaptimes!$1:$1048576,ROW()-1)-HLOOKUP(lapchart!H29,totallaptimes!$1:$1048576,ROW()-1),"")</f>
        <v>4.5240740740740484E-4</v>
      </c>
      <c r="J29" s="2">
        <f>IFERROR(HLOOKUP(lapchart!J29,totallaptimes!$1:$1048576,ROW()-1)-HLOOKUP(lapchart!I29,totallaptimes!$1:$1048576,ROW()-1),"")</f>
        <v>-1.6565972222221809E-4</v>
      </c>
      <c r="K29" s="2">
        <f>IFERROR(HLOOKUP(lapchart!K29,totallaptimes!$1:$1048576,ROW()-1)-HLOOKUP(lapchart!J29,totallaptimes!$1:$1048576,ROW()-1),"")</f>
        <v>-1.3194444444444148E-5</v>
      </c>
      <c r="L29" s="2">
        <f>IFERROR(HLOOKUP(lapchart!L29,totallaptimes!$1:$1048576,ROW()-1)-HLOOKUP(lapchart!K29,totallaptimes!$1:$1048576,ROW()-1),"")</f>
        <v>1.1878472222221284E-4</v>
      </c>
      <c r="M29" s="2">
        <f>IFERROR(HLOOKUP(lapchart!M29,totallaptimes!$1:$1048576,ROW()-1)-HLOOKUP(lapchart!L29,totallaptimes!$1:$1048576,ROW()-1),"")</f>
        <v>4.6956018518524295E-5</v>
      </c>
      <c r="N29" s="2">
        <f>IFERROR(HLOOKUP(lapchart!N29,totallaptimes!$1:$1048576,ROW()-1)-HLOOKUP(lapchart!M29,totallaptimes!$1:$1048576,ROW()-1),"")</f>
        <v>-3.2126157407407624E-4</v>
      </c>
      <c r="O29" s="2">
        <f>IFERROR(HLOOKUP(lapchart!O29,totallaptimes!$1:$1048576,ROW()-1)-HLOOKUP(lapchart!N29,totallaptimes!$1:$1048576,ROW()-1),"")</f>
        <v>4.4873842592593402E-4</v>
      </c>
      <c r="P29" s="2">
        <f>IFERROR(HLOOKUP(lapchart!P29,totallaptimes!$1:$1048576,ROW()-1)-HLOOKUP(lapchart!O29,totallaptimes!$1:$1048576,ROW()-1),"")</f>
        <v>-2.5392361111111275E-4</v>
      </c>
      <c r="Q29" s="2">
        <f>IFERROR(HLOOKUP(lapchart!Q29,totallaptimes!$1:$1048576,ROW()-1)-HLOOKUP(lapchart!P29,totallaptimes!$1:$1048576,ROW()-1),"")</f>
        <v>-9.7574074074074577E-4</v>
      </c>
      <c r="R29" s="2">
        <f>IFERROR(HLOOKUP(lapchart!R29,totallaptimes!$1:$1048576,ROW()-1)-HLOOKUP(lapchart!Q29,totallaptimes!$1:$1048576,ROW()-1),"")</f>
        <v>1.5582523148148161E-3</v>
      </c>
      <c r="S29" s="2">
        <f>IFERROR(HLOOKUP(lapchart!S29,totallaptimes!$1:$1048576,ROW()-1)-HLOOKUP(lapchart!R29,totallaptimes!$1:$1048576,ROW()-1),"")</f>
        <v>-5.0781249999999958E-4</v>
      </c>
      <c r="T29" s="2">
        <f>IFERROR(HLOOKUP(lapchart!T29,totallaptimes!$1:$1048576,ROW()-1)-HLOOKUP(lapchart!S29,totallaptimes!$1:$1048576,ROW()-1),"")</f>
        <v>-3.8754629629629556E-4</v>
      </c>
      <c r="U29" s="2">
        <f>IFERROR(HLOOKUP(lapchart!U29,totallaptimes!$1:$1048576,ROW()-1)-HLOOKUP(lapchart!T29,totallaptimes!$1:$1048576,ROW()-1),"")</f>
        <v>7.801388888888823E-4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1.4931712962963292E-4</v>
      </c>
      <c r="D30" s="2">
        <f>IFERROR(HLOOKUP(lapchart!D30,totallaptimes!$1:$1048576,ROW()-1)-HLOOKUP(lapchart!C30,totallaptimes!$1:$1048576,ROW()-1),"")</f>
        <v>-3.3113425925924284E-5</v>
      </c>
      <c r="E30" s="2">
        <f>IFERROR(HLOOKUP(lapchart!E30,totallaptimes!$1:$1048576,ROW()-1)-HLOOKUP(lapchart!D30,totallaptimes!$1:$1048576,ROW()-1),"")</f>
        <v>6.6185185185184056E-4</v>
      </c>
      <c r="F30" s="2">
        <f>IFERROR(HLOOKUP(lapchart!F30,totallaptimes!$1:$1048576,ROW()-1)-HLOOKUP(lapchart!E30,totallaptimes!$1:$1048576,ROW()-1),"")</f>
        <v>-5.027777777777756E-4</v>
      </c>
      <c r="G30" s="2">
        <f>IFERROR(HLOOKUP(lapchart!G30,totallaptimes!$1:$1048576,ROW()-1)-HLOOKUP(lapchart!F30,totallaptimes!$1:$1048576,ROW()-1),"")</f>
        <v>1.3287037037040816E-5</v>
      </c>
      <c r="H30" s="2">
        <f>IFERROR(HLOOKUP(lapchart!H30,totallaptimes!$1:$1048576,ROW()-1)-HLOOKUP(lapchart!G30,totallaptimes!$1:$1048576,ROW()-1),"")</f>
        <v>4.6420138888888379E-4</v>
      </c>
      <c r="I30" s="2">
        <f>IFERROR(HLOOKUP(lapchart!I30,totallaptimes!$1:$1048576,ROW()-1)-HLOOKUP(lapchart!H30,totallaptimes!$1:$1048576,ROW()-1),"")</f>
        <v>5.5625000000003588E-5</v>
      </c>
      <c r="J30" s="2">
        <f>IFERROR(HLOOKUP(lapchart!J30,totallaptimes!$1:$1048576,ROW()-1)-HLOOKUP(lapchart!I30,totallaptimes!$1:$1048576,ROW()-1),"")</f>
        <v>-2.2929398148147789E-4</v>
      </c>
      <c r="K30" s="2">
        <f>IFERROR(HLOOKUP(lapchart!K30,totallaptimes!$1:$1048576,ROW()-1)-HLOOKUP(lapchart!J30,totallaptimes!$1:$1048576,ROW()-1),"")</f>
        <v>9.7025462962953279E-5</v>
      </c>
      <c r="L30" s="2">
        <f>IFERROR(HLOOKUP(lapchart!L30,totallaptimes!$1:$1048576,ROW()-1)-HLOOKUP(lapchart!K30,totallaptimes!$1:$1048576,ROW()-1),"")</f>
        <v>6.1041666666671046E-5</v>
      </c>
      <c r="M30" s="2">
        <f>IFERROR(HLOOKUP(lapchart!M30,totallaptimes!$1:$1048576,ROW()-1)-HLOOKUP(lapchart!L30,totallaptimes!$1:$1048576,ROW()-1),"")</f>
        <v>-3.3116898148148263E-4</v>
      </c>
      <c r="N30" s="2">
        <f>IFERROR(HLOOKUP(lapchart!N30,totallaptimes!$1:$1048576,ROW()-1)-HLOOKUP(lapchart!M30,totallaptimes!$1:$1048576,ROW()-1),"")</f>
        <v>4.4722222222223079E-4</v>
      </c>
      <c r="O30" s="2">
        <f>IFERROR(HLOOKUP(lapchart!O30,totallaptimes!$1:$1048576,ROW()-1)-HLOOKUP(lapchart!N30,totallaptimes!$1:$1048576,ROW()-1),"")</f>
        <v>-2.4775462962963249E-4</v>
      </c>
      <c r="P30" s="2">
        <f>IFERROR(HLOOKUP(lapchart!P30,totallaptimes!$1:$1048576,ROW()-1)-HLOOKUP(lapchart!O30,totallaptimes!$1:$1048576,ROW()-1),"")</f>
        <v>-9.781250000000033E-4</v>
      </c>
      <c r="Q30" s="2">
        <f>IFERROR(HLOOKUP(lapchart!Q30,totallaptimes!$1:$1048576,ROW()-1)-HLOOKUP(lapchart!P30,totallaptimes!$1:$1048576,ROW()-1),"")</f>
        <v>9.6140046296296425E-4</v>
      </c>
      <c r="R30" s="2">
        <f>IFERROR(HLOOKUP(lapchart!R30,totallaptimes!$1:$1048576,ROW()-1)-HLOOKUP(lapchart!Q30,totallaptimes!$1:$1048576,ROW()-1),"")</f>
        <v>6.3431712962962877E-4</v>
      </c>
      <c r="S30" s="2">
        <f>IFERROR(HLOOKUP(lapchart!S30,totallaptimes!$1:$1048576,ROW()-1)-HLOOKUP(lapchart!R30,totallaptimes!$1:$1048576,ROW()-1),"")</f>
        <v>-4.7317129629629792E-4</v>
      </c>
      <c r="T30" s="2">
        <f>IFERROR(HLOOKUP(lapchart!T30,totallaptimes!$1:$1048576,ROW()-1)-HLOOKUP(lapchart!S30,totallaptimes!$1:$1048576,ROW()-1),"")</f>
        <v>3.501273148148118E-4</v>
      </c>
      <c r="U30" s="2">
        <f>IFERROR(HLOOKUP(lapchart!U30,totallaptimes!$1:$1048576,ROW()-1)-HLOOKUP(lapchart!T30,totallaptimes!$1:$1048576,ROW()-1),"")</f>
        <v>-8.1144675925925308E-4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1.5612268518518796E-4</v>
      </c>
      <c r="D31" s="2">
        <f>IFERROR(HLOOKUP(lapchart!D31,totallaptimes!$1:$1048576,ROW()-1)-HLOOKUP(lapchart!C31,totallaptimes!$1:$1048576,ROW()-1),"")</f>
        <v>-5.4664351851849147E-5</v>
      </c>
      <c r="E31" s="2">
        <f>IFERROR(HLOOKUP(lapchart!E31,totallaptimes!$1:$1048576,ROW()-1)-HLOOKUP(lapchart!D31,totallaptimes!$1:$1048576,ROW()-1),"")</f>
        <v>6.9252314814813656E-4</v>
      </c>
      <c r="F31" s="2">
        <f>IFERROR(HLOOKUP(lapchart!F31,totallaptimes!$1:$1048576,ROW()-1)-HLOOKUP(lapchart!E31,totallaptimes!$1:$1048576,ROW()-1),"")</f>
        <v>-5.1758101851851618E-4</v>
      </c>
      <c r="G31" s="2">
        <f>IFERROR(HLOOKUP(lapchart!G31,totallaptimes!$1:$1048576,ROW()-1)-HLOOKUP(lapchart!F31,totallaptimes!$1:$1048576,ROW()-1),"")</f>
        <v>4.9078703703703611E-4</v>
      </c>
      <c r="H31" s="2">
        <f>IFERROR(HLOOKUP(lapchart!H31,totallaptimes!$1:$1048576,ROW()-1)-HLOOKUP(lapchart!G31,totallaptimes!$1:$1048576,ROW()-1),"")</f>
        <v>-4.8326388888888377E-4</v>
      </c>
      <c r="I31" s="2">
        <f>IFERROR(HLOOKUP(lapchart!I31,totallaptimes!$1:$1048576,ROW()-1)-HLOOKUP(lapchart!H31,totallaptimes!$1:$1048576,ROW()-1),"")</f>
        <v>5.3791666666666571E-4</v>
      </c>
      <c r="J31" s="2">
        <f>IFERROR(HLOOKUP(lapchart!J31,totallaptimes!$1:$1048576,ROW()-1)-HLOOKUP(lapchart!I31,totallaptimes!$1:$1048576,ROW()-1),"")</f>
        <v>-2.2495370370370291E-4</v>
      </c>
      <c r="K31" s="2">
        <f>IFERROR(HLOOKUP(lapchart!K31,totallaptimes!$1:$1048576,ROW()-1)-HLOOKUP(lapchart!J31,totallaptimes!$1:$1048576,ROW()-1),"")</f>
        <v>1.5499999999999542E-4</v>
      </c>
      <c r="L31" s="2">
        <f>IFERROR(HLOOKUP(lapchart!L31,totallaptimes!$1:$1048576,ROW()-1)-HLOOKUP(lapchart!K31,totallaptimes!$1:$1048576,ROW()-1),"")</f>
        <v>-6.4953703703705956E-5</v>
      </c>
      <c r="M31" s="2">
        <f>IFERROR(HLOOKUP(lapchart!M31,totallaptimes!$1:$1048576,ROW()-1)-HLOOKUP(lapchart!L31,totallaptimes!$1:$1048576,ROW()-1),"")</f>
        <v>-2.7297453703703511E-4</v>
      </c>
      <c r="N31" s="2">
        <f>IFERROR(HLOOKUP(lapchart!N31,totallaptimes!$1:$1048576,ROW()-1)-HLOOKUP(lapchart!M31,totallaptimes!$1:$1048576,ROW()-1),"")</f>
        <v>4.4517361111112014E-4</v>
      </c>
      <c r="O31" s="2">
        <f>IFERROR(HLOOKUP(lapchart!O31,totallaptimes!$1:$1048576,ROW()-1)-HLOOKUP(lapchart!N31,totallaptimes!$1:$1048576,ROW()-1),"")</f>
        <v>-2.4155092592592978E-4</v>
      </c>
      <c r="P31" s="2">
        <f>IFERROR(HLOOKUP(lapchart!P31,totallaptimes!$1:$1048576,ROW()-1)-HLOOKUP(lapchart!O31,totallaptimes!$1:$1048576,ROW()-1),"")</f>
        <v>-9.8096064814814921E-4</v>
      </c>
      <c r="Q31" s="2">
        <f>IFERROR(HLOOKUP(lapchart!Q31,totallaptimes!$1:$1048576,ROW()-1)-HLOOKUP(lapchart!P31,totallaptimes!$1:$1048576,ROW()-1),"")</f>
        <v>1.6410532407407398E-3</v>
      </c>
      <c r="R31" s="2">
        <f>IFERROR(HLOOKUP(lapchart!R31,totallaptimes!$1:$1048576,ROW()-1)-HLOOKUP(lapchart!Q31,totallaptimes!$1:$1048576,ROW()-1),"")</f>
        <v>-2.8811342592592951E-4</v>
      </c>
      <c r="S31" s="2">
        <f>IFERROR(HLOOKUP(lapchart!S31,totallaptimes!$1:$1048576,ROW()-1)-HLOOKUP(lapchart!R31,totallaptimes!$1:$1048576,ROW()-1),"")</f>
        <v>1.4854166666666488E-4</v>
      </c>
      <c r="T31" s="2">
        <f>IFERROR(HLOOKUP(lapchart!T31,totallaptimes!$1:$1048576,ROW()-1)-HLOOKUP(lapchart!S31,totallaptimes!$1:$1048576,ROW()-1),"")</f>
        <v>-5.3167824074073361E-4</v>
      </c>
      <c r="U31" s="2">
        <f>IFERROR(HLOOKUP(lapchart!U31,totallaptimes!$1:$1048576,ROW()-1)-HLOOKUP(lapchart!T31,totallaptimes!$1:$1048576,ROW()-1),"")</f>
        <v>-3.2249999999999987E-4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1.476388888888916E-4</v>
      </c>
      <c r="D32" s="2">
        <f>IFERROR(HLOOKUP(lapchart!D32,totallaptimes!$1:$1048576,ROW()-1)-HLOOKUP(lapchart!C32,totallaptimes!$1:$1048576,ROW()-1),"")</f>
        <v>-5.2905092592588771E-5</v>
      </c>
      <c r="E32" s="2">
        <f>IFERROR(HLOOKUP(lapchart!E32,totallaptimes!$1:$1048576,ROW()-1)-HLOOKUP(lapchart!D32,totallaptimes!$1:$1048576,ROW()-1),"")</f>
        <v>6.8803240740739763E-4</v>
      </c>
      <c r="F32" s="2">
        <f>IFERROR(HLOOKUP(lapchart!F32,totallaptimes!$1:$1048576,ROW()-1)-HLOOKUP(lapchart!E32,totallaptimes!$1:$1048576,ROW()-1),"")</f>
        <v>5.1145833333338803E-5</v>
      </c>
      <c r="G32" s="2">
        <f>IFERROR(HLOOKUP(lapchart!G32,totallaptimes!$1:$1048576,ROW()-1)-HLOOKUP(lapchart!F32,totallaptimes!$1:$1048576,ROW()-1),"")</f>
        <v>-6.7199074074080628E-5</v>
      </c>
      <c r="H32" s="2">
        <f>IFERROR(HLOOKUP(lapchart!H32,totallaptimes!$1:$1048576,ROW()-1)-HLOOKUP(lapchart!G32,totallaptimes!$1:$1048576,ROW()-1),"")</f>
        <v>4.5300925925924329E-5</v>
      </c>
      <c r="I32" s="2">
        <f>IFERROR(HLOOKUP(lapchart!I32,totallaptimes!$1:$1048576,ROW()-1)-HLOOKUP(lapchart!H32,totallaptimes!$1:$1048576,ROW()-1),"")</f>
        <v>-1.9929398148147565E-4</v>
      </c>
      <c r="J32" s="2">
        <f>IFERROR(HLOOKUP(lapchart!J32,totallaptimes!$1:$1048576,ROW()-1)-HLOOKUP(lapchart!I32,totallaptimes!$1:$1048576,ROW()-1),"")</f>
        <v>7.9571759259253194E-5</v>
      </c>
      <c r="K32" s="2">
        <f>IFERROR(HLOOKUP(lapchart!K32,totallaptimes!$1:$1048576,ROW()-1)-HLOOKUP(lapchart!J32,totallaptimes!$1:$1048576,ROW()-1),"")</f>
        <v>-2.7087962962962786E-4</v>
      </c>
      <c r="L32" s="2">
        <f>IFERROR(HLOOKUP(lapchart!L32,totallaptimes!$1:$1048576,ROW()-1)-HLOOKUP(lapchart!K32,totallaptimes!$1:$1048576,ROW()-1),"")</f>
        <v>4.4318287037038023E-4</v>
      </c>
      <c r="M32" s="2">
        <f>IFERROR(HLOOKUP(lapchart!M32,totallaptimes!$1:$1048576,ROW()-1)-HLOOKUP(lapchart!L32,totallaptimes!$1:$1048576,ROW()-1),"")</f>
        <v>-5.9578703703704397E-4</v>
      </c>
      <c r="N32" s="2">
        <f>IFERROR(HLOOKUP(lapchart!N32,totallaptimes!$1:$1048576,ROW()-1)-HLOOKUP(lapchart!M32,totallaptimes!$1:$1048576,ROW()-1),"")</f>
        <v>3.6138888888889373E-4</v>
      </c>
      <c r="O32" s="2">
        <f>IFERROR(HLOOKUP(lapchart!O32,totallaptimes!$1:$1048576,ROW()-1)-HLOOKUP(lapchart!N32,totallaptimes!$1:$1048576,ROW()-1),"")</f>
        <v>-3.5018518518518602E-4</v>
      </c>
      <c r="P32" s="2">
        <f>IFERROR(HLOOKUP(lapchart!P32,totallaptimes!$1:$1048576,ROW()-1)-HLOOKUP(lapchart!O32,totallaptimes!$1:$1048576,ROW()-1),"")</f>
        <v>-6.3555555555555587E-4</v>
      </c>
      <c r="Q32" s="2">
        <f>IFERROR(HLOOKUP(lapchart!Q32,totallaptimes!$1:$1048576,ROW()-1)-HLOOKUP(lapchart!P32,totallaptimes!$1:$1048576,ROW()-1),"")</f>
        <v>1.6800462962962941E-3</v>
      </c>
      <c r="R32" s="2">
        <f>IFERROR(HLOOKUP(lapchart!R32,totallaptimes!$1:$1048576,ROW()-1)-HLOOKUP(lapchart!Q32,totallaptimes!$1:$1048576,ROW()-1),"")</f>
        <v>-3.16747685185189E-4</v>
      </c>
      <c r="S32" s="2">
        <f>IFERROR(HLOOKUP(lapchart!S32,totallaptimes!$1:$1048576,ROW()-1)-HLOOKUP(lapchart!R32,totallaptimes!$1:$1048576,ROW()-1),"")</f>
        <v>1.5789351851851555E-4</v>
      </c>
      <c r="T32" s="2">
        <f>IFERROR(HLOOKUP(lapchart!T32,totallaptimes!$1:$1048576,ROW()-1)-HLOOKUP(lapchart!S32,totallaptimes!$1:$1048576,ROW()-1),"")</f>
        <v>-5.4333333333332623E-4</v>
      </c>
      <c r="U32" s="2">
        <f>IFERROR(HLOOKUP(lapchart!U32,totallaptimes!$1:$1048576,ROW()-1)-HLOOKUP(lapchart!T32,totallaptimes!$1:$1048576,ROW()-1),"")</f>
        <v>-3.4230324074073851E-4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1.5840277777778161E-4</v>
      </c>
      <c r="D33" s="2">
        <f>IFERROR(HLOOKUP(lapchart!D33,totallaptimes!$1:$1048576,ROW()-1)-HLOOKUP(lapchart!C33,totallaptimes!$1:$1048576,ROW()-1),"")</f>
        <v>-5.68287037037013E-5</v>
      </c>
      <c r="E33" s="2">
        <f>IFERROR(HLOOKUP(lapchart!E33,totallaptimes!$1:$1048576,ROW()-1)-HLOOKUP(lapchart!D33,totallaptimes!$1:$1048576,ROW()-1),"")</f>
        <v>7.0934027777776881E-4</v>
      </c>
      <c r="F33" s="2">
        <f>IFERROR(HLOOKUP(lapchart!F33,totallaptimes!$1:$1048576,ROW()-1)-HLOOKUP(lapchart!E33,totallaptimes!$1:$1048576,ROW()-1),"")</f>
        <v>5.0439814814819128E-5</v>
      </c>
      <c r="G33" s="2">
        <f>IFERROR(HLOOKUP(lapchart!G33,totallaptimes!$1:$1048576,ROW()-1)-HLOOKUP(lapchart!F33,totallaptimes!$1:$1048576,ROW()-1),"")</f>
        <v>-2.0231481481489122E-5</v>
      </c>
      <c r="H33" s="2">
        <f>IFERROR(HLOOKUP(lapchart!H33,totallaptimes!$1:$1048576,ROW()-1)-HLOOKUP(lapchart!G33,totallaptimes!$1:$1048576,ROW()-1),"")</f>
        <v>-4.6377314814813331E-5</v>
      </c>
      <c r="I33" s="2">
        <f>IFERROR(HLOOKUP(lapchart!I33,totallaptimes!$1:$1048576,ROW()-1)-HLOOKUP(lapchart!H33,totallaptimes!$1:$1048576,ROW()-1),"")</f>
        <v>-1.5192129629629236E-4</v>
      </c>
      <c r="J33" s="2">
        <f>IFERROR(HLOOKUP(lapchart!J33,totallaptimes!$1:$1048576,ROW()-1)-HLOOKUP(lapchart!I33,totallaptimes!$1:$1048576,ROW()-1),"")</f>
        <v>7.2037037037030183E-5</v>
      </c>
      <c r="K33" s="2">
        <f>IFERROR(HLOOKUP(lapchart!K33,totallaptimes!$1:$1048576,ROW()-1)-HLOOKUP(lapchart!J33,totallaptimes!$1:$1048576,ROW()-1),"")</f>
        <v>-2.6847222222221856E-4</v>
      </c>
      <c r="L33" s="2">
        <f>IFERROR(HLOOKUP(lapchart!L33,totallaptimes!$1:$1048576,ROW()-1)-HLOOKUP(lapchart!K33,totallaptimes!$1:$1048576,ROW()-1),"")</f>
        <v>4.38206018518527E-4</v>
      </c>
      <c r="M33" s="2">
        <f>IFERROR(HLOOKUP(lapchart!M33,totallaptimes!$1:$1048576,ROW()-1)-HLOOKUP(lapchart!L33,totallaptimes!$1:$1048576,ROW()-1),"")</f>
        <v>-6.0402777777778319E-4</v>
      </c>
      <c r="N33" s="2">
        <f>IFERROR(HLOOKUP(lapchart!N33,totallaptimes!$1:$1048576,ROW()-1)-HLOOKUP(lapchart!M33,totallaptimes!$1:$1048576,ROW()-1),"")</f>
        <v>3.8207175925926429E-4</v>
      </c>
      <c r="O33" s="2">
        <f>IFERROR(HLOOKUP(lapchart!O33,totallaptimes!$1:$1048576,ROW()-1)-HLOOKUP(lapchart!N33,totallaptimes!$1:$1048576,ROW()-1),"")</f>
        <v>-3.716550925925953E-4</v>
      </c>
      <c r="P33" s="2">
        <f>IFERROR(HLOOKUP(lapchart!P33,totallaptimes!$1:$1048576,ROW()-1)-HLOOKUP(lapchart!O33,totallaptimes!$1:$1048576,ROW()-1),"")</f>
        <v>1.0903472222222217E-3</v>
      </c>
      <c r="Q33" s="2">
        <f>IFERROR(HLOOKUP(lapchart!Q33,totallaptimes!$1:$1048576,ROW()-1)-HLOOKUP(lapchart!P33,totallaptimes!$1:$1048576,ROW()-1),"")</f>
        <v>-1.7150000000000012E-3</v>
      </c>
      <c r="R33" s="2">
        <f>IFERROR(HLOOKUP(lapchart!R33,totallaptimes!$1:$1048576,ROW()-1)-HLOOKUP(lapchart!Q33,totallaptimes!$1:$1048576,ROW()-1),"")</f>
        <v>1.3704976851851812E-3</v>
      </c>
      <c r="S33" s="2">
        <f>IFERROR(HLOOKUP(lapchart!S33,totallaptimes!$1:$1048576,ROW()-1)-HLOOKUP(lapchart!R33,totallaptimes!$1:$1048576,ROW()-1),"")</f>
        <v>1.6881944444444019E-4</v>
      </c>
      <c r="T33" s="2">
        <f>IFERROR(HLOOKUP(lapchart!T33,totallaptimes!$1:$1048576,ROW()-1)-HLOOKUP(lapchart!S33,totallaptimes!$1:$1048576,ROW()-1),"")</f>
        <v>-5.5309027777776867E-4</v>
      </c>
      <c r="U33" s="2">
        <f>IFERROR(HLOOKUP(lapchart!U33,totallaptimes!$1:$1048576,ROW()-1)-HLOOKUP(lapchart!T33,totallaptimes!$1:$1048576,ROW()-1),"")</f>
        <v>-3.6157407407407319E-4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1.5422453703704125E-4</v>
      </c>
      <c r="D34" s="2">
        <f>IFERROR(HLOOKUP(lapchart!D34,totallaptimes!$1:$1048576,ROW()-1)-HLOOKUP(lapchart!C34,totallaptimes!$1:$1048576,ROW()-1),"")</f>
        <v>-5.4594907407407717E-5</v>
      </c>
      <c r="E34" s="2">
        <f>IFERROR(HLOOKUP(lapchart!E34,totallaptimes!$1:$1048576,ROW()-1)-HLOOKUP(lapchart!D34,totallaptimes!$1:$1048576,ROW()-1),"")</f>
        <v>7.2696759259258462E-4</v>
      </c>
      <c r="F34" s="2">
        <f>IFERROR(HLOOKUP(lapchart!F34,totallaptimes!$1:$1048576,ROW()-1)-HLOOKUP(lapchart!E34,totallaptimes!$1:$1048576,ROW()-1),"")</f>
        <v>4.5717592592593725E-5</v>
      </c>
      <c r="G34" s="2">
        <f>IFERROR(HLOOKUP(lapchart!G34,totallaptimes!$1:$1048576,ROW()-1)-HLOOKUP(lapchart!F34,totallaptimes!$1:$1048576,ROW()-1),"")</f>
        <v>-1.9837962962968025E-5</v>
      </c>
      <c r="H34" s="2">
        <f>IFERROR(HLOOKUP(lapchart!H34,totallaptimes!$1:$1048576,ROW()-1)-HLOOKUP(lapchart!G34,totallaptimes!$1:$1048576,ROW()-1),"")</f>
        <v>-4.5902777777773185E-5</v>
      </c>
      <c r="I34" s="2">
        <f>IFERROR(HLOOKUP(lapchart!I34,totallaptimes!$1:$1048576,ROW()-1)-HLOOKUP(lapchart!H34,totallaptimes!$1:$1048576,ROW()-1),"")</f>
        <v>-1.4164351851851664E-4</v>
      </c>
      <c r="J34" s="2">
        <f>IFERROR(HLOOKUP(lapchart!J34,totallaptimes!$1:$1048576,ROW()-1)-HLOOKUP(lapchart!I34,totallaptimes!$1:$1048576,ROW()-1),"")</f>
        <v>5.9328703703696861E-5</v>
      </c>
      <c r="K34" s="2">
        <f>IFERROR(HLOOKUP(lapchart!K34,totallaptimes!$1:$1048576,ROW()-1)-HLOOKUP(lapchart!J34,totallaptimes!$1:$1048576,ROW()-1),"")</f>
        <v>-2.7324074074074056E-4</v>
      </c>
      <c r="L34" s="2">
        <f>IFERROR(HLOOKUP(lapchart!L34,totallaptimes!$1:$1048576,ROW()-1)-HLOOKUP(lapchart!K34,totallaptimes!$1:$1048576,ROW()-1),"")</f>
        <v>4.4134259259260428E-4</v>
      </c>
      <c r="M34" s="2">
        <f>IFERROR(HLOOKUP(lapchart!M34,totallaptimes!$1:$1048576,ROW()-1)-HLOOKUP(lapchart!L34,totallaptimes!$1:$1048576,ROW()-1),"")</f>
        <v>-6.1776620370370891E-4</v>
      </c>
      <c r="N34" s="2">
        <f>IFERROR(HLOOKUP(lapchart!N34,totallaptimes!$1:$1048576,ROW()-1)-HLOOKUP(lapchart!M34,totallaptimes!$1:$1048576,ROW()-1),"")</f>
        <v>4.0646990740740921E-4</v>
      </c>
      <c r="O34" s="2">
        <f>IFERROR(HLOOKUP(lapchart!O34,totallaptimes!$1:$1048576,ROW()-1)-HLOOKUP(lapchart!N34,totallaptimes!$1:$1048576,ROW()-1),"")</f>
        <v>-3.9789351851851965E-4</v>
      </c>
      <c r="P34" s="2">
        <f>IFERROR(HLOOKUP(lapchart!P34,totallaptimes!$1:$1048576,ROW()-1)-HLOOKUP(lapchart!O34,totallaptimes!$1:$1048576,ROW()-1),"")</f>
        <v>1.1953703703703709E-3</v>
      </c>
      <c r="Q34" s="2">
        <f>IFERROR(HLOOKUP(lapchart!Q34,totallaptimes!$1:$1048576,ROW()-1)-HLOOKUP(lapchart!P34,totallaptimes!$1:$1048576,ROW()-1),"")</f>
        <v>-4.0995370370371098E-4</v>
      </c>
      <c r="R34" s="2">
        <f>IFERROR(HLOOKUP(lapchart!R34,totallaptimes!$1:$1048576,ROW()-1)-HLOOKUP(lapchart!Q34,totallaptimes!$1:$1048576,ROW()-1),"")</f>
        <v>1.9369212962962873E-4</v>
      </c>
      <c r="S34" s="2">
        <f>IFERROR(HLOOKUP(lapchart!S34,totallaptimes!$1:$1048576,ROW()-1)-HLOOKUP(lapchart!R34,totallaptimes!$1:$1048576,ROW()-1),"")</f>
        <v>-5.9054398148147141E-4</v>
      </c>
      <c r="T34" s="2">
        <f>IFERROR(HLOOKUP(lapchart!T34,totallaptimes!$1:$1048576,ROW()-1)-HLOOKUP(lapchart!S34,totallaptimes!$1:$1048576,ROW()-1),"")</f>
        <v>-9.9174768518518752E-4</v>
      </c>
      <c r="U34" s="2">
        <f>IFERROR(HLOOKUP(lapchart!U34,totallaptimes!$1:$1048576,ROW()-1)-HLOOKUP(lapchart!T34,totallaptimes!$1:$1048576,ROW()-1),"")</f>
        <v>6.0318287037037024E-4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1.4847222222223039E-4</v>
      </c>
      <c r="D35" s="2">
        <f>IFERROR(HLOOKUP(lapchart!D35,totallaptimes!$1:$1048576,ROW()-1)-HLOOKUP(lapchart!C35,totallaptimes!$1:$1048576,ROW()-1),"")</f>
        <v>-4.8043981481483977E-5</v>
      </c>
      <c r="E35" s="2">
        <f>IFERROR(HLOOKUP(lapchart!E35,totallaptimes!$1:$1048576,ROW()-1)-HLOOKUP(lapchart!D35,totallaptimes!$1:$1048576,ROW()-1),"")</f>
        <v>7.4386574074073591E-4</v>
      </c>
      <c r="F35" s="2">
        <f>IFERROR(HLOOKUP(lapchart!F35,totallaptimes!$1:$1048576,ROW()-1)-HLOOKUP(lapchart!E35,totallaptimes!$1:$1048576,ROW()-1),"")</f>
        <v>4.4675925925927173E-5</v>
      </c>
      <c r="G35" s="2">
        <f>IFERROR(HLOOKUP(lapchart!G35,totallaptimes!$1:$1048576,ROW()-1)-HLOOKUP(lapchart!F35,totallaptimes!$1:$1048576,ROW()-1),"")</f>
        <v>-1.8368055555564866E-5</v>
      </c>
      <c r="H35" s="2">
        <f>IFERROR(HLOOKUP(lapchart!H35,totallaptimes!$1:$1048576,ROW()-1)-HLOOKUP(lapchart!G35,totallaptimes!$1:$1048576,ROW()-1),"")</f>
        <v>-4.9363425925923188E-5</v>
      </c>
      <c r="I35" s="2">
        <f>IFERROR(HLOOKUP(lapchart!I35,totallaptimes!$1:$1048576,ROW()-1)-HLOOKUP(lapchart!H35,totallaptimes!$1:$1048576,ROW()-1),"")</f>
        <v>-8.759259259259744E-5</v>
      </c>
      <c r="J35" s="2">
        <f>IFERROR(HLOOKUP(lapchart!J35,totallaptimes!$1:$1048576,ROW()-1)-HLOOKUP(lapchart!I35,totallaptimes!$1:$1048576,ROW()-1),"")</f>
        <v>-2.2268518518511748E-5</v>
      </c>
      <c r="K35" s="2">
        <f>IFERROR(HLOOKUP(lapchart!K35,totallaptimes!$1:$1048576,ROW()-1)-HLOOKUP(lapchart!J35,totallaptimes!$1:$1048576,ROW()-1),"")</f>
        <v>-2.5027777777777982E-4</v>
      </c>
      <c r="L35" s="2">
        <f>IFERROR(HLOOKUP(lapchart!L35,totallaptimes!$1:$1048576,ROW()-1)-HLOOKUP(lapchart!K35,totallaptimes!$1:$1048576,ROW()-1),"")</f>
        <v>4.4598379629630369E-4</v>
      </c>
      <c r="M35" s="2">
        <f>IFERROR(HLOOKUP(lapchart!M35,totallaptimes!$1:$1048576,ROW()-1)-HLOOKUP(lapchart!L35,totallaptimes!$1:$1048576,ROW()-1),"")</f>
        <v>-6.300810185185246E-4</v>
      </c>
      <c r="N35" s="2">
        <f>IFERROR(HLOOKUP(lapchart!N35,totallaptimes!$1:$1048576,ROW()-1)-HLOOKUP(lapchart!M35,totallaptimes!$1:$1048576,ROW()-1),"")</f>
        <v>4.1341435185185404E-4</v>
      </c>
      <c r="O35" s="2">
        <f>IFERROR(HLOOKUP(lapchart!O35,totallaptimes!$1:$1048576,ROW()-1)-HLOOKUP(lapchart!N35,totallaptimes!$1:$1048576,ROW()-1),"")</f>
        <v>-4.0358796296296323E-4</v>
      </c>
      <c r="P35" s="2">
        <f>IFERROR(HLOOKUP(lapchart!P35,totallaptimes!$1:$1048576,ROW()-1)-HLOOKUP(lapchart!O35,totallaptimes!$1:$1048576,ROW()-1),"")</f>
        <v>1.4446180555555549E-3</v>
      </c>
      <c r="Q35" s="2">
        <f>IFERROR(HLOOKUP(lapchart!Q35,totallaptimes!$1:$1048576,ROW()-1)-HLOOKUP(lapchart!P35,totallaptimes!$1:$1048576,ROW()-1),"")</f>
        <v>-6.4871527777778104E-4</v>
      </c>
      <c r="R35" s="2">
        <f>IFERROR(HLOOKUP(lapchart!R35,totallaptimes!$1:$1048576,ROW()-1)-HLOOKUP(lapchart!Q35,totallaptimes!$1:$1048576,ROW()-1),"")</f>
        <v>2.085185185185176E-4</v>
      </c>
      <c r="S35" s="2">
        <f>IFERROR(HLOOKUP(lapchart!S35,totallaptimes!$1:$1048576,ROW()-1)-HLOOKUP(lapchart!R35,totallaptimes!$1:$1048576,ROW()-1),"")</f>
        <v>-6.1561342592591356E-4</v>
      </c>
      <c r="T35" s="2">
        <f>IFERROR(HLOOKUP(lapchart!T35,totallaptimes!$1:$1048576,ROW()-1)-HLOOKUP(lapchart!S35,totallaptimes!$1:$1048576,ROW()-1),"")</f>
        <v>-9.8099537037037859E-4</v>
      </c>
      <c r="U35" s="2">
        <f>IFERROR(HLOOKUP(lapchart!U35,totallaptimes!$1:$1048576,ROW()-1)-HLOOKUP(lapchart!T35,totallaptimes!$1:$1048576,ROW()-1),"")</f>
        <v>5.921875000000007E-4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1.4451388888889194E-4</v>
      </c>
      <c r="D36" s="2">
        <f>IFERROR(HLOOKUP(lapchart!D36,totallaptimes!$1:$1048576,ROW()-1)-HLOOKUP(lapchart!C36,totallaptimes!$1:$1048576,ROW()-1),"")</f>
        <v>-5.0682870370369337E-5</v>
      </c>
      <c r="E36" s="2">
        <f>IFERROR(HLOOKUP(lapchart!E36,totallaptimes!$1:$1048576,ROW()-1)-HLOOKUP(lapchart!D36,totallaptimes!$1:$1048576,ROW()-1),"")</f>
        <v>7.627662037036978E-4</v>
      </c>
      <c r="F36" s="2">
        <f>IFERROR(HLOOKUP(lapchart!F36,totallaptimes!$1:$1048576,ROW()-1)-HLOOKUP(lapchart!E36,totallaptimes!$1:$1048576,ROW()-1),"")</f>
        <v>4.6736111111111978E-5</v>
      </c>
      <c r="G36" s="2">
        <f>IFERROR(HLOOKUP(lapchart!G36,totallaptimes!$1:$1048576,ROW()-1)-HLOOKUP(lapchart!F36,totallaptimes!$1:$1048576,ROW()-1),"")</f>
        <v>-1.9687500000011016E-5</v>
      </c>
      <c r="H36" s="2">
        <f>IFERROR(HLOOKUP(lapchart!H36,totallaptimes!$1:$1048576,ROW()-1)-HLOOKUP(lapchart!G36,totallaptimes!$1:$1048576,ROW()-1),"")</f>
        <v>-4.8379629629620446E-5</v>
      </c>
      <c r="I36" s="2">
        <f>IFERROR(HLOOKUP(lapchart!I36,totallaptimes!$1:$1048576,ROW()-1)-HLOOKUP(lapchart!H36,totallaptimes!$1:$1048576,ROW()-1),"")</f>
        <v>-8.9976851851858441E-5</v>
      </c>
      <c r="J36" s="2">
        <f>IFERROR(HLOOKUP(lapchart!J36,totallaptimes!$1:$1048576,ROW()-1)-HLOOKUP(lapchart!I36,totallaptimes!$1:$1048576,ROW()-1),"")</f>
        <v>-2.7929398148147933E-4</v>
      </c>
      <c r="K36" s="2">
        <f>IFERROR(HLOOKUP(lapchart!K36,totallaptimes!$1:$1048576,ROW()-1)-HLOOKUP(lapchart!J36,totallaptimes!$1:$1048576,ROW()-1),"")</f>
        <v>4.534259259259335E-4</v>
      </c>
      <c r="L36" s="2">
        <f>IFERROR(HLOOKUP(lapchart!L36,totallaptimes!$1:$1048576,ROW()-1)-HLOOKUP(lapchart!K36,totallaptimes!$1:$1048576,ROW()-1),"")</f>
        <v>-6.4689814814815338E-4</v>
      </c>
      <c r="M36" s="2">
        <f>IFERROR(HLOOKUP(lapchart!M36,totallaptimes!$1:$1048576,ROW()-1)-HLOOKUP(lapchart!L36,totallaptimes!$1:$1048576,ROW()-1),"")</f>
        <v>4.2684027777777772E-4</v>
      </c>
      <c r="N36" s="2">
        <f>IFERROR(HLOOKUP(lapchart!N36,totallaptimes!$1:$1048576,ROW()-1)-HLOOKUP(lapchart!M36,totallaptimes!$1:$1048576,ROW()-1),"")</f>
        <v>3.4039351851852806E-5</v>
      </c>
      <c r="O36" s="2">
        <f>IFERROR(HLOOKUP(lapchart!O36,totallaptimes!$1:$1048576,ROW()-1)-HLOOKUP(lapchart!N36,totallaptimes!$1:$1048576,ROW()-1),"")</f>
        <v>-4.5011574074074051E-4</v>
      </c>
      <c r="P36" s="2">
        <f>IFERROR(HLOOKUP(lapchart!P36,totallaptimes!$1:$1048576,ROW()-1)-HLOOKUP(lapchart!O36,totallaptimes!$1:$1048576,ROW()-1),"")</f>
        <v>1.4706944444444411E-3</v>
      </c>
      <c r="Q36" s="2">
        <f>IFERROR(HLOOKUP(lapchart!Q36,totallaptimes!$1:$1048576,ROW()-1)-HLOOKUP(lapchart!P36,totallaptimes!$1:$1048576,ROW()-1),"")</f>
        <v>-6.3785879629629783E-4</v>
      </c>
      <c r="R36" s="2">
        <f>IFERROR(HLOOKUP(lapchart!R36,totallaptimes!$1:$1048576,ROW()-1)-HLOOKUP(lapchart!Q36,totallaptimes!$1:$1048576,ROW()-1),"")</f>
        <v>2.0238425925925979E-4</v>
      </c>
      <c r="S36" s="2">
        <f>IFERROR(HLOOKUP(lapchart!S36,totallaptimes!$1:$1048576,ROW()-1)-HLOOKUP(lapchart!R36,totallaptimes!$1:$1048576,ROW()-1),"")</f>
        <v>-6.3251157407406139E-4</v>
      </c>
      <c r="T36" s="2">
        <f>IFERROR(HLOOKUP(lapchart!T36,totallaptimes!$1:$1048576,ROW()-1)-HLOOKUP(lapchart!S36,totallaptimes!$1:$1048576,ROW()-1),"")</f>
        <v>-9.7528935185185739E-4</v>
      </c>
      <c r="U36" s="2">
        <f>IFERROR(HLOOKUP(lapchart!U36,totallaptimes!$1:$1048576,ROW()-1)-HLOOKUP(lapchart!T36,totallaptimes!$1:$1048576,ROW()-1),"")</f>
        <v>5.7258101851851567E-4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1.496527777777798E-4</v>
      </c>
      <c r="D37" s="2">
        <f>IFERROR(HLOOKUP(lapchart!D37,totallaptimes!$1:$1048576,ROW()-1)-HLOOKUP(lapchart!C37,totallaptimes!$1:$1048576,ROW()-1),"")</f>
        <v>-5.2025462962963787E-5</v>
      </c>
      <c r="E37" s="2">
        <f>IFERROR(HLOOKUP(lapchart!E37,totallaptimes!$1:$1048576,ROW()-1)-HLOOKUP(lapchart!D37,totallaptimes!$1:$1048576,ROW()-1),"")</f>
        <v>8.239930555555483E-4</v>
      </c>
      <c r="F37" s="2">
        <f>IFERROR(HLOOKUP(lapchart!F37,totallaptimes!$1:$1048576,ROW()-1)-HLOOKUP(lapchart!E37,totallaptimes!$1:$1048576,ROW()-1),"")</f>
        <v>-1.8020833333340369E-5</v>
      </c>
      <c r="G37" s="2">
        <f>IFERROR(HLOOKUP(lapchart!G37,totallaptimes!$1:$1048576,ROW()-1)-HLOOKUP(lapchart!F37,totallaptimes!$1:$1048576,ROW()-1),"")</f>
        <v>-5.0162037037025653E-5</v>
      </c>
      <c r="H37" s="2">
        <f>IFERROR(HLOOKUP(lapchart!H37,totallaptimes!$1:$1048576,ROW()-1)-HLOOKUP(lapchart!G37,totallaptimes!$1:$1048576,ROW()-1),"")</f>
        <v>1.7986111111110981E-5</v>
      </c>
      <c r="I37" s="2">
        <f>IFERROR(HLOOKUP(lapchart!I37,totallaptimes!$1:$1048576,ROW()-1)-HLOOKUP(lapchart!H37,totallaptimes!$1:$1048576,ROW()-1),"")</f>
        <v>-1.0266203703704346E-4</v>
      </c>
      <c r="J37" s="2">
        <f>IFERROR(HLOOKUP(lapchart!J37,totallaptimes!$1:$1048576,ROW()-1)-HLOOKUP(lapchart!I37,totallaptimes!$1:$1048576,ROW()-1),"")</f>
        <v>-2.95335648148147E-4</v>
      </c>
      <c r="K37" s="2">
        <f>IFERROR(HLOOKUP(lapchart!K37,totallaptimes!$1:$1048576,ROW()-1)-HLOOKUP(lapchart!J37,totallaptimes!$1:$1048576,ROW()-1),"")</f>
        <v>4.6314814814815697E-4</v>
      </c>
      <c r="L37" s="2">
        <f>IFERROR(HLOOKUP(lapchart!L37,totallaptimes!$1:$1048576,ROW()-1)-HLOOKUP(lapchart!K37,totallaptimes!$1:$1048576,ROW()-1),"")</f>
        <v>-6.6162037037038185E-4</v>
      </c>
      <c r="M37" s="2">
        <f>IFERROR(HLOOKUP(lapchart!M37,totallaptimes!$1:$1048576,ROW()-1)-HLOOKUP(lapchart!L37,totallaptimes!$1:$1048576,ROW()-1),"")</f>
        <v>4.3589120370370743E-4</v>
      </c>
      <c r="N37" s="2">
        <f>IFERROR(HLOOKUP(lapchart!N37,totallaptimes!$1:$1048576,ROW()-1)-HLOOKUP(lapchart!M37,totallaptimes!$1:$1048576,ROW()-1),"")</f>
        <v>-4.2550925925925742E-4</v>
      </c>
      <c r="O37" s="2">
        <f>IFERROR(HLOOKUP(lapchart!O37,totallaptimes!$1:$1048576,ROW()-1)-HLOOKUP(lapchart!N37,totallaptimes!$1:$1048576,ROW()-1),"")</f>
        <v>8.52951388888884E-4</v>
      </c>
      <c r="P37" s="2">
        <f>IFERROR(HLOOKUP(lapchart!P37,totallaptimes!$1:$1048576,ROW()-1)-HLOOKUP(lapchart!O37,totallaptimes!$1:$1048576,ROW()-1),"")</f>
        <v>6.4799768518518375E-4</v>
      </c>
      <c r="Q37" s="2">
        <f>IFERROR(HLOOKUP(lapchart!Q37,totallaptimes!$1:$1048576,ROW()-1)-HLOOKUP(lapchart!P37,totallaptimes!$1:$1048576,ROW()-1),"")</f>
        <v>-4.3142361111111333E-4</v>
      </c>
      <c r="R37" s="2">
        <f>IFERROR(HLOOKUP(lapchart!R37,totallaptimes!$1:$1048576,ROW()-1)-HLOOKUP(lapchart!Q37,totallaptimes!$1:$1048576,ROW()-1),"")</f>
        <v>-6.5152777777776477E-4</v>
      </c>
      <c r="S37" s="2">
        <f>IFERROR(HLOOKUP(lapchart!S37,totallaptimes!$1:$1048576,ROW()-1)-HLOOKUP(lapchart!R37,totallaptimes!$1:$1048576,ROW()-1),"")</f>
        <v>9.5972222222219516E-5</v>
      </c>
      <c r="T37" s="2">
        <f>IFERROR(HLOOKUP(lapchart!T37,totallaptimes!$1:$1048576,ROW()-1)-HLOOKUP(lapchart!S37,totallaptimes!$1:$1048576,ROW()-1),"")</f>
        <v>-1.0658564814814836E-3</v>
      </c>
      <c r="U37" s="2">
        <f>IFERROR(HLOOKUP(lapchart!U37,totallaptimes!$1:$1048576,ROW()-1)-HLOOKUP(lapchart!T37,totallaptimes!$1:$1048576,ROW()-1),"")</f>
        <v>5.5188657407407443E-4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1.4890046296296006E-4</v>
      </c>
      <c r="D38" s="2">
        <f>IFERROR(HLOOKUP(lapchart!D38,totallaptimes!$1:$1048576,ROW()-1)-HLOOKUP(lapchart!C38,totallaptimes!$1:$1048576,ROW()-1),"")</f>
        <v>-4.9432870370368087E-5</v>
      </c>
      <c r="E38" s="2">
        <f>IFERROR(HLOOKUP(lapchart!E38,totallaptimes!$1:$1048576,ROW()-1)-HLOOKUP(lapchart!D38,totallaptimes!$1:$1048576,ROW()-1),"")</f>
        <v>8.3857638888888003E-4</v>
      </c>
      <c r="F38" s="2">
        <f>IFERROR(HLOOKUP(lapchart!F38,totallaptimes!$1:$1048576,ROW()-1)-HLOOKUP(lapchart!E38,totallaptimes!$1:$1048576,ROW()-1),"")</f>
        <v>-1.540509259259637E-5</v>
      </c>
      <c r="G38" s="2">
        <f>IFERROR(HLOOKUP(lapchart!G38,totallaptimes!$1:$1048576,ROW()-1)-HLOOKUP(lapchart!F38,totallaptimes!$1:$1048576,ROW()-1),"")</f>
        <v>-5.181712962962215E-5</v>
      </c>
      <c r="H38" s="2">
        <f>IFERROR(HLOOKUP(lapchart!H38,totallaptimes!$1:$1048576,ROW()-1)-HLOOKUP(lapchart!G38,totallaptimes!$1:$1048576,ROW()-1),"")</f>
        <v>-9.2488425925928153E-5</v>
      </c>
      <c r="I38" s="2">
        <f>IFERROR(HLOOKUP(lapchart!I38,totallaptimes!$1:$1048576,ROW()-1)-HLOOKUP(lapchart!H38,totallaptimes!$1:$1048576,ROW()-1),"")</f>
        <v>-2.970370370370401E-4</v>
      </c>
      <c r="J38" s="2">
        <f>IFERROR(HLOOKUP(lapchart!J38,totallaptimes!$1:$1048576,ROW()-1)-HLOOKUP(lapchart!I38,totallaptimes!$1:$1048576,ROW()-1),"")</f>
        <v>4.9034722222223576E-4</v>
      </c>
      <c r="K38" s="2">
        <f>IFERROR(HLOOKUP(lapchart!K38,totallaptimes!$1:$1048576,ROW()-1)-HLOOKUP(lapchart!J38,totallaptimes!$1:$1048576,ROW()-1),"")</f>
        <v>-2.5814814814816012E-4</v>
      </c>
      <c r="L38" s="2">
        <f>IFERROR(HLOOKUP(lapchart!L38,totallaptimes!$1:$1048576,ROW()-1)-HLOOKUP(lapchart!K38,totallaptimes!$1:$1048576,ROW()-1),"")</f>
        <v>-4.2881944444444348E-4</v>
      </c>
      <c r="M38" s="2">
        <f>IFERROR(HLOOKUP(lapchart!M38,totallaptimes!$1:$1048576,ROW()-1)-HLOOKUP(lapchart!L38,totallaptimes!$1:$1048576,ROW()-1),"")</f>
        <v>6.0245370370370921E-4</v>
      </c>
      <c r="N38" s="2">
        <f>IFERROR(HLOOKUP(lapchart!N38,totallaptimes!$1:$1048576,ROW()-1)-HLOOKUP(lapchart!M38,totallaptimes!$1:$1048576,ROW()-1),"")</f>
        <v>2.7086805555554677E-4</v>
      </c>
      <c r="O38" s="2">
        <f>IFERROR(HLOOKUP(lapchart!O38,totallaptimes!$1:$1048576,ROW()-1)-HLOOKUP(lapchart!N38,totallaptimes!$1:$1048576,ROW()-1),"")</f>
        <v>2.3543981481480986E-4</v>
      </c>
      <c r="P38" s="2">
        <f>IFERROR(HLOOKUP(lapchart!P38,totallaptimes!$1:$1048576,ROW()-1)-HLOOKUP(lapchart!O38,totallaptimes!$1:$1048576,ROW()-1),"")</f>
        <v>-6.5847222222220614E-4</v>
      </c>
      <c r="Q38" s="2">
        <f>IFERROR(HLOOKUP(lapchart!Q38,totallaptimes!$1:$1048576,ROW()-1)-HLOOKUP(lapchart!P38,totallaptimes!$1:$1048576,ROW()-1),"")</f>
        <v>2.9866898148147442E-4</v>
      </c>
      <c r="R38" s="2">
        <f>IFERROR(HLOOKUP(lapchart!R38,totallaptimes!$1:$1048576,ROW()-1)-HLOOKUP(lapchart!Q38,totallaptimes!$1:$1048576,ROW()-1),"")</f>
        <v>7.8314814814814393E-4</v>
      </c>
      <c r="S38" s="2">
        <f>IFERROR(HLOOKUP(lapchart!S38,totallaptimes!$1:$1048576,ROW()-1)-HLOOKUP(lapchart!R38,totallaptimes!$1:$1048576,ROW()-1),"")</f>
        <v>-2.0609837962962882E-3</v>
      </c>
      <c r="T38" s="2">
        <f>IFERROR(HLOOKUP(lapchart!T38,totallaptimes!$1:$1048576,ROW()-1)-HLOOKUP(lapchart!S38,totallaptimes!$1:$1048576,ROW()-1),"")</f>
        <v>5.2887731481481015E-4</v>
      </c>
      <c r="U38" s="2">
        <f>IFERROR(HLOOKUP(lapchart!U38,totallaptimes!$1:$1048576,ROW()-1)-HLOOKUP(lapchart!T38,totallaptimes!$1:$1048576,ROW()-1),"")</f>
        <v>1.9537037037033189E-5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1.492129629629621E-4</v>
      </c>
      <c r="D39" s="2">
        <f>IFERROR(HLOOKUP(lapchart!D39,totallaptimes!$1:$1048576,ROW()-1)-HLOOKUP(lapchart!C39,totallaptimes!$1:$1048576,ROW()-1),"")</f>
        <v>-4.3831018518514231E-5</v>
      </c>
      <c r="E39" s="2">
        <f>IFERROR(HLOOKUP(lapchart!E39,totallaptimes!$1:$1048576,ROW()-1)-HLOOKUP(lapchart!D39,totallaptimes!$1:$1048576,ROW()-1),"")</f>
        <v>8.6593749999998998E-4</v>
      </c>
      <c r="F39" s="2">
        <f>IFERROR(HLOOKUP(lapchart!F39,totallaptimes!$1:$1048576,ROW()-1)-HLOOKUP(lapchart!E39,totallaptimes!$1:$1048576,ROW()-1),"")</f>
        <v>-1.2673611111117811E-5</v>
      </c>
      <c r="G39" s="2">
        <f>IFERROR(HLOOKUP(lapchart!G39,totallaptimes!$1:$1048576,ROW()-1)-HLOOKUP(lapchart!F39,totallaptimes!$1:$1048576,ROW()-1),"")</f>
        <v>-7.0891203703696282E-5</v>
      </c>
      <c r="H39" s="2">
        <f>IFERROR(HLOOKUP(lapchart!H39,totallaptimes!$1:$1048576,ROW()-1)-HLOOKUP(lapchart!G39,totallaptimes!$1:$1048576,ROW()-1),"")</f>
        <v>-9.7222222222220767E-5</v>
      </c>
      <c r="I39" s="2">
        <f>IFERROR(HLOOKUP(lapchart!I39,totallaptimes!$1:$1048576,ROW()-1)-HLOOKUP(lapchart!H39,totallaptimes!$1:$1048576,ROW()-1),"")</f>
        <v>-3.0228009259259531E-4</v>
      </c>
      <c r="J39" s="2">
        <f>IFERROR(HLOOKUP(lapchart!J39,totallaptimes!$1:$1048576,ROW()-1)-HLOOKUP(lapchart!I39,totallaptimes!$1:$1048576,ROW()-1),"")</f>
        <v>4.9739583333334447E-4</v>
      </c>
      <c r="K39" s="2">
        <f>IFERROR(HLOOKUP(lapchart!K39,totallaptimes!$1:$1048576,ROW()-1)-HLOOKUP(lapchart!J39,totallaptimes!$1:$1048576,ROW()-1),"")</f>
        <v>-2.6094907407408358E-4</v>
      </c>
      <c r="L39" s="2">
        <f>IFERROR(HLOOKUP(lapchart!L39,totallaptimes!$1:$1048576,ROW()-1)-HLOOKUP(lapchart!K39,totallaptimes!$1:$1048576,ROW()-1),"")</f>
        <v>-4.4067129629629664E-4</v>
      </c>
      <c r="M39" s="2">
        <f>IFERROR(HLOOKUP(lapchart!M39,totallaptimes!$1:$1048576,ROW()-1)-HLOOKUP(lapchart!L39,totallaptimes!$1:$1048576,ROW()-1),"")</f>
        <v>6.1728009259259808E-4</v>
      </c>
      <c r="N39" s="2">
        <f>IFERROR(HLOOKUP(lapchart!N39,totallaptimes!$1:$1048576,ROW()-1)-HLOOKUP(lapchart!M39,totallaptimes!$1:$1048576,ROW()-1),"")</f>
        <v>2.7361111111109948E-4</v>
      </c>
      <c r="O39" s="2">
        <f>IFERROR(HLOOKUP(lapchart!O39,totallaptimes!$1:$1048576,ROW()-1)-HLOOKUP(lapchart!N39,totallaptimes!$1:$1048576,ROW()-1),"")</f>
        <v>2.5813657407407209E-4</v>
      </c>
      <c r="P39" s="2">
        <f>IFERROR(HLOOKUP(lapchart!P39,totallaptimes!$1:$1048576,ROW()-1)-HLOOKUP(lapchart!O39,totallaptimes!$1:$1048576,ROW()-1),"")</f>
        <v>-6.8172453703702063E-4</v>
      </c>
      <c r="Q39" s="2">
        <f>IFERROR(HLOOKUP(lapchart!Q39,totallaptimes!$1:$1048576,ROW()-1)-HLOOKUP(lapchart!P39,totallaptimes!$1:$1048576,ROW()-1),"")</f>
        <v>3.187615740740668E-4</v>
      </c>
      <c r="R39" s="2">
        <f>IFERROR(HLOOKUP(lapchart!R39,totallaptimes!$1:$1048576,ROW()-1)-HLOOKUP(lapchart!Q39,totallaptimes!$1:$1048576,ROW()-1),"")</f>
        <v>8.1396990740740388E-4</v>
      </c>
      <c r="S39" s="2">
        <f>IFERROR(HLOOKUP(lapchart!S39,totallaptimes!$1:$1048576,ROW()-1)-HLOOKUP(lapchart!R39,totallaptimes!$1:$1048576,ROW()-1),"")</f>
        <v>-2.105092592592589E-3</v>
      </c>
      <c r="T39" s="2">
        <f>IFERROR(HLOOKUP(lapchart!T39,totallaptimes!$1:$1048576,ROW()-1)-HLOOKUP(lapchart!S39,totallaptimes!$1:$1048576,ROW()-1),"")</f>
        <v>5.0505787037036926E-4</v>
      </c>
      <c r="U39" s="2">
        <f>IFERROR(HLOOKUP(lapchart!U39,totallaptimes!$1:$1048576,ROW()-1)-HLOOKUP(lapchart!T39,totallaptimes!$1:$1048576,ROW()-1),"")</f>
        <v>2.6620370370364355E-5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1.5452546296296221E-4</v>
      </c>
      <c r="D40" s="2">
        <f>IFERROR(HLOOKUP(lapchart!D40,totallaptimes!$1:$1048576,ROW()-1)-HLOOKUP(lapchart!C40,totallaptimes!$1:$1048576,ROW()-1),"")</f>
        <v>-4.9224537037033389E-5</v>
      </c>
      <c r="E40" s="2">
        <f>IFERROR(HLOOKUP(lapchart!E40,totallaptimes!$1:$1048576,ROW()-1)-HLOOKUP(lapchart!D40,totallaptimes!$1:$1048576,ROW()-1),"")</f>
        <v>8.8728009259257667E-4</v>
      </c>
      <c r="F40" s="2">
        <f>IFERROR(HLOOKUP(lapchart!F40,totallaptimes!$1:$1048576,ROW()-1)-HLOOKUP(lapchart!E40,totallaptimes!$1:$1048576,ROW()-1),"")</f>
        <v>-1.0694444444445117E-5</v>
      </c>
      <c r="G40" s="2">
        <f>IFERROR(HLOOKUP(lapchart!G40,totallaptimes!$1:$1048576,ROW()-1)-HLOOKUP(lapchart!F40,totallaptimes!$1:$1048576,ROW()-1),"")</f>
        <v>-7.4224537037030636E-5</v>
      </c>
      <c r="H40" s="2">
        <f>IFERROR(HLOOKUP(lapchart!H40,totallaptimes!$1:$1048576,ROW()-1)-HLOOKUP(lapchart!G40,totallaptimes!$1:$1048576,ROW()-1),"")</f>
        <v>-1.0535879629629957E-4</v>
      </c>
      <c r="I40" s="2">
        <f>IFERROR(HLOOKUP(lapchart!I40,totallaptimes!$1:$1048576,ROW()-1)-HLOOKUP(lapchart!H40,totallaptimes!$1:$1048576,ROW()-1),"")</f>
        <v>-3.0079861111111106E-4</v>
      </c>
      <c r="J40" s="2">
        <f>IFERROR(HLOOKUP(lapchart!J40,totallaptimes!$1:$1048576,ROW()-1)-HLOOKUP(lapchart!I40,totallaptimes!$1:$1048576,ROW()-1),"")</f>
        <v>5.0489583333334503E-4</v>
      </c>
      <c r="K40" s="2">
        <f>IFERROR(HLOOKUP(lapchart!K40,totallaptimes!$1:$1048576,ROW()-1)-HLOOKUP(lapchart!J40,totallaptimes!$1:$1048576,ROW()-1),"")</f>
        <v>-2.6925925925926769E-4</v>
      </c>
      <c r="L40" s="2">
        <f>IFERROR(HLOOKUP(lapchart!L40,totallaptimes!$1:$1048576,ROW()-1)-HLOOKUP(lapchart!K40,totallaptimes!$1:$1048576,ROW()-1),"")</f>
        <v>-4.5770833333333427E-4</v>
      </c>
      <c r="M40" s="2">
        <f>IFERROR(HLOOKUP(lapchart!M40,totallaptimes!$1:$1048576,ROW()-1)-HLOOKUP(lapchart!L40,totallaptimes!$1:$1048576,ROW()-1),"")</f>
        <v>6.4185185185185872E-4</v>
      </c>
      <c r="N40" s="2">
        <f>IFERROR(HLOOKUP(lapchart!N40,totallaptimes!$1:$1048576,ROW()-1)-HLOOKUP(lapchart!M40,totallaptimes!$1:$1048576,ROW()-1),"")</f>
        <v>2.7741898148146704E-4</v>
      </c>
      <c r="O40" s="2">
        <f>IFERROR(HLOOKUP(lapchart!O40,totallaptimes!$1:$1048576,ROW()-1)-HLOOKUP(lapchart!N40,totallaptimes!$1:$1048576,ROW()-1),"")</f>
        <v>2.954282407407402E-4</v>
      </c>
      <c r="P40" s="2">
        <f>IFERROR(HLOOKUP(lapchart!P40,totallaptimes!$1:$1048576,ROW()-1)-HLOOKUP(lapchart!O40,totallaptimes!$1:$1048576,ROW()-1),"")</f>
        <v>-7.2549768518517105E-4</v>
      </c>
      <c r="Q40" s="2">
        <f>IFERROR(HLOOKUP(lapchart!Q40,totallaptimes!$1:$1048576,ROW()-1)-HLOOKUP(lapchart!P40,totallaptimes!$1:$1048576,ROW()-1),"")</f>
        <v>3.1305555555555253E-4</v>
      </c>
      <c r="R40" s="2">
        <f>IFERROR(HLOOKUP(lapchart!R40,totallaptimes!$1:$1048576,ROW()-1)-HLOOKUP(lapchart!Q40,totallaptimes!$1:$1048576,ROW()-1),"")</f>
        <v>8.6070601851850892E-4</v>
      </c>
      <c r="S40" s="2">
        <f>IFERROR(HLOOKUP(lapchart!S40,totallaptimes!$1:$1048576,ROW()-1)-HLOOKUP(lapchart!R40,totallaptimes!$1:$1048576,ROW()-1),"")</f>
        <v>-2.1377314814814766E-3</v>
      </c>
      <c r="T40" s="2">
        <f>IFERROR(HLOOKUP(lapchart!T40,totallaptimes!$1:$1048576,ROW()-1)-HLOOKUP(lapchart!S40,totallaptimes!$1:$1048576,ROW()-1),"")</f>
        <v>4.747685185185202E-4</v>
      </c>
      <c r="U40" s="2">
        <f>IFERROR(HLOOKUP(lapchart!U40,totallaptimes!$1:$1048576,ROW()-1)-HLOOKUP(lapchart!T40,totallaptimes!$1:$1048576,ROW()-1),"")</f>
        <v>3.7962962962954927E-5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1.509375000000035E-4</v>
      </c>
      <c r="D41" s="2">
        <f>IFERROR(HLOOKUP(lapchart!D41,totallaptimes!$1:$1048576,ROW()-1)-HLOOKUP(lapchart!C41,totallaptimes!$1:$1048576,ROW()-1),"")</f>
        <v>-4.914351851851434E-5</v>
      </c>
      <c r="E41" s="2">
        <f>IFERROR(HLOOKUP(lapchart!E41,totallaptimes!$1:$1048576,ROW()-1)-HLOOKUP(lapchart!D41,totallaptimes!$1:$1048576,ROW()-1),"")</f>
        <v>9.0849537037035466E-4</v>
      </c>
      <c r="F41" s="2">
        <f>IFERROR(HLOOKUP(lapchart!F41,totallaptimes!$1:$1048576,ROW()-1)-HLOOKUP(lapchart!E41,totallaptimes!$1:$1048576,ROW()-1),"")</f>
        <v>-1.282407407407482E-5</v>
      </c>
      <c r="G41" s="2">
        <f>IFERROR(HLOOKUP(lapchart!G41,totallaptimes!$1:$1048576,ROW()-1)-HLOOKUP(lapchart!F41,totallaptimes!$1:$1048576,ROW()-1),"")</f>
        <v>-7.747685185184594E-5</v>
      </c>
      <c r="H41" s="2">
        <f>IFERROR(HLOOKUP(lapchart!H41,totallaptimes!$1:$1048576,ROW()-1)-HLOOKUP(lapchart!G41,totallaptimes!$1:$1048576,ROW()-1),"")</f>
        <v>-4.1133101851852094E-4</v>
      </c>
      <c r="I41" s="2">
        <f>IFERROR(HLOOKUP(lapchart!I41,totallaptimes!$1:$1048576,ROW()-1)-HLOOKUP(lapchart!H41,totallaptimes!$1:$1048576,ROW()-1),"")</f>
        <v>5.1059027777778515E-4</v>
      </c>
      <c r="J41" s="2">
        <f>IFERROR(HLOOKUP(lapchart!J41,totallaptimes!$1:$1048576,ROW()-1)-HLOOKUP(lapchart!I41,totallaptimes!$1:$1048576,ROW()-1),"")</f>
        <v>-2.1131944444445494E-4</v>
      </c>
      <c r="K41" s="2">
        <f>IFERROR(HLOOKUP(lapchart!K41,totallaptimes!$1:$1048576,ROW()-1)-HLOOKUP(lapchart!J41,totallaptimes!$1:$1048576,ROW()-1),"")</f>
        <v>-6.4282407407405262E-5</v>
      </c>
      <c r="L41" s="2">
        <f>IFERROR(HLOOKUP(lapchart!L41,totallaptimes!$1:$1048576,ROW()-1)-HLOOKUP(lapchart!K41,totallaptimes!$1:$1048576,ROW()-1),"")</f>
        <v>-4.7159722222222394E-4</v>
      </c>
      <c r="M41" s="2">
        <f>IFERROR(HLOOKUP(lapchart!M41,totallaptimes!$1:$1048576,ROW()-1)-HLOOKUP(lapchart!L41,totallaptimes!$1:$1048576,ROW()-1),"")</f>
        <v>6.6143518518519545E-4</v>
      </c>
      <c r="N41" s="2">
        <f>IFERROR(HLOOKUP(lapchart!N41,totallaptimes!$1:$1048576,ROW()-1)-HLOOKUP(lapchart!M41,totallaptimes!$1:$1048576,ROW()-1),"")</f>
        <v>2.835416666666507E-4</v>
      </c>
      <c r="O41" s="2">
        <f>IFERROR(HLOOKUP(lapchart!O41,totallaptimes!$1:$1048576,ROW()-1)-HLOOKUP(lapchart!N41,totallaptimes!$1:$1048576,ROW()-1),"")</f>
        <v>3.1968749999999879E-4</v>
      </c>
      <c r="P41" s="2">
        <f>IFERROR(HLOOKUP(lapchart!P41,totallaptimes!$1:$1048576,ROW()-1)-HLOOKUP(lapchart!O41,totallaptimes!$1:$1048576,ROW()-1),"")</f>
        <v>-7.6159722222220866E-4</v>
      </c>
      <c r="Q41" s="2">
        <f>IFERROR(HLOOKUP(lapchart!Q41,totallaptimes!$1:$1048576,ROW()-1)-HLOOKUP(lapchart!P41,totallaptimes!$1:$1048576,ROW()-1),"")</f>
        <v>3.3672453703703642E-4</v>
      </c>
      <c r="R41" s="2">
        <f>IFERROR(HLOOKUP(lapchart!R41,totallaptimes!$1:$1048576,ROW()-1)-HLOOKUP(lapchart!Q41,totallaptimes!$1:$1048576,ROW()-1),"")</f>
        <v>9.096874999999921E-4</v>
      </c>
      <c r="S41" s="2">
        <f>IFERROR(HLOOKUP(lapchart!S41,totallaptimes!$1:$1048576,ROW()-1)-HLOOKUP(lapchart!R41,totallaptimes!$1:$1048576,ROW()-1),"")</f>
        <v>-2.1971527777777736E-3</v>
      </c>
      <c r="T41" s="2">
        <f>IFERROR(HLOOKUP(lapchart!T41,totallaptimes!$1:$1048576,ROW()-1)-HLOOKUP(lapchart!S41,totallaptimes!$1:$1048576,ROW()-1),"")</f>
        <v>4.4767361111110876E-4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1.5495370370370576E-4</v>
      </c>
      <c r="D42" s="2">
        <f>IFERROR(HLOOKUP(lapchart!D42,totallaptimes!$1:$1048576,ROW()-1)-HLOOKUP(lapchart!C42,totallaptimes!$1:$1048576,ROW()-1),"")</f>
        <v>-5.1863425925918749E-5</v>
      </c>
      <c r="E42" s="2">
        <f>IFERROR(HLOOKUP(lapchart!E42,totallaptimes!$1:$1048576,ROW()-1)-HLOOKUP(lapchart!D42,totallaptimes!$1:$1048576,ROW()-1),"")</f>
        <v>9.289583333333129E-4</v>
      </c>
      <c r="F42" s="2">
        <f>IFERROR(HLOOKUP(lapchart!F42,totallaptimes!$1:$1048576,ROW()-1)-HLOOKUP(lapchart!E42,totallaptimes!$1:$1048576,ROW()-1),"")</f>
        <v>-2.1145833333333086E-5</v>
      </c>
      <c r="G42" s="2">
        <f>IFERROR(HLOOKUP(lapchart!G42,totallaptimes!$1:$1048576,ROW()-1)-HLOOKUP(lapchart!F42,totallaptimes!$1:$1048576,ROW()-1),"")</f>
        <v>-7.3981481481473488E-5</v>
      </c>
      <c r="H42" s="2">
        <f>IFERROR(HLOOKUP(lapchart!H42,totallaptimes!$1:$1048576,ROW()-1)-HLOOKUP(lapchart!G42,totallaptimes!$1:$1048576,ROW()-1),"")</f>
        <v>-4.1916666666667185E-4</v>
      </c>
      <c r="I42" s="2">
        <f>IFERROR(HLOOKUP(lapchart!I42,totallaptimes!$1:$1048576,ROW()-1)-HLOOKUP(lapchart!H42,totallaptimes!$1:$1048576,ROW()-1),"")</f>
        <v>5.2281250000001112E-4</v>
      </c>
      <c r="J42" s="2">
        <f>IFERROR(HLOOKUP(lapchart!J42,totallaptimes!$1:$1048576,ROW()-1)-HLOOKUP(lapchart!I42,totallaptimes!$1:$1048576,ROW()-1),"")</f>
        <v>-2.8993055555556757E-4</v>
      </c>
      <c r="K42" s="2">
        <f>IFERROR(HLOOKUP(lapchart!K42,totallaptimes!$1:$1048576,ROW()-1)-HLOOKUP(lapchart!J42,totallaptimes!$1:$1048576,ROW()-1),"")</f>
        <v>-4.3136574074074258E-4</v>
      </c>
      <c r="L42" s="2">
        <f>IFERROR(HLOOKUP(lapchart!L42,totallaptimes!$1:$1048576,ROW()-1)-HLOOKUP(lapchart!K42,totallaptimes!$1:$1048576,ROW()-1),"")</f>
        <v>4.9789351851851904E-4</v>
      </c>
      <c r="M42" s="2">
        <f>IFERROR(HLOOKUP(lapchart!M42,totallaptimes!$1:$1048576,ROW()-1)-HLOOKUP(lapchart!L42,totallaptimes!$1:$1048576,ROW()-1),"")</f>
        <v>1.5408564814815839E-4</v>
      </c>
      <c r="N42" s="2">
        <f>IFERROR(HLOOKUP(lapchart!N42,totallaptimes!$1:$1048576,ROW()-1)-HLOOKUP(lapchart!M42,totallaptimes!$1:$1048576,ROW()-1),"")</f>
        <v>2.6476851851850447E-4</v>
      </c>
      <c r="O42" s="2">
        <f>IFERROR(HLOOKUP(lapchart!O42,totallaptimes!$1:$1048576,ROW()-1)-HLOOKUP(lapchart!N42,totallaptimes!$1:$1048576,ROW()-1),"")</f>
        <v>3.5142361111110965E-4</v>
      </c>
      <c r="P42" s="2">
        <f>IFERROR(HLOOKUP(lapchart!P42,totallaptimes!$1:$1048576,ROW()-1)-HLOOKUP(lapchart!O42,totallaptimes!$1:$1048576,ROW()-1),"")</f>
        <v>-8.0490740740739308E-4</v>
      </c>
      <c r="Q42" s="2">
        <f>IFERROR(HLOOKUP(lapchart!Q42,totallaptimes!$1:$1048576,ROW()-1)-HLOOKUP(lapchart!P42,totallaptimes!$1:$1048576,ROW()-1),"")</f>
        <v>3.4212962962962973E-4</v>
      </c>
      <c r="R42" s="2">
        <f>IFERROR(HLOOKUP(lapchart!R42,totallaptimes!$1:$1048576,ROW()-1)-HLOOKUP(lapchart!Q42,totallaptimes!$1:$1048576,ROW()-1),"")</f>
        <v>9.4884259259258447E-4</v>
      </c>
      <c r="S42" s="2">
        <f>IFERROR(HLOOKUP(lapchart!S42,totallaptimes!$1:$1048576,ROW()-1)-HLOOKUP(lapchart!R42,totallaptimes!$1:$1048576,ROW()-1),"")</f>
        <v>-2.2244560185185128E-3</v>
      </c>
      <c r="T42" s="2">
        <f>IFERROR(HLOOKUP(lapchart!T42,totallaptimes!$1:$1048576,ROW()-1)-HLOOKUP(lapchart!S42,totallaptimes!$1:$1048576,ROW()-1),"")</f>
        <v>4.7021990740740011E-4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1.0023148148148586E-4</v>
      </c>
      <c r="D43" s="2">
        <f>IFERROR(HLOOKUP(lapchart!D43,totallaptimes!$1:$1048576,ROW()-1)-HLOOKUP(lapchart!C43,totallaptimes!$1:$1048576,ROW()-1),"")</f>
        <v>4.9513888888887136E-5</v>
      </c>
      <c r="E43" s="2">
        <f>IFERROR(HLOOKUP(lapchart!E43,totallaptimes!$1:$1048576,ROW()-1)-HLOOKUP(lapchart!D43,totallaptimes!$1:$1048576,ROW()-1),"")</f>
        <v>9.1042824074072382E-4</v>
      </c>
      <c r="F43" s="2">
        <f>IFERROR(HLOOKUP(lapchart!F43,totallaptimes!$1:$1048576,ROW()-1)-HLOOKUP(lapchart!E43,totallaptimes!$1:$1048576,ROW()-1),"")</f>
        <v>-3.3715277777776609E-5</v>
      </c>
      <c r="G43" s="2">
        <f>IFERROR(HLOOKUP(lapchart!G43,totallaptimes!$1:$1048576,ROW()-1)-HLOOKUP(lapchart!F43,totallaptimes!$1:$1048576,ROW()-1),"")</f>
        <v>-4.9255787037037063E-4</v>
      </c>
      <c r="H43" s="2">
        <f>IFERROR(HLOOKUP(lapchart!H43,totallaptimes!$1:$1048576,ROW()-1)-HLOOKUP(lapchart!G43,totallaptimes!$1:$1048576,ROW()-1),"")</f>
        <v>4.3988425925926833E-4</v>
      </c>
      <c r="I43" s="2">
        <f>IFERROR(HLOOKUP(lapchart!I43,totallaptimes!$1:$1048576,ROW()-1)-HLOOKUP(lapchart!H43,totallaptimes!$1:$1048576,ROW()-1),"")</f>
        <v>9.9340277777783259E-5</v>
      </c>
      <c r="J43" s="2">
        <f>IFERROR(HLOOKUP(lapchart!J43,totallaptimes!$1:$1048576,ROW()-1)-HLOOKUP(lapchart!I43,totallaptimes!$1:$1048576,ROW()-1),"")</f>
        <v>-3.1788194444445916E-4</v>
      </c>
      <c r="K43" s="2">
        <f>IFERROR(HLOOKUP(lapchart!K43,totallaptimes!$1:$1048576,ROW()-1)-HLOOKUP(lapchart!J43,totallaptimes!$1:$1048576,ROW()-1),"")</f>
        <v>-2.34606481481478E-4</v>
      </c>
      <c r="L43" s="2">
        <f>IFERROR(HLOOKUP(lapchart!L43,totallaptimes!$1:$1048576,ROW()-1)-HLOOKUP(lapchart!K43,totallaptimes!$1:$1048576,ROW()-1),"")</f>
        <v>3.0115740740740277E-4</v>
      </c>
      <c r="M43" s="2">
        <f>IFERROR(HLOOKUP(lapchart!M43,totallaptimes!$1:$1048576,ROW()-1)-HLOOKUP(lapchart!L43,totallaptimes!$1:$1048576,ROW()-1),"")</f>
        <v>1.6092592592593935E-4</v>
      </c>
      <c r="N43" s="2">
        <f>IFERROR(HLOOKUP(lapchart!N43,totallaptimes!$1:$1048576,ROW()-1)-HLOOKUP(lapchart!M43,totallaptimes!$1:$1048576,ROW()-1),"")</f>
        <v>2.6606481481480232E-4</v>
      </c>
      <c r="O43" s="2">
        <f>IFERROR(HLOOKUP(lapchart!O43,totallaptimes!$1:$1048576,ROW()-1)-HLOOKUP(lapchart!N43,totallaptimes!$1:$1048576,ROW()-1),"")</f>
        <v>-4.618518518518383E-4</v>
      </c>
      <c r="P43" s="2">
        <f>IFERROR(HLOOKUP(lapchart!P43,totallaptimes!$1:$1048576,ROW()-1)-HLOOKUP(lapchart!O43,totallaptimes!$1:$1048576,ROW()-1),"")</f>
        <v>9.0355324074072041E-4</v>
      </c>
      <c r="Q43" s="2">
        <f>IFERROR(HLOOKUP(lapchart!Q43,totallaptimes!$1:$1048576,ROW()-1)-HLOOKUP(lapchart!P43,totallaptimes!$1:$1048576,ROW()-1),"")</f>
        <v>-5.5376157407405896E-4</v>
      </c>
      <c r="R43" s="2">
        <f>IFERROR(HLOOKUP(lapchart!R43,totallaptimes!$1:$1048576,ROW()-1)-HLOOKUP(lapchart!Q43,totallaptimes!$1:$1048576,ROW()-1),"")</f>
        <v>9.8761574074073682E-4</v>
      </c>
      <c r="S43" s="2">
        <f>IFERROR(HLOOKUP(lapchart!S43,totallaptimes!$1:$1048576,ROW()-1)-HLOOKUP(lapchart!R43,totallaptimes!$1:$1048576,ROW()-1),"")</f>
        <v>-2.2561689814814753E-3</v>
      </c>
      <c r="T43" s="2">
        <f>IFERROR(HLOOKUP(lapchart!T43,totallaptimes!$1:$1048576,ROW()-1)-HLOOKUP(lapchart!S43,totallaptimes!$1:$1048576,ROW()-1),"")</f>
        <v>6.5246527777777091E-4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9.27546296296336E-5</v>
      </c>
      <c r="D44" s="2">
        <f>IFERROR(HLOOKUP(lapchart!D44,totallaptimes!$1:$1048576,ROW()-1)-HLOOKUP(lapchart!C44,totallaptimes!$1:$1048576,ROW()-1),"")</f>
        <v>5.7743055555552203E-5</v>
      </c>
      <c r="E44" s="2">
        <f>IFERROR(HLOOKUP(lapchart!E44,totallaptimes!$1:$1048576,ROW()-1)-HLOOKUP(lapchart!D44,totallaptimes!$1:$1048576,ROW()-1),"")</f>
        <v>9.0843749999998391E-4</v>
      </c>
      <c r="F44" s="2">
        <f>IFERROR(HLOOKUP(lapchart!F44,totallaptimes!$1:$1048576,ROW()-1)-HLOOKUP(lapchart!E44,totallaptimes!$1:$1048576,ROW()-1),"")</f>
        <v>1.4340277777774579E-5</v>
      </c>
      <c r="G44" s="2">
        <f>IFERROR(HLOOKUP(lapchart!G44,totallaptimes!$1:$1048576,ROW()-1)-HLOOKUP(lapchart!F44,totallaptimes!$1:$1048576,ROW()-1),"")</f>
        <v>1.1516203703723638E-5</v>
      </c>
      <c r="H44" s="2">
        <f>IFERROR(HLOOKUP(lapchart!H44,totallaptimes!$1:$1048576,ROW()-1)-HLOOKUP(lapchart!G44,totallaptimes!$1:$1048576,ROW()-1),"")</f>
        <v>-5.464583333333467E-4</v>
      </c>
      <c r="I44" s="2">
        <f>IFERROR(HLOOKUP(lapchart!I44,totallaptimes!$1:$1048576,ROW()-1)-HLOOKUP(lapchart!H44,totallaptimes!$1:$1048576,ROW()-1),"")</f>
        <v>2.1690972222222077E-4</v>
      </c>
      <c r="J44" s="2">
        <f>IFERROR(HLOOKUP(lapchart!J44,totallaptimes!$1:$1048576,ROW()-1)-HLOOKUP(lapchart!I44,totallaptimes!$1:$1048576,ROW()-1),"")</f>
        <v>-2.5938657407407334E-4</v>
      </c>
      <c r="K44" s="2">
        <f>IFERROR(HLOOKUP(lapchart!K44,totallaptimes!$1:$1048576,ROW()-1)-HLOOKUP(lapchart!J44,totallaptimes!$1:$1048576,ROW()-1),"")</f>
        <v>4.8569444444444831E-4</v>
      </c>
      <c r="L44" s="2">
        <f>IFERROR(HLOOKUP(lapchart!L44,totallaptimes!$1:$1048576,ROW()-1)-HLOOKUP(lapchart!K44,totallaptimes!$1:$1048576,ROW()-1),"")</f>
        <v>-1.5354166666667335E-4</v>
      </c>
      <c r="M44" s="2">
        <f>IFERROR(HLOOKUP(lapchart!M44,totallaptimes!$1:$1048576,ROW()-1)-HLOOKUP(lapchart!L44,totallaptimes!$1:$1048576,ROW()-1),"")</f>
        <v>1.6307870370371735E-4</v>
      </c>
      <c r="N44" s="2">
        <f>IFERROR(HLOOKUP(lapchart!N44,totallaptimes!$1:$1048576,ROW()-1)-HLOOKUP(lapchart!M44,totallaptimes!$1:$1048576,ROW()-1),"")</f>
        <v>2.6965277777776103E-4</v>
      </c>
      <c r="O44" s="2">
        <f>IFERROR(HLOOKUP(lapchart!O44,totallaptimes!$1:$1048576,ROW()-1)-HLOOKUP(lapchart!N44,totallaptimes!$1:$1048576,ROW()-1),"")</f>
        <v>-4.6856481481479667E-4</v>
      </c>
      <c r="P44" s="2">
        <f>IFERROR(HLOOKUP(lapchart!P44,totallaptimes!$1:$1048576,ROW()-1)-HLOOKUP(lapchart!O44,totallaptimes!$1:$1048576,ROW()-1),"")</f>
        <v>1.1647106481481248E-3</v>
      </c>
      <c r="Q44" s="2">
        <f>IFERROR(HLOOKUP(lapchart!Q44,totallaptimes!$1:$1048576,ROW()-1)-HLOOKUP(lapchart!P44,totallaptimes!$1:$1048576,ROW()-1),"")</f>
        <v>-8.1185185185183445E-4</v>
      </c>
      <c r="R44" s="2">
        <f>IFERROR(HLOOKUP(lapchart!R44,totallaptimes!$1:$1048576,ROW()-1)-HLOOKUP(lapchart!Q44,totallaptimes!$1:$1048576,ROW()-1),"")</f>
        <v>1.0145023148148066E-3</v>
      </c>
      <c r="S44" s="2">
        <f>IFERROR(HLOOKUP(lapchart!S44,totallaptimes!$1:$1048576,ROW()-1)-HLOOKUP(lapchart!R44,totallaptimes!$1:$1048576,ROW()-1),"")</f>
        <v>-2.2714930555555457E-3</v>
      </c>
      <c r="T44" s="2">
        <f>IFERROR(HLOOKUP(lapchart!T44,totallaptimes!$1:$1048576,ROW()-1)-HLOOKUP(lapchart!S44,totallaptimes!$1:$1048576,ROW()-1),"")</f>
        <v>6.0781249999999204E-4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9.9351851851857409E-5</v>
      </c>
      <c r="D45" s="2">
        <f>IFERROR(HLOOKUP(lapchart!D45,totallaptimes!$1:$1048576,ROW()-1)-HLOOKUP(lapchart!C45,totallaptimes!$1:$1048576,ROW()-1),"")</f>
        <v>8.9872685185184154E-5</v>
      </c>
      <c r="E45" s="2">
        <f>IFERROR(HLOOKUP(lapchart!E45,totallaptimes!$1:$1048576,ROW()-1)-HLOOKUP(lapchart!D45,totallaptimes!$1:$1048576,ROW()-1),"")</f>
        <v>8.8476851851850002E-4</v>
      </c>
      <c r="F45" s="2">
        <f>IFERROR(HLOOKUP(lapchart!F45,totallaptimes!$1:$1048576,ROW()-1)-HLOOKUP(lapchart!E45,totallaptimes!$1:$1048576,ROW()-1),"")</f>
        <v>2.6099537037055365E-5</v>
      </c>
      <c r="G45" s="2">
        <f>IFERROR(HLOOKUP(lapchart!G45,totallaptimes!$1:$1048576,ROW()-1)-HLOOKUP(lapchart!F45,totallaptimes!$1:$1048576,ROW()-1),"")</f>
        <v>-3.3988425925927934E-4</v>
      </c>
      <c r="H45" s="2">
        <f>IFERROR(HLOOKUP(lapchart!H45,totallaptimes!$1:$1048576,ROW()-1)-HLOOKUP(lapchart!G45,totallaptimes!$1:$1048576,ROW()-1),"")</f>
        <v>-2.8232638888888578E-4</v>
      </c>
      <c r="I45" s="2">
        <f>IFERROR(HLOOKUP(lapchart!I45,totallaptimes!$1:$1048576,ROW()-1)-HLOOKUP(lapchart!H45,totallaptimes!$1:$1048576,ROW()-1),"")</f>
        <v>6.1606481481481234E-4</v>
      </c>
      <c r="J45" s="2">
        <f>IFERROR(HLOOKUP(lapchart!J45,totallaptimes!$1:$1048576,ROW()-1)-HLOOKUP(lapchart!I45,totallaptimes!$1:$1048576,ROW()-1),"")</f>
        <v>-9.8645833333327326E-5</v>
      </c>
      <c r="K45" s="2">
        <f>IFERROR(HLOOKUP(lapchart!K45,totallaptimes!$1:$1048576,ROW()-1)-HLOOKUP(lapchart!J45,totallaptimes!$1:$1048576,ROW()-1),"")</f>
        <v>-1.5826388888889181E-4</v>
      </c>
      <c r="L45" s="2">
        <f>IFERROR(HLOOKUP(lapchart!L45,totallaptimes!$1:$1048576,ROW()-1)-HLOOKUP(lapchart!K45,totallaptimes!$1:$1048576,ROW()-1),"")</f>
        <v>-2.9233796296296299E-4</v>
      </c>
      <c r="M45" s="2">
        <f>IFERROR(HLOOKUP(lapchart!M45,totallaptimes!$1:$1048576,ROW()-1)-HLOOKUP(lapchart!L45,totallaptimes!$1:$1048576,ROW()-1),"")</f>
        <v>4.5896990740741661E-4</v>
      </c>
      <c r="N45" s="2">
        <f>IFERROR(HLOOKUP(lapchart!N45,totallaptimes!$1:$1048576,ROW()-1)-HLOOKUP(lapchart!M45,totallaptimes!$1:$1048576,ROW()-1),"")</f>
        <v>2.7275462962961239E-4</v>
      </c>
      <c r="O45" s="2">
        <f>IFERROR(HLOOKUP(lapchart!O45,totallaptimes!$1:$1048576,ROW()-1)-HLOOKUP(lapchart!N45,totallaptimes!$1:$1048576,ROW()-1),"")</f>
        <v>-4.7878472222220164E-4</v>
      </c>
      <c r="P45" s="2">
        <f>IFERROR(HLOOKUP(lapchart!P45,totallaptimes!$1:$1048576,ROW()-1)-HLOOKUP(lapchart!O45,totallaptimes!$1:$1048576,ROW()-1),"")</f>
        <v>1.1712847222222003E-3</v>
      </c>
      <c r="Q45" s="2">
        <f>IFERROR(HLOOKUP(lapchart!Q45,totallaptimes!$1:$1048576,ROW()-1)-HLOOKUP(lapchart!P45,totallaptimes!$1:$1048576,ROW()-1),"")</f>
        <v>-8.1295138888887175E-4</v>
      </c>
      <c r="R45" s="2">
        <f>IFERROR(HLOOKUP(lapchart!R45,totallaptimes!$1:$1048576,ROW()-1)-HLOOKUP(lapchart!Q45,totallaptimes!$1:$1048576,ROW()-1),"")</f>
        <v>1.0406365740740636E-3</v>
      </c>
      <c r="S45" s="2">
        <f>IFERROR(HLOOKUP(lapchart!S45,totallaptimes!$1:$1048576,ROW()-1)-HLOOKUP(lapchart!R45,totallaptimes!$1:$1048576,ROW()-1),"")</f>
        <v>-2.2844675925925845E-3</v>
      </c>
      <c r="T45" s="2">
        <f>IFERROR(HLOOKUP(lapchart!T45,totallaptimes!$1:$1048576,ROW()-1)-HLOOKUP(lapchart!S45,totallaptimes!$1:$1048576,ROW()-1),"")</f>
        <v>5.6574074074073472E-4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8.621527777778748E-5</v>
      </c>
      <c r="D46" s="2">
        <f>IFERROR(HLOOKUP(lapchart!D46,totallaptimes!$1:$1048576,ROW()-1)-HLOOKUP(lapchart!C46,totallaptimes!$1:$1048576,ROW()-1),"")</f>
        <v>3.0793981481481297E-4</v>
      </c>
      <c r="E46" s="2">
        <f>IFERROR(HLOOKUP(lapchart!E46,totallaptimes!$1:$1048576,ROW()-1)-HLOOKUP(lapchart!D46,totallaptimes!$1:$1048576,ROW()-1),"")</f>
        <v>6.9711805555553591E-4</v>
      </c>
      <c r="F46" s="2">
        <f>IFERROR(HLOOKUP(lapchart!F46,totallaptimes!$1:$1048576,ROW()-1)-HLOOKUP(lapchart!E46,totallaptimes!$1:$1048576,ROW()-1),"")</f>
        <v>3.0995370370386077E-5</v>
      </c>
      <c r="G46" s="2">
        <f>IFERROR(HLOOKUP(lapchart!G46,totallaptimes!$1:$1048576,ROW()-1)-HLOOKUP(lapchart!F46,totallaptimes!$1:$1048576,ROW()-1),"")</f>
        <v>-3.5684027777779792E-4</v>
      </c>
      <c r="H46" s="2">
        <f>IFERROR(HLOOKUP(lapchart!H46,totallaptimes!$1:$1048576,ROW()-1)-HLOOKUP(lapchart!G46,totallaptimes!$1:$1048576,ROW()-1),"")</f>
        <v>-3.0052083333332452E-4</v>
      </c>
      <c r="I46" s="2">
        <f>IFERROR(HLOOKUP(lapchart!I46,totallaptimes!$1:$1048576,ROW()-1)-HLOOKUP(lapchart!H46,totallaptimes!$1:$1048576,ROW()-1),"")</f>
        <v>6.5059027777777251E-4</v>
      </c>
      <c r="J46" s="2">
        <f>IFERROR(HLOOKUP(lapchart!J46,totallaptimes!$1:$1048576,ROW()-1)-HLOOKUP(lapchart!I46,totallaptimes!$1:$1048576,ROW()-1),"")</f>
        <v>-1.102893518518458E-4</v>
      </c>
      <c r="K46" s="2">
        <f>IFERROR(HLOOKUP(lapchart!K46,totallaptimes!$1:$1048576,ROW()-1)-HLOOKUP(lapchart!J46,totallaptimes!$1:$1048576,ROW()-1),"")</f>
        <v>-1.5789351851851902E-4</v>
      </c>
      <c r="L46" s="2">
        <f>IFERROR(HLOOKUP(lapchart!L46,totallaptimes!$1:$1048576,ROW()-1)-HLOOKUP(lapchart!K46,totallaptimes!$1:$1048576,ROW()-1),"")</f>
        <v>-2.9913194444444735E-4</v>
      </c>
      <c r="M46" s="2">
        <f>IFERROR(HLOOKUP(lapchart!M46,totallaptimes!$1:$1048576,ROW()-1)-HLOOKUP(lapchart!L46,totallaptimes!$1:$1048576,ROW()-1),"")</f>
        <v>4.6898148148149382E-4</v>
      </c>
      <c r="N46" s="2">
        <f>IFERROR(HLOOKUP(lapchart!N46,totallaptimes!$1:$1048576,ROW()-1)-HLOOKUP(lapchart!M46,totallaptimes!$1:$1048576,ROW()-1),"")</f>
        <v>-2.1040509259259016E-4</v>
      </c>
      <c r="O46" s="2">
        <f>IFERROR(HLOOKUP(lapchart!O46,totallaptimes!$1:$1048576,ROW()-1)-HLOOKUP(lapchart!N46,totallaptimes!$1:$1048576,ROW()-1),"")</f>
        <v>1.3467824074073834E-3</v>
      </c>
      <c r="P46" s="2">
        <f>IFERROR(HLOOKUP(lapchart!P46,totallaptimes!$1:$1048576,ROW()-1)-HLOOKUP(lapchart!O46,totallaptimes!$1:$1048576,ROW()-1),"")</f>
        <v>-8.3311342592592291E-4</v>
      </c>
      <c r="Q46" s="2">
        <f>IFERROR(HLOOKUP(lapchart!Q46,totallaptimes!$1:$1048576,ROW()-1)-HLOOKUP(lapchart!P46,totallaptimes!$1:$1048576,ROW()-1),"")</f>
        <v>-1.5578703703702373E-4</v>
      </c>
      <c r="R46" s="2">
        <f>IFERROR(HLOOKUP(lapchart!R46,totallaptimes!$1:$1048576,ROW()-1)-HLOOKUP(lapchart!Q46,totallaptimes!$1:$1048576,ROW()-1),"")</f>
        <v>1.3801736111111046E-3</v>
      </c>
      <c r="S46" s="2">
        <f>IFERROR(HLOOKUP(lapchart!S46,totallaptimes!$1:$1048576,ROW()-1)-HLOOKUP(lapchart!R46,totallaptimes!$1:$1048576,ROW()-1),"")</f>
        <v>-2.6092592592592556E-3</v>
      </c>
      <c r="T46" s="2">
        <f>IFERROR(HLOOKUP(lapchart!T46,totallaptimes!$1:$1048576,ROW()-1)-HLOOKUP(lapchart!S46,totallaptimes!$1:$1048576,ROW()-1),"")</f>
        <v>5.293518518518503E-4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1.2946759259260809E-4</v>
      </c>
      <c r="D47" s="2">
        <f>IFERROR(HLOOKUP(lapchart!D47,totallaptimes!$1:$1048576,ROW()-1)-HLOOKUP(lapchart!C47,totallaptimes!$1:$1048576,ROW()-1),"")</f>
        <v>2.5606481481481314E-4</v>
      </c>
      <c r="E47" s="2">
        <f>IFERROR(HLOOKUP(lapchart!E47,totallaptimes!$1:$1048576,ROW()-1)-HLOOKUP(lapchart!D47,totallaptimes!$1:$1048576,ROW()-1),"")</f>
        <v>9.6579861111108917E-4</v>
      </c>
      <c r="F47" s="2">
        <f>IFERROR(HLOOKUP(lapchart!F47,totallaptimes!$1:$1048576,ROW()-1)-HLOOKUP(lapchart!E47,totallaptimes!$1:$1048576,ROW()-1),"")</f>
        <v>-8.8945601851851686E-4</v>
      </c>
      <c r="G47" s="2">
        <f>IFERROR(HLOOKUP(lapchart!G47,totallaptimes!$1:$1048576,ROW()-1)-HLOOKUP(lapchart!F47,totallaptimes!$1:$1048576,ROW()-1),"")</f>
        <v>4.1410879629628916E-4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-2.2753472222222793E-4</v>
      </c>
      <c r="K47" s="2">
        <f>IFERROR(HLOOKUP(lapchart!K47,totallaptimes!$1:$1048576,ROW()-1)-HLOOKUP(lapchart!J47,totallaptimes!$1:$1048576,ROW()-1),"")</f>
        <v>-4.1092592592592569E-4</v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>
        <f>IFERROR(HLOOKUP(lapchart!N47,totallaptimes!$1:$1048576,ROW()-1)-HLOOKUP(lapchart!M47,totallaptimes!$1:$1048576,ROW()-1),"")</f>
        <v>-3.3873842592592462E-4</v>
      </c>
      <c r="O47" s="2">
        <f>IFERROR(HLOOKUP(lapchart!O47,totallaptimes!$1:$1048576,ROW()-1)-HLOOKUP(lapchart!N47,totallaptimes!$1:$1048576,ROW()-1),"")</f>
        <v>5.1475694444443748E-4</v>
      </c>
      <c r="P47" s="2">
        <f>IFERROR(HLOOKUP(lapchart!P47,totallaptimes!$1:$1048576,ROW()-1)-HLOOKUP(lapchart!O47,totallaptimes!$1:$1048576,ROW()-1),"")</f>
        <v>1.7423032407407335E-3</v>
      </c>
      <c r="Q47" s="2">
        <f>IFERROR(HLOOKUP(lapchart!Q47,totallaptimes!$1:$1048576,ROW()-1)-HLOOKUP(lapchart!P47,totallaptimes!$1:$1048576,ROW()-1),"")</f>
        <v>-3.2099999999999976E-3</v>
      </c>
      <c r="R47" s="2">
        <f>IFERROR(HLOOKUP(lapchart!R47,totallaptimes!$1:$1048576,ROW()-1)-HLOOKUP(lapchart!Q47,totallaptimes!$1:$1048576,ROW()-1),"")</f>
        <v>2.6438657407407279E-3</v>
      </c>
      <c r="S47" s="2">
        <f>IFERROR(HLOOKUP(lapchart!S47,totallaptimes!$1:$1048576,ROW()-1)-HLOOKUP(lapchart!R47,totallaptimes!$1:$1048576,ROW()-1),"")</f>
        <v>-2.1530324074073987E-3</v>
      </c>
      <c r="T47" s="2">
        <f>IFERROR(HLOOKUP(lapchart!T47,totallaptimes!$1:$1048576,ROW()-1)-HLOOKUP(lapchart!S47,totallaptimes!$1:$1048576,ROW()-1),"")</f>
        <v>1.2581828703703626E-3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5.5285879629630996E-4</v>
      </c>
      <c r="D48" s="2">
        <f>IFERROR(HLOOKUP(lapchart!D48,totallaptimes!$1:$1048576,ROW()-1)-HLOOKUP(lapchart!C48,totallaptimes!$1:$1048576,ROW()-1),"")</f>
        <v>5.6724537037033951E-5</v>
      </c>
      <c r="E48" s="2">
        <f>IFERROR(HLOOKUP(lapchart!E48,totallaptimes!$1:$1048576,ROW()-1)-HLOOKUP(lapchart!D48,totallaptimes!$1:$1048576,ROW()-1),"")</f>
        <v>1.2396874999999821E-3</v>
      </c>
      <c r="F48" s="2">
        <f>IFERROR(HLOOKUP(lapchart!F48,totallaptimes!$1:$1048576,ROW()-1)-HLOOKUP(lapchart!E48,totallaptimes!$1:$1048576,ROW()-1),"")</f>
        <v>-1.1385416666666662E-3</v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>
        <f>IFERROR(HLOOKUP(lapchart!I48,totallaptimes!$1:$1048576,ROW()-1)-HLOOKUP(lapchart!H48,totallaptimes!$1:$1048576,ROW()-1),"")</f>
        <v>2.9439814814814086E-4</v>
      </c>
      <c r="J48" s="2">
        <f>IFERROR(HLOOKUP(lapchart!J48,totallaptimes!$1:$1048576,ROW()-1)-HLOOKUP(lapchart!I48,totallaptimes!$1:$1048576,ROW()-1),"")</f>
        <v>-9.3410879629629573E-4</v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>
        <f>IFERROR(HLOOKUP(lapchart!M48,totallaptimes!$1:$1048576,ROW()-1)-HLOOKUP(lapchart!L48,totallaptimes!$1:$1048576,ROW()-1),"")</f>
        <v>-3.4089120370372344E-4</v>
      </c>
      <c r="N48" s="2">
        <f>IFERROR(HLOOKUP(lapchart!N48,totallaptimes!$1:$1048576,ROW()-1)-HLOOKUP(lapchart!M48,totallaptimes!$1:$1048576,ROW()-1),"")</f>
        <v>-9.0057870370349735E-5</v>
      </c>
      <c r="O48" s="2">
        <f>IFERROR(HLOOKUP(lapchart!O48,totallaptimes!$1:$1048576,ROW()-1)-HLOOKUP(lapchart!N48,totallaptimes!$1:$1048576,ROW()-1),"")</f>
        <v>4.2306712962962567E-4</v>
      </c>
      <c r="P48" s="2">
        <f>IFERROR(HLOOKUP(lapchart!P48,totallaptimes!$1:$1048576,ROW()-1)-HLOOKUP(lapchart!O48,totallaptimes!$1:$1048576,ROW()-1),"")</f>
        <v>1.5992361111111034E-3</v>
      </c>
      <c r="Q48" s="2">
        <f>IFERROR(HLOOKUP(lapchart!Q48,totallaptimes!$1:$1048576,ROW()-1)-HLOOKUP(lapchart!P48,totallaptimes!$1:$1048576,ROW()-1),"")</f>
        <v>-3.5706134259259198E-3</v>
      </c>
      <c r="R48" s="2">
        <f>IFERROR(HLOOKUP(lapchart!R48,totallaptimes!$1:$1048576,ROW()-1)-HLOOKUP(lapchart!Q48,totallaptimes!$1:$1048576,ROW()-1),"")</f>
        <v>8.5254629629628875E-4</v>
      </c>
      <c r="S48" s="2">
        <f>IFERROR(HLOOKUP(lapchart!S48,totallaptimes!$1:$1048576,ROW()-1)-HLOOKUP(lapchart!R48,totallaptimes!$1:$1048576,ROW()-1),"")</f>
        <v>1.5028472222222145E-3</v>
      </c>
      <c r="T48" s="2">
        <f>IFERROR(HLOOKUP(lapchart!T48,totallaptimes!$1:$1048576,ROW()-1)-HLOOKUP(lapchart!S48,totallaptimes!$1:$1048576,ROW()-1),"")</f>
        <v>4.423958333333311E-4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1.384953703703895E-4</v>
      </c>
      <c r="D49" s="2">
        <f>IFERROR(HLOOKUP(lapchart!D49,totallaptimes!$1:$1048576,ROW()-1)-HLOOKUP(lapchart!C49,totallaptimes!$1:$1048576,ROW()-1),"")</f>
        <v>7.238425925925468E-5</v>
      </c>
      <c r="E49" s="2">
        <f>IFERROR(HLOOKUP(lapchart!E49,totallaptimes!$1:$1048576,ROW()-1)-HLOOKUP(lapchart!D49,totallaptimes!$1:$1048576,ROW()-1),"")</f>
        <v>1.3704976851851638E-3</v>
      </c>
      <c r="F49" s="2">
        <f>IFERROR(HLOOKUP(lapchart!F49,totallaptimes!$1:$1048576,ROW()-1)-HLOOKUP(lapchart!E49,totallaptimes!$1:$1048576,ROW()-1),"")</f>
        <v>-1.2697569444444431E-3</v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>
        <f>IFERROR(HLOOKUP(lapchart!I49,totallaptimes!$1:$1048576,ROW()-1)-HLOOKUP(lapchart!H49,totallaptimes!$1:$1048576,ROW()-1),"")</f>
        <v>5.868634259259195E-4</v>
      </c>
      <c r="J49" s="2">
        <f>IFERROR(HLOOKUP(lapchart!J49,totallaptimes!$1:$1048576,ROW()-1)-HLOOKUP(lapchart!I49,totallaptimes!$1:$1048576,ROW()-1),"")</f>
        <v>-8.7228009259258943E-4</v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>
        <f>IFERROR(HLOOKUP(lapchart!M49,totallaptimes!$1:$1048576,ROW()-1)-HLOOKUP(lapchart!L49,totallaptimes!$1:$1048576,ROW()-1),"")</f>
        <v>-7.1430555555557218E-4</v>
      </c>
      <c r="N49" s="2">
        <f>IFERROR(HLOOKUP(lapchart!N49,totallaptimes!$1:$1048576,ROW()-1)-HLOOKUP(lapchart!M49,totallaptimes!$1:$1048576,ROW()-1),"")</f>
        <v>-1.596064814812781E-5</v>
      </c>
      <c r="O49" s="2">
        <f>IFERROR(HLOOKUP(lapchart!O49,totallaptimes!$1:$1048576,ROW()-1)-HLOOKUP(lapchart!N49,totallaptimes!$1:$1048576,ROW()-1),"")</f>
        <v>7.2285879629629263E-4</v>
      </c>
      <c r="P49" s="2">
        <f>IFERROR(HLOOKUP(lapchart!P49,totallaptimes!$1:$1048576,ROW()-1)-HLOOKUP(lapchart!O49,totallaptimes!$1:$1048576,ROW()-1),"")</f>
        <v>1.6069097222222162E-3</v>
      </c>
      <c r="Q49" s="2">
        <f>IFERROR(HLOOKUP(lapchart!Q49,totallaptimes!$1:$1048576,ROW()-1)-HLOOKUP(lapchart!P49,totallaptimes!$1:$1048576,ROW()-1),"")</f>
        <v>-4.1264004629629619E-3</v>
      </c>
      <c r="R49" s="2">
        <f>IFERROR(HLOOKUP(lapchart!R49,totallaptimes!$1:$1048576,ROW()-1)-HLOOKUP(lapchart!Q49,totallaptimes!$1:$1048576,ROW()-1),"")</f>
        <v>1.2838194444444381E-3</v>
      </c>
      <c r="S49" s="2">
        <f>IFERROR(HLOOKUP(lapchart!S49,totallaptimes!$1:$1048576,ROW()-1)-HLOOKUP(lapchart!R49,totallaptimes!$1:$1048576,ROW()-1),"")</f>
        <v>1.3650925925925844E-3</v>
      </c>
      <c r="T49" s="2">
        <f>IFERROR(HLOOKUP(lapchart!T49,totallaptimes!$1:$1048576,ROW()-1)-HLOOKUP(lapchart!S49,totallaptimes!$1:$1048576,ROW()-1),"")</f>
        <v>2.8724537037037173E-4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9.8182870370389086E-5</v>
      </c>
      <c r="D50" s="2">
        <f>IFERROR(HLOOKUP(lapchart!D50,totallaptimes!$1:$1048576,ROW()-1)-HLOOKUP(lapchart!C50,totallaptimes!$1:$1048576,ROW()-1),"")</f>
        <v>1.7372685185181036E-5</v>
      </c>
      <c r="E50" s="2">
        <f>IFERROR(HLOOKUP(lapchart!E50,totallaptimes!$1:$1048576,ROW()-1)-HLOOKUP(lapchart!D50,totallaptimes!$1:$1048576,ROW()-1),"")</f>
        <v>1.4906365740740557E-3</v>
      </c>
      <c r="F50" s="2">
        <f>IFERROR(HLOOKUP(lapchart!F50,totallaptimes!$1:$1048576,ROW()-1)-HLOOKUP(lapchart!E50,totallaptimes!$1:$1048576,ROW()-1),"")</f>
        <v>-1.4656828703703689E-3</v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>
        <f>IFERROR(HLOOKUP(lapchart!I50,totallaptimes!$1:$1048576,ROW()-1)-HLOOKUP(lapchart!H50,totallaptimes!$1:$1048576,ROW()-1),"")</f>
        <v>1.0816203703703647E-3</v>
      </c>
      <c r="J50" s="2">
        <f>IFERROR(HLOOKUP(lapchart!J50,totallaptimes!$1:$1048576,ROW()-1)-HLOOKUP(lapchart!I50,totallaptimes!$1:$1048576,ROW()-1),"")</f>
        <v>-1.3212847222222254E-3</v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>
        <f>IFERROR(HLOOKUP(lapchart!M50,totallaptimes!$1:$1048576,ROW()-1)-HLOOKUP(lapchart!L50,totallaptimes!$1:$1048576,ROW()-1),"")</f>
        <v>-1.1396064814814949E-3</v>
      </c>
      <c r="N50" s="2">
        <f>IFERROR(HLOOKUP(lapchart!N50,totallaptimes!$1:$1048576,ROW()-1)-HLOOKUP(lapchart!M50,totallaptimes!$1:$1048576,ROW()-1),"")</f>
        <v>-2.7141203703687222E-5</v>
      </c>
      <c r="O50" s="2">
        <f>IFERROR(HLOOKUP(lapchart!O50,totallaptimes!$1:$1048576,ROW()-1)-HLOOKUP(lapchart!N50,totallaptimes!$1:$1048576,ROW()-1),"")</f>
        <v>1.1572337962962934E-3</v>
      </c>
      <c r="P50" s="2">
        <f>IFERROR(HLOOKUP(lapchart!P50,totallaptimes!$1:$1048576,ROW()-1)-HLOOKUP(lapchart!O50,totallaptimes!$1:$1048576,ROW()-1),"")</f>
        <v>1.3375578703703692E-3</v>
      </c>
      <c r="Q50" s="2">
        <f>IFERROR(HLOOKUP(lapchart!Q50,totallaptimes!$1:$1048576,ROW()-1)-HLOOKUP(lapchart!P50,totallaptimes!$1:$1048576,ROW()-1),"")</f>
        <v>-4.4203240740740765E-3</v>
      </c>
      <c r="R50" s="2">
        <f>IFERROR(HLOOKUP(lapchart!R50,totallaptimes!$1:$1048576,ROW()-1)-HLOOKUP(lapchart!Q50,totallaptimes!$1:$1048576,ROW()-1),"")</f>
        <v>1.6410879629629588E-3</v>
      </c>
      <c r="S50" s="2">
        <f>IFERROR(HLOOKUP(lapchart!S50,totallaptimes!$1:$1048576,ROW()-1)-HLOOKUP(lapchart!R50,totallaptimes!$1:$1048576,ROW()-1),"")</f>
        <v>1.5823263888888814E-3</v>
      </c>
      <c r="T50" s="2">
        <f>IFERROR(HLOOKUP(lapchart!T50,totallaptimes!$1:$1048576,ROW()-1)-HLOOKUP(lapchart!S50,totallaptimes!$1:$1048576,ROW()-1),"")</f>
        <v>8.0902777777773494E-5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9.0312500000015727E-5</v>
      </c>
      <c r="D51" s="2">
        <f>IFERROR(HLOOKUP(lapchart!D51,totallaptimes!$1:$1048576,ROW()-1)-HLOOKUP(lapchart!C51,totallaptimes!$1:$1048576,ROW()-1),"")</f>
        <v>-7.4652777777781121E-6</v>
      </c>
      <c r="E51" s="2">
        <f>IFERROR(HLOOKUP(lapchart!E51,totallaptimes!$1:$1048576,ROW()-1)-HLOOKUP(lapchart!D51,totallaptimes!$1:$1048576,ROW()-1),"")</f>
        <v>1.2645138888888671E-3</v>
      </c>
      <c r="F51" s="2">
        <f>IFERROR(HLOOKUP(lapchart!F51,totallaptimes!$1:$1048576,ROW()-1)-HLOOKUP(lapchart!E51,totallaptimes!$1:$1048576,ROW()-1),"")</f>
        <v>-1.2243865740740739E-3</v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>
        <f>IFERROR(HLOOKUP(lapchart!I51,totallaptimes!$1:$1048576,ROW()-1)-HLOOKUP(lapchart!H51,totallaptimes!$1:$1048576,ROW()-1),"")</f>
        <v>1.0195833333333307E-3</v>
      </c>
      <c r="J51" s="2">
        <f>IFERROR(HLOOKUP(lapchart!J51,totallaptimes!$1:$1048576,ROW()-1)-HLOOKUP(lapchart!I51,totallaptimes!$1:$1048576,ROW()-1),"")</f>
        <v>-1.0898958333333403E-3</v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>
        <f>IFERROR(HLOOKUP(lapchart!M51,totallaptimes!$1:$1048576,ROW()-1)-HLOOKUP(lapchart!L51,totallaptimes!$1:$1048576,ROW()-1),"")</f>
        <v>-1.0769097222222343E-3</v>
      </c>
      <c r="N51" s="2">
        <f>IFERROR(HLOOKUP(lapchart!N51,totallaptimes!$1:$1048576,ROW()-1)-HLOOKUP(lapchart!M51,totallaptimes!$1:$1048576,ROW()-1),"")</f>
        <v>-2.0231481481468305E-5</v>
      </c>
      <c r="O51" s="2">
        <f>IFERROR(HLOOKUP(lapchart!O51,totallaptimes!$1:$1048576,ROW()-1)-HLOOKUP(lapchart!N51,totallaptimes!$1:$1048576,ROW()-1),"")</f>
        <v>1.0849305555555577E-3</v>
      </c>
      <c r="P51" s="2">
        <f>IFERROR(HLOOKUP(lapchart!P51,totallaptimes!$1:$1048576,ROW()-1)-HLOOKUP(lapchart!O51,totallaptimes!$1:$1048576,ROW()-1),"")</f>
        <v>1.0547337962962949E-3</v>
      </c>
      <c r="Q51" s="2">
        <f>IFERROR(HLOOKUP(lapchart!Q51,totallaptimes!$1:$1048576,ROW()-1)-HLOOKUP(lapchart!P51,totallaptimes!$1:$1048576,ROW()-1),"")</f>
        <v>-4.4384953703703739E-3</v>
      </c>
      <c r="R51" s="2">
        <f>IFERROR(HLOOKUP(lapchart!R51,totallaptimes!$1:$1048576,ROW()-1)-HLOOKUP(lapchart!Q51,totallaptimes!$1:$1048576,ROW()-1),"")</f>
        <v>3.4798263888888778E-3</v>
      </c>
      <c r="S51" s="2">
        <f>IFERROR(HLOOKUP(lapchart!S51,totallaptimes!$1:$1048576,ROW()-1)-HLOOKUP(lapchart!R51,totallaptimes!$1:$1048576,ROW()-1),"")</f>
        <v>6.7418981481479068E-5</v>
      </c>
      <c r="T51" s="2">
        <f>IFERROR(HLOOKUP(lapchart!T51,totallaptimes!$1:$1048576,ROW()-1)-HLOOKUP(lapchart!S51,totallaptimes!$1:$1048576,ROW()-1),"")</f>
        <v>-1.3451620370370301E-3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2.2268518518532565E-5</v>
      </c>
      <c r="D52" s="2">
        <f>IFERROR(HLOOKUP(lapchart!D52,totallaptimes!$1:$1048576,ROW()-1)-HLOOKUP(lapchart!C52,totallaptimes!$1:$1048576,ROW()-1),"")</f>
        <v>-9.3981481481472673E-6</v>
      </c>
      <c r="E52" s="2">
        <f>IFERROR(HLOOKUP(lapchart!E52,totallaptimes!$1:$1048576,ROW()-1)-HLOOKUP(lapchart!D52,totallaptimes!$1:$1048576,ROW()-1),"")</f>
        <v>6.9863425925923567E-4</v>
      </c>
      <c r="F52" s="2">
        <f>IFERROR(HLOOKUP(lapchart!F52,totallaptimes!$1:$1048576,ROW()-1)-HLOOKUP(lapchart!E52,totallaptimes!$1:$1048576,ROW()-1),"")</f>
        <v>-6.7611111111111344E-4</v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>
        <f>IFERROR(HLOOKUP(lapchart!I52,totallaptimes!$1:$1048576,ROW()-1)-HLOOKUP(lapchart!H52,totallaptimes!$1:$1048576,ROW()-1),"")</f>
        <v>5.019328703703696E-4</v>
      </c>
      <c r="J52" s="2">
        <f>IFERROR(HLOOKUP(lapchart!J52,totallaptimes!$1:$1048576,ROW()-1)-HLOOKUP(lapchart!I52,totallaptimes!$1:$1048576,ROW()-1),"")</f>
        <v>-5.7173611111112355E-4</v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>
        <f>IFERROR(HLOOKUP(lapchart!M52,totallaptimes!$1:$1048576,ROW()-1)-HLOOKUP(lapchart!L52,totallaptimes!$1:$1048576,ROW()-1),"")</f>
        <v>-5.5814814814815483E-4</v>
      </c>
      <c r="N52" s="2">
        <f>IFERROR(HLOOKUP(lapchart!N52,totallaptimes!$1:$1048576,ROW()-1)-HLOOKUP(lapchart!M52,totallaptimes!$1:$1048576,ROW()-1),"")</f>
        <v>-1.6099537037024547E-5</v>
      </c>
      <c r="O52" s="2">
        <f>IFERROR(HLOOKUP(lapchart!O52,totallaptimes!$1:$1048576,ROW()-1)-HLOOKUP(lapchart!N52,totallaptimes!$1:$1048576,ROW()-1),"")</f>
        <v>5.621296296296277E-4</v>
      </c>
      <c r="P52" s="2">
        <f>IFERROR(HLOOKUP(lapchart!P52,totallaptimes!$1:$1048576,ROW()-1)-HLOOKUP(lapchart!O52,totallaptimes!$1:$1048576,ROW()-1),"")</f>
        <v>1.049282407407405E-3</v>
      </c>
      <c r="Q52" s="2">
        <f>IFERROR(HLOOKUP(lapchart!Q52,totallaptimes!$1:$1048576,ROW()-1)-HLOOKUP(lapchart!P52,totallaptimes!$1:$1048576,ROW()-1),"")</f>
        <v>-4.4427430555555592E-3</v>
      </c>
      <c r="R52" s="2">
        <f>IFERROR(HLOOKUP(lapchart!R52,totallaptimes!$1:$1048576,ROW()-1)-HLOOKUP(lapchart!Q52,totallaptimes!$1:$1048576,ROW()-1),"")</f>
        <v>3.4788078703703595E-3</v>
      </c>
      <c r="S52" s="2">
        <f>IFERROR(HLOOKUP(lapchart!S52,totallaptimes!$1:$1048576,ROW()-1)-HLOOKUP(lapchart!R52,totallaptimes!$1:$1048576,ROW()-1),"")</f>
        <v>8.9178240740742099E-5</v>
      </c>
      <c r="T52" s="2">
        <f>IFERROR(HLOOKUP(lapchart!T52,totallaptimes!$1:$1048576,ROW()-1)-HLOOKUP(lapchart!S52,totallaptimes!$1:$1048576,ROW()-1),"")</f>
        <v>-7.970138888888853E-4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3.1805555555569631E-5</v>
      </c>
      <c r="D53" s="2">
        <f>IFERROR(HLOOKUP(lapchart!D53,totallaptimes!$1:$1048576,ROW()-1)-HLOOKUP(lapchart!C53,totallaptimes!$1:$1048576,ROW()-1),"")</f>
        <v>-2.1342592592593634E-5</v>
      </c>
      <c r="E53" s="2">
        <f>IFERROR(HLOOKUP(lapchart!E53,totallaptimes!$1:$1048576,ROW()-1)-HLOOKUP(lapchart!D53,totallaptimes!$1:$1048576,ROW()-1),"")</f>
        <v>2.2677083333330628E-4</v>
      </c>
      <c r="F53" s="2">
        <f>IFERROR(HLOOKUP(lapchart!F53,totallaptimes!$1:$1048576,ROW()-1)-HLOOKUP(lapchart!E53,totallaptimes!$1:$1048576,ROW()-1),"")</f>
        <v>-1.9414351851852057E-4</v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>
        <f>IFERROR(HLOOKUP(lapchart!I53,totallaptimes!$1:$1048576,ROW()-1)-HLOOKUP(lapchart!H53,totallaptimes!$1:$1048576,ROW()-1),"")</f>
        <v>5.681712962962715E-5</v>
      </c>
      <c r="J53" s="2">
        <f>IFERROR(HLOOKUP(lapchart!J53,totallaptimes!$1:$1048576,ROW()-1)-HLOOKUP(lapchart!I53,totallaptimes!$1:$1048576,ROW()-1),"")</f>
        <v>-1.2497685185186569E-4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>
        <f>IFERROR(HLOOKUP(lapchart!M53,totallaptimes!$1:$1048576,ROW()-1)-HLOOKUP(lapchart!L53,totallaptimes!$1:$1048576,ROW()-1),"")</f>
        <v>-9.7326388888895055E-5</v>
      </c>
      <c r="N53" s="2">
        <f>IFERROR(HLOOKUP(lapchart!N53,totallaptimes!$1:$1048576,ROW()-1)-HLOOKUP(lapchart!M53,totallaptimes!$1:$1048576,ROW()-1),"")</f>
        <v>-1.8229166666654251E-5</v>
      </c>
      <c r="O53" s="2">
        <f>IFERROR(HLOOKUP(lapchart!O53,totallaptimes!$1:$1048576,ROW()-1)-HLOOKUP(lapchart!N53,totallaptimes!$1:$1048576,ROW()-1),"")</f>
        <v>9.8981481481484612E-5</v>
      </c>
      <c r="P53" s="2">
        <f>IFERROR(HLOOKUP(lapchart!P53,totallaptimes!$1:$1048576,ROW()-1)-HLOOKUP(lapchart!O53,totallaptimes!$1:$1048576,ROW()-1),"")</f>
        <v>1.3715740740740667E-3</v>
      </c>
      <c r="Q53" s="2">
        <f>IFERROR(HLOOKUP(lapchart!Q53,totallaptimes!$1:$1048576,ROW()-1)-HLOOKUP(lapchart!P53,totallaptimes!$1:$1048576,ROW()-1),"")</f>
        <v>-4.7656712962962991E-3</v>
      </c>
      <c r="R53" s="2">
        <f>IFERROR(HLOOKUP(lapchart!R53,totallaptimes!$1:$1048576,ROW()-1)-HLOOKUP(lapchart!Q53,totallaptimes!$1:$1048576,ROW()-1),"")</f>
        <v>3.4802083333333247E-3</v>
      </c>
      <c r="S53" s="2">
        <f>IFERROR(HLOOKUP(lapchart!S53,totallaptimes!$1:$1048576,ROW()-1)-HLOOKUP(lapchart!R53,totallaptimes!$1:$1048576,ROW()-1),"")</f>
        <v>8.4837962962963642E-5</v>
      </c>
      <c r="T53" s="2">
        <f>IFERROR(HLOOKUP(lapchart!T53,totallaptimes!$1:$1048576,ROW()-1)-HLOOKUP(lapchart!S53,totallaptimes!$1:$1048576,ROW()-1),"")</f>
        <v>-3.2070601851851704E-4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1.784722222223506E-5</v>
      </c>
      <c r="D54" s="2">
        <f>IFERROR(HLOOKUP(lapchart!D54,totallaptimes!$1:$1048576,ROW()-1)-HLOOKUP(lapchart!C54,totallaptimes!$1:$1048576,ROW()-1),"")</f>
        <v>-9.8263888888908135E-6</v>
      </c>
      <c r="E54" s="2">
        <f>IFERROR(HLOOKUP(lapchart!E54,totallaptimes!$1:$1048576,ROW()-1)-HLOOKUP(lapchart!D54,totallaptimes!$1:$1048576,ROW()-1),"")</f>
        <v>6.8541666666643852E-5</v>
      </c>
      <c r="F54" s="2">
        <f>IFERROR(HLOOKUP(lapchart!F54,totallaptimes!$1:$1048576,ROW()-1)-HLOOKUP(lapchart!E54,totallaptimes!$1:$1048576,ROW()-1),"")</f>
        <v>-5.2523148148152232E-5</v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>
        <f>IFERROR(HLOOKUP(lapchart!I54,totallaptimes!$1:$1048576,ROW()-1)-HLOOKUP(lapchart!H54,totallaptimes!$1:$1048576,ROW()-1),"")</f>
        <v>6.8402777777740176E-6</v>
      </c>
      <c r="J54" s="2">
        <f>IFERROR(HLOOKUP(lapchart!J54,totallaptimes!$1:$1048576,ROW()-1)-HLOOKUP(lapchart!I54,totallaptimes!$1:$1048576,ROW()-1),"")</f>
        <v>-2.3935185185203212E-5</v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>
        <f>IFERROR(HLOOKUP(lapchart!M54,totallaptimes!$1:$1048576,ROW()-1)-HLOOKUP(lapchart!L54,totallaptimes!$1:$1048576,ROW()-1),"")</f>
        <v>-1.9016203703710322E-5</v>
      </c>
      <c r="N54" s="2">
        <f>IFERROR(HLOOKUP(lapchart!N54,totallaptimes!$1:$1048576,ROW()-1)-HLOOKUP(lapchart!M54,totallaptimes!$1:$1048576,ROW()-1),"")</f>
        <v>-9.2476851851763797E-6</v>
      </c>
      <c r="O54" s="2">
        <f>IFERROR(HLOOKUP(lapchart!O54,totallaptimes!$1:$1048576,ROW()-1)-HLOOKUP(lapchart!N54,totallaptimes!$1:$1048576,ROW()-1),"")</f>
        <v>2.2743055555558833E-5</v>
      </c>
      <c r="P54" s="2">
        <f>IFERROR(HLOOKUP(lapchart!P54,totallaptimes!$1:$1048576,ROW()-1)-HLOOKUP(lapchart!O54,totallaptimes!$1:$1048576,ROW()-1),"")</f>
        <v>1.023298611111105E-3</v>
      </c>
      <c r="Q54" s="2">
        <f>IFERROR(HLOOKUP(lapchart!Q54,totallaptimes!$1:$1048576,ROW()-1)-HLOOKUP(lapchart!P54,totallaptimes!$1:$1048576,ROW()-1),"")</f>
        <v>-4.7917824074074078E-3</v>
      </c>
      <c r="R54" s="2">
        <f>IFERROR(HLOOKUP(lapchart!R54,totallaptimes!$1:$1048576,ROW()-1)-HLOOKUP(lapchart!Q54,totallaptimes!$1:$1048576,ROW()-1),"")</f>
        <v>3.7947569444444357E-3</v>
      </c>
      <c r="S54" s="2">
        <f>IFERROR(HLOOKUP(lapchart!S54,totallaptimes!$1:$1048576,ROW()-1)-HLOOKUP(lapchart!R54,totallaptimes!$1:$1048576,ROW()-1),"")</f>
        <v>1.1087962962966214E-5</v>
      </c>
      <c r="T54" s="2">
        <f>IFERROR(HLOOKUP(lapchart!T54,totallaptimes!$1:$1048576,ROW()-1)-HLOOKUP(lapchart!S54,totallaptimes!$1:$1048576,ROW()-1),"")</f>
        <v>-7.9837962962965581E-5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3.7337962962978588E-5</v>
      </c>
      <c r="D55" s="2">
        <f>IFERROR(HLOOKUP(lapchart!D55,totallaptimes!$1:$1048576,ROW()-1)-HLOOKUP(lapchart!C55,totallaptimes!$1:$1048576,ROW()-1),"")</f>
        <v>-1.3495370370368576E-5</v>
      </c>
      <c r="E55" s="2">
        <f>IFERROR(HLOOKUP(lapchart!E55,totallaptimes!$1:$1048576,ROW()-1)-HLOOKUP(lapchart!D55,totallaptimes!$1:$1048576,ROW()-1),"")</f>
        <v>1.209143518518252E-4</v>
      </c>
      <c r="F55" s="2">
        <f>IFERROR(HLOOKUP(lapchart!F55,totallaptimes!$1:$1048576,ROW()-1)-HLOOKUP(lapchart!E55,totallaptimes!$1:$1048576,ROW()-1),"")</f>
        <v>-9.1863425925930997E-5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>
        <f>IFERROR(HLOOKUP(lapchart!I55,totallaptimes!$1:$1048576,ROW()-1)-HLOOKUP(lapchart!H55,totallaptimes!$1:$1048576,ROW()-1),"")</f>
        <v>1.7627314814812334E-5</v>
      </c>
      <c r="J55" s="2">
        <f>IFERROR(HLOOKUP(lapchart!J55,totallaptimes!$1:$1048576,ROW()-1)-HLOOKUP(lapchart!I55,totallaptimes!$1:$1048576,ROW()-1),"")</f>
        <v>-4.0983796296314989E-5</v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>
        <f>IFERROR(HLOOKUP(lapchart!M55,totallaptimes!$1:$1048576,ROW()-1)-HLOOKUP(lapchart!L55,totallaptimes!$1:$1048576,ROW()-1),"")</f>
        <v>-1.8333333333342416E-5</v>
      </c>
      <c r="N55" s="2">
        <f>IFERROR(HLOOKUP(lapchart!N55,totallaptimes!$1:$1048576,ROW()-1)-HLOOKUP(lapchart!M55,totallaptimes!$1:$1048576,ROW()-1),"")</f>
        <v>-2.4976851851842008E-5</v>
      </c>
      <c r="O55" s="2">
        <f>IFERROR(HLOOKUP(lapchart!O55,totallaptimes!$1:$1048576,ROW()-1)-HLOOKUP(lapchart!N55,totallaptimes!$1:$1048576,ROW()-1),"")</f>
        <v>3.7500000000002809E-5</v>
      </c>
      <c r="P55" s="2">
        <f>IFERROR(HLOOKUP(lapchart!P55,totallaptimes!$1:$1048576,ROW()-1)-HLOOKUP(lapchart!O55,totallaptimes!$1:$1048576,ROW()-1),"")</f>
        <v>1.0107407407407357E-3</v>
      </c>
      <c r="Q55" s="2">
        <f>IFERROR(HLOOKUP(lapchart!Q55,totallaptimes!$1:$1048576,ROW()-1)-HLOOKUP(lapchart!P55,totallaptimes!$1:$1048576,ROW()-1),"")</f>
        <v>-4.7924305555555533E-3</v>
      </c>
      <c r="R55" s="2">
        <f>IFERROR(HLOOKUP(lapchart!R55,totallaptimes!$1:$1048576,ROW()-1)-HLOOKUP(lapchart!Q55,totallaptimes!$1:$1048576,ROW()-1),"")</f>
        <v>3.7984837962962842E-3</v>
      </c>
      <c r="S55" s="2">
        <f>IFERROR(HLOOKUP(lapchart!S55,totallaptimes!$1:$1048576,ROW()-1)-HLOOKUP(lapchart!R55,totallaptimes!$1:$1048576,ROW()-1),"")</f>
        <v>5.7291666666695051E-6</v>
      </c>
      <c r="T55" s="2">
        <f>IFERROR(HLOOKUP(lapchart!T55,totallaptimes!$1:$1048576,ROW()-1)-HLOOKUP(lapchart!S55,totallaptimes!$1:$1048576,ROW()-1),"")</f>
        <v>-1.0188657407407542E-4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6.7824074074095131E-5</v>
      </c>
      <c r="D56" s="2">
        <f>IFERROR(HLOOKUP(lapchart!D56,totallaptimes!$1:$1048576,ROW()-1)-HLOOKUP(lapchart!C56,totallaptimes!$1:$1048576,ROW()-1),"")</f>
        <v>-1.0763888888890016E-5</v>
      </c>
      <c r="E56" s="2">
        <f>IFERROR(HLOOKUP(lapchart!E56,totallaptimes!$1:$1048576,ROW()-1)-HLOOKUP(lapchart!D56,totallaptimes!$1:$1048576,ROW()-1),"")</f>
        <v>1.492013888888602E-4</v>
      </c>
      <c r="F56" s="2">
        <f>IFERROR(HLOOKUP(lapchart!F56,totallaptimes!$1:$1048576,ROW()-1)-HLOOKUP(lapchart!E56,totallaptimes!$1:$1048576,ROW()-1),"")</f>
        <v>-1.2559027777778176E-4</v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>
        <f>IFERROR(HLOOKUP(lapchart!I56,totallaptimes!$1:$1048576,ROW()-1)-HLOOKUP(lapchart!H56,totallaptimes!$1:$1048576,ROW()-1),"")</f>
        <v>2.0636574074070491E-5</v>
      </c>
      <c r="J56" s="2">
        <f>IFERROR(HLOOKUP(lapchart!J56,totallaptimes!$1:$1048576,ROW()-1)-HLOOKUP(lapchart!I56,totallaptimes!$1:$1048576,ROW()-1),"")</f>
        <v>-5.7557870370386621E-5</v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>
        <f>IFERROR(HLOOKUP(lapchart!M56,totallaptimes!$1:$1048576,ROW()-1)-HLOOKUP(lapchart!L56,totallaptimes!$1:$1048576,ROW()-1),"")</f>
        <v>-2.7372685185191037E-5</v>
      </c>
      <c r="N56" s="2">
        <f>IFERROR(HLOOKUP(lapchart!N56,totallaptimes!$1:$1048576,ROW()-1)-HLOOKUP(lapchart!M56,totallaptimes!$1:$1048576,ROW()-1),"")</f>
        <v>-3.1655092592584866E-5</v>
      </c>
      <c r="O56" s="2">
        <f>IFERROR(HLOOKUP(lapchart!O56,totallaptimes!$1:$1048576,ROW()-1)-HLOOKUP(lapchart!N56,totallaptimes!$1:$1048576,ROW()-1),"")</f>
        <v>5.271990740741278E-5</v>
      </c>
      <c r="P56" s="2">
        <f>IFERROR(HLOOKUP(lapchart!P56,totallaptimes!$1:$1048576,ROW()-1)-HLOOKUP(lapchart!O56,totallaptimes!$1:$1048576,ROW()-1),"")</f>
        <v>1.0211921296296236E-3</v>
      </c>
      <c r="Q56" s="2">
        <f>IFERROR(HLOOKUP(lapchart!Q56,totallaptimes!$1:$1048576,ROW()-1)-HLOOKUP(lapchart!P56,totallaptimes!$1:$1048576,ROW()-1),"")</f>
        <v>-4.7879050925925884E-3</v>
      </c>
      <c r="R56" s="2">
        <f>IFERROR(HLOOKUP(lapchart!R56,totallaptimes!$1:$1048576,ROW()-1)-HLOOKUP(lapchart!Q56,totallaptimes!$1:$1048576,ROW()-1),"")</f>
        <v>3.7939236111110969E-3</v>
      </c>
      <c r="S56" s="2">
        <f>IFERROR(HLOOKUP(lapchart!S56,totallaptimes!$1:$1048576,ROW()-1)-HLOOKUP(lapchart!R56,totallaptimes!$1:$1048576,ROW()-1),"")</f>
        <v>7.5115740740747117E-6</v>
      </c>
      <c r="T56" s="2">
        <f>IFERROR(HLOOKUP(lapchart!T56,totallaptimes!$1:$1048576,ROW()-1)-HLOOKUP(lapchart!S56,totallaptimes!$1:$1048576,ROW()-1),"")</f>
        <v>-1.3971064814814749E-4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5.9641203703726664E-5</v>
      </c>
      <c r="D57" s="2">
        <f>IFERROR(HLOOKUP(lapchart!D57,totallaptimes!$1:$1048576,ROW()-1)-HLOOKUP(lapchart!C57,totallaptimes!$1:$1048576,ROW()-1),"")</f>
        <v>-2.7719907407408595E-5</v>
      </c>
      <c r="E57" s="2">
        <f>IFERROR(HLOOKUP(lapchart!E57,totallaptimes!$1:$1048576,ROW()-1)-HLOOKUP(lapchart!D57,totallaptimes!$1:$1048576,ROW()-1),"")</f>
        <v>1.9550925925922863E-4</v>
      </c>
      <c r="F57" s="2">
        <f>IFERROR(HLOOKUP(lapchart!F57,totallaptimes!$1:$1048576,ROW()-1)-HLOOKUP(lapchart!E57,totallaptimes!$1:$1048576,ROW()-1),"")</f>
        <v>-1.5188657407407685E-4</v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>
        <f>IFERROR(HLOOKUP(lapchart!I57,totallaptimes!$1:$1048576,ROW()-1)-HLOOKUP(lapchart!H57,totallaptimes!$1:$1048576,ROW()-1),"")</f>
        <v>2.0590277777773891E-5</v>
      </c>
      <c r="J57" s="2">
        <f>IFERROR(HLOOKUP(lapchart!J57,totallaptimes!$1:$1048576,ROW()-1)-HLOOKUP(lapchart!I57,totallaptimes!$1:$1048576,ROW()-1),"")</f>
        <v>-6.410879629631383E-5</v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>
        <f>IFERROR(HLOOKUP(lapchart!M57,totallaptimes!$1:$1048576,ROW()-1)-HLOOKUP(lapchart!L57,totallaptimes!$1:$1048576,ROW()-1),"")</f>
        <v>-3.0555555555561442E-5</v>
      </c>
      <c r="N57" s="2">
        <f>IFERROR(HLOOKUP(lapchart!N57,totallaptimes!$1:$1048576,ROW()-1)-HLOOKUP(lapchart!M57,totallaptimes!$1:$1048576,ROW()-1),"")</f>
        <v>-3.5671296296294064E-5</v>
      </c>
      <c r="O57" s="2">
        <f>IFERROR(HLOOKUP(lapchart!O57,totallaptimes!$1:$1048576,ROW()-1)-HLOOKUP(lapchart!N57,totallaptimes!$1:$1048576,ROW()-1),"")</f>
        <v>5.9988425925930344E-5</v>
      </c>
      <c r="P57" s="2">
        <f>IFERROR(HLOOKUP(lapchart!P57,totallaptimes!$1:$1048576,ROW()-1)-HLOOKUP(lapchart!O57,totallaptimes!$1:$1048576,ROW()-1),"")</f>
        <v>1.038668981481479E-3</v>
      </c>
      <c r="Q57" s="2">
        <f>IFERROR(HLOOKUP(lapchart!Q57,totallaptimes!$1:$1048576,ROW()-1)-HLOOKUP(lapchart!P57,totallaptimes!$1:$1048576,ROW()-1),"")</f>
        <v>-1.0035648148148252E-3</v>
      </c>
      <c r="R57" s="2">
        <f>IFERROR(HLOOKUP(lapchart!R57,totallaptimes!$1:$1048576,ROW()-1)-HLOOKUP(lapchart!Q57,totallaptimes!$1:$1048576,ROW()-1),"")</f>
        <v>-3.7703472222222062E-3</v>
      </c>
      <c r="S57" s="2">
        <f>IFERROR(HLOOKUP(lapchart!S57,totallaptimes!$1:$1048576,ROW()-1)-HLOOKUP(lapchart!R57,totallaptimes!$1:$1048576,ROW()-1),"")</f>
        <v>3.779861111111095E-3</v>
      </c>
      <c r="T57" s="2">
        <f>IFERROR(HLOOKUP(lapchart!T57,totallaptimes!$1:$1048576,ROW()-1)-HLOOKUP(lapchart!S57,totallaptimes!$1:$1048576,ROW()-1),"")</f>
        <v>-1.6892361111110754E-4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6.0682870370393216E-5</v>
      </c>
      <c r="D58" s="2">
        <f>IFERROR(HLOOKUP(lapchart!D58,totallaptimes!$1:$1048576,ROW()-1)-HLOOKUP(lapchart!C58,totallaptimes!$1:$1048576,ROW()-1),"")</f>
        <v>-2.8217592592590102E-5</v>
      </c>
      <c r="E58" s="2">
        <f>IFERROR(HLOOKUP(lapchart!E58,totallaptimes!$1:$1048576,ROW()-1)-HLOOKUP(lapchart!D58,totallaptimes!$1:$1048576,ROW()-1),"")</f>
        <v>2.2101851851848153E-4</v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>
        <f>IFERROR(HLOOKUP(lapchart!H58,totallaptimes!$1:$1048576,ROW()-1)-HLOOKUP(lapchart!G58,totallaptimes!$1:$1048576,ROW()-1),"")</f>
        <v>1.0857638888890631E-4</v>
      </c>
      <c r="I58" s="2">
        <f>IFERROR(HLOOKUP(lapchart!I58,totallaptimes!$1:$1048576,ROW()-1)-HLOOKUP(lapchart!H58,totallaptimes!$1:$1048576,ROW()-1),"")</f>
        <v>1.9074074074074132E-5</v>
      </c>
      <c r="J58" s="2">
        <f>IFERROR(HLOOKUP(lapchart!J58,totallaptimes!$1:$1048576,ROW()-1)-HLOOKUP(lapchart!I58,totallaptimes!$1:$1048576,ROW()-1),"")</f>
        <v>-7.6296296296317345E-5</v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>
        <f>IFERROR(HLOOKUP(lapchart!M58,totallaptimes!$1:$1048576,ROW()-1)-HLOOKUP(lapchart!L58,totallaptimes!$1:$1048576,ROW()-1),"")</f>
        <v>-1.8518518518521876E-5</v>
      </c>
      <c r="N58" s="2">
        <f>IFERROR(HLOOKUP(lapchart!N58,totallaptimes!$1:$1048576,ROW()-1)-HLOOKUP(lapchart!M58,totallaptimes!$1:$1048576,ROW()-1),"")</f>
        <v>3.8101851851858604E-5</v>
      </c>
      <c r="O58" s="2">
        <f>IFERROR(HLOOKUP(lapchart!O58,totallaptimes!$1:$1048576,ROW()-1)-HLOOKUP(lapchart!N58,totallaptimes!$1:$1048576,ROW()-1),"")</f>
        <v>-7.2164351851859709E-5</v>
      </c>
      <c r="P58" s="2">
        <f>IFERROR(HLOOKUP(lapchart!P58,totallaptimes!$1:$1048576,ROW()-1)-HLOOKUP(lapchart!O58,totallaptimes!$1:$1048576,ROW()-1),"")</f>
        <v>1.1207175925925933E-3</v>
      </c>
      <c r="Q58" s="2">
        <f>IFERROR(HLOOKUP(lapchart!Q58,totallaptimes!$1:$1048576,ROW()-1)-HLOOKUP(lapchart!P58,totallaptimes!$1:$1048576,ROW()-1),"")</f>
        <v>-1.021840277777783E-3</v>
      </c>
      <c r="R58" s="2">
        <f>IFERROR(HLOOKUP(lapchart!R58,totallaptimes!$1:$1048576,ROW()-1)-HLOOKUP(lapchart!Q58,totallaptimes!$1:$1048576,ROW()-1),"")</f>
        <v>-3.7358333333333202E-3</v>
      </c>
      <c r="S58" s="2">
        <f>IFERROR(HLOOKUP(lapchart!S58,totallaptimes!$1:$1048576,ROW()-1)-HLOOKUP(lapchart!R58,totallaptimes!$1:$1048576,ROW()-1),"")</f>
        <v>3.7470949074073917E-3</v>
      </c>
      <c r="T58" s="2">
        <f>IFERROR(HLOOKUP(lapchart!T58,totallaptimes!$1:$1048576,ROW()-1)-HLOOKUP(lapchart!S58,totallaptimes!$1:$1048576,ROW()-1),"")</f>
        <v>-1.9406249999999459E-4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5.9652777777800814E-5</v>
      </c>
      <c r="D59" s="2">
        <f>IFERROR(HLOOKUP(lapchart!D59,totallaptimes!$1:$1048576,ROW()-1)-HLOOKUP(lapchart!C59,totallaptimes!$1:$1048576,ROW()-1),"")</f>
        <v>-2.8923611111106307E-5</v>
      </c>
      <c r="E59" s="2">
        <f>IFERROR(HLOOKUP(lapchart!E59,totallaptimes!$1:$1048576,ROW()-1)-HLOOKUP(lapchart!D59,totallaptimes!$1:$1048576,ROW()-1),"")</f>
        <v>2.7497685185181447E-4</v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>
        <f>IFERROR(HLOOKUP(lapchart!H59,totallaptimes!$1:$1048576,ROW()-1)-HLOOKUP(lapchart!G59,totallaptimes!$1:$1048576,ROW()-1),"")</f>
        <v>1.3312500000001865E-4</v>
      </c>
      <c r="I59" s="2">
        <f>IFERROR(HLOOKUP(lapchart!I59,totallaptimes!$1:$1048576,ROW()-1)-HLOOKUP(lapchart!H59,totallaptimes!$1:$1048576,ROW()-1),"")</f>
        <v>1.9143518518519032E-5</v>
      </c>
      <c r="J59" s="2">
        <f>IFERROR(HLOOKUP(lapchart!J59,totallaptimes!$1:$1048576,ROW()-1)-HLOOKUP(lapchart!I59,totallaptimes!$1:$1048576,ROW()-1),"")</f>
        <v>-9.4375000000021525E-5</v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>
        <f>IFERROR(HLOOKUP(lapchart!M59,totallaptimes!$1:$1048576,ROW()-1)-HLOOKUP(lapchart!L59,totallaptimes!$1:$1048576,ROW()-1),"")</f>
        <v>-1.3854166666674161E-5</v>
      </c>
      <c r="N59" s="2">
        <f>IFERROR(HLOOKUP(lapchart!N59,totallaptimes!$1:$1048576,ROW()-1)-HLOOKUP(lapchart!M59,totallaptimes!$1:$1048576,ROW()-1),"")</f>
        <v>3.8217592592600103E-5</v>
      </c>
      <c r="O59" s="2">
        <f>IFERROR(HLOOKUP(lapchart!O59,totallaptimes!$1:$1048576,ROW()-1)-HLOOKUP(lapchart!N59,totallaptimes!$1:$1048576,ROW()-1),"")</f>
        <v>-7.0706018518523761E-5</v>
      </c>
      <c r="P59" s="2">
        <f>IFERROR(HLOOKUP(lapchart!P59,totallaptimes!$1:$1048576,ROW()-1)-HLOOKUP(lapchart!O59,totallaptimes!$1:$1048576,ROW()-1),"")</f>
        <v>1.1411574074074102E-3</v>
      </c>
      <c r="Q59" s="2">
        <f>IFERROR(HLOOKUP(lapchart!Q59,totallaptimes!$1:$1048576,ROW()-1)-HLOOKUP(lapchart!P59,totallaptimes!$1:$1048576,ROW()-1),"")</f>
        <v>-1.0420486111111169E-3</v>
      </c>
      <c r="R59" s="2">
        <f>IFERROR(HLOOKUP(lapchart!R59,totallaptimes!$1:$1048576,ROW()-1)-HLOOKUP(lapchart!Q59,totallaptimes!$1:$1048576,ROW()-1),"")</f>
        <v>-3.6756134259259138E-3</v>
      </c>
      <c r="S59" s="2">
        <f>IFERROR(HLOOKUP(lapchart!S59,totallaptimes!$1:$1048576,ROW()-1)-HLOOKUP(lapchart!R59,totallaptimes!$1:$1048576,ROW()-1),"")</f>
        <v>3.6999421296296103E-3</v>
      </c>
      <c r="T59" s="2">
        <f>IFERROR(HLOOKUP(lapchart!T59,totallaptimes!$1:$1048576,ROW()-1)-HLOOKUP(lapchart!S59,totallaptimes!$1:$1048576,ROW()-1),"")</f>
        <v>-2.3516203703703026E-4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5.9895833333351023E-5</v>
      </c>
      <c r="D60" s="2">
        <f>IFERROR(HLOOKUP(lapchart!D60,totallaptimes!$1:$1048576,ROW()-1)-HLOOKUP(lapchart!C60,totallaptimes!$1:$1048576,ROW()-1),"")</f>
        <v>-3.2974537037031015E-5</v>
      </c>
      <c r="E60" s="2">
        <f>IFERROR(HLOOKUP(lapchart!E60,totallaptimes!$1:$1048576,ROW()-1)-HLOOKUP(lapchart!D60,totallaptimes!$1:$1048576,ROW()-1),"")</f>
        <v>3.0115740740736807E-4</v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>
        <f>IFERROR(HLOOKUP(lapchart!H60,totallaptimes!$1:$1048576,ROW()-1)-HLOOKUP(lapchart!G60,totallaptimes!$1:$1048576,ROW()-1),"")</f>
        <v>1.635763888889058E-4</v>
      </c>
      <c r="I60" s="2">
        <f>IFERROR(HLOOKUP(lapchart!I60,totallaptimes!$1:$1048576,ROW()-1)-HLOOKUP(lapchart!H60,totallaptimes!$1:$1048576,ROW()-1),"")</f>
        <v>1.6979166666666878E-5</v>
      </c>
      <c r="J60" s="2">
        <f>IFERROR(HLOOKUP(lapchart!J60,totallaptimes!$1:$1048576,ROW()-1)-HLOOKUP(lapchart!I60,totallaptimes!$1:$1048576,ROW()-1),"")</f>
        <v>-1.1709490740742512E-4</v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>
        <f>IFERROR(HLOOKUP(lapchart!M60,totallaptimes!$1:$1048576,ROW()-1)-HLOOKUP(lapchart!L60,totallaptimes!$1:$1048576,ROW()-1),"")</f>
        <v>-1.3668981481487763E-5</v>
      </c>
      <c r="N60" s="2">
        <f>IFERROR(HLOOKUP(lapchart!N60,totallaptimes!$1:$1048576,ROW()-1)-HLOOKUP(lapchart!M60,totallaptimes!$1:$1048576,ROW()-1),"")</f>
        <v>3.2418981481485698E-5</v>
      </c>
      <c r="O60" s="2">
        <f>IFERROR(HLOOKUP(lapchart!O60,totallaptimes!$1:$1048576,ROW()-1)-HLOOKUP(lapchart!N60,totallaptimes!$1:$1048576,ROW()-1),"")</f>
        <v>-7.8240740740746773E-5</v>
      </c>
      <c r="P60" s="2">
        <f>IFERROR(HLOOKUP(lapchart!P60,totallaptimes!$1:$1048576,ROW()-1)-HLOOKUP(lapchart!O60,totallaptimes!$1:$1048576,ROW()-1),"")</f>
        <v>1.0424768518518118E-4</v>
      </c>
      <c r="Q60" s="2">
        <f>IFERROR(HLOOKUP(lapchart!Q60,totallaptimes!$1:$1048576,ROW()-1)-HLOOKUP(lapchart!P60,totallaptimes!$1:$1048576,ROW()-1),"")</f>
        <v>1.0573726851851942E-3</v>
      </c>
      <c r="R60" s="2">
        <f>IFERROR(HLOOKUP(lapchart!R60,totallaptimes!$1:$1048576,ROW()-1)-HLOOKUP(lapchart!Q60,totallaptimes!$1:$1048576,ROW()-1),"")</f>
        <v>-4.6100694444444409E-3</v>
      </c>
      <c r="S60" s="2">
        <f>IFERROR(HLOOKUP(lapchart!S60,totallaptimes!$1:$1048576,ROW()-1)-HLOOKUP(lapchart!R60,totallaptimes!$1:$1048576,ROW()-1),"")</f>
        <v>3.5822453703703572E-3</v>
      </c>
      <c r="T60" s="2">
        <f>IFERROR(HLOOKUP(lapchart!T60,totallaptimes!$1:$1048576,ROW()-1)-HLOOKUP(lapchart!S60,totallaptimes!$1:$1048576,ROW()-1),"")</f>
        <v>-2.608564814814765E-4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6.5069444444461333E-5</v>
      </c>
      <c r="D61" s="2">
        <f>IFERROR(HLOOKUP(lapchart!D61,totallaptimes!$1:$1048576,ROW()-1)-HLOOKUP(lapchart!C61,totallaptimes!$1:$1048576,ROW()-1),"")</f>
        <v>-3.4710648148139622E-5</v>
      </c>
      <c r="E61" s="2">
        <f>IFERROR(HLOOKUP(lapchart!E61,totallaptimes!$1:$1048576,ROW()-1)-HLOOKUP(lapchart!D61,totallaptimes!$1:$1048576,ROW()-1),"")</f>
        <v>3.2584490740737021E-4</v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>
        <f>IFERROR(HLOOKUP(lapchart!H61,totallaptimes!$1:$1048576,ROW()-1)-HLOOKUP(lapchart!G61,totallaptimes!$1:$1048576,ROW()-1),"")</f>
        <v>-1.7127314814815997E-4</v>
      </c>
      <c r="I61" s="2">
        <f>IFERROR(HLOOKUP(lapchart!I61,totallaptimes!$1:$1048576,ROW()-1)-HLOOKUP(lapchart!H61,totallaptimes!$1:$1048576,ROW()-1),"")</f>
        <v>1.9964120370372096E-4</v>
      </c>
      <c r="J61" s="2">
        <f>IFERROR(HLOOKUP(lapchart!J61,totallaptimes!$1:$1048576,ROW()-1)-HLOOKUP(lapchart!I61,totallaptimes!$1:$1048576,ROW()-1),"")</f>
        <v>-1.3123842592594609E-4</v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>
        <f>IFERROR(HLOOKUP(lapchart!M61,totallaptimes!$1:$1048576,ROW()-1)-HLOOKUP(lapchart!L61,totallaptimes!$1:$1048576,ROW()-1),"")</f>
        <v>-1.7835648148153971E-5</v>
      </c>
      <c r="N61" s="2">
        <f>IFERROR(HLOOKUP(lapchart!N61,totallaptimes!$1:$1048576,ROW()-1)-HLOOKUP(lapchart!M61,totallaptimes!$1:$1048576,ROW()-1),"")</f>
        <v>3.8923611111116307E-5</v>
      </c>
      <c r="O61" s="2">
        <f>IFERROR(HLOOKUP(lapchart!O61,totallaptimes!$1:$1048576,ROW()-1)-HLOOKUP(lapchart!N61,totallaptimes!$1:$1048576,ROW()-1),"")</f>
        <v>-8.6493055555560139E-5</v>
      </c>
      <c r="P61" s="2">
        <f>IFERROR(HLOOKUP(lapchart!P61,totallaptimes!$1:$1048576,ROW()-1)-HLOOKUP(lapchart!O61,totallaptimes!$1:$1048576,ROW()-1),"")</f>
        <v>1.0967592592591585E-4</v>
      </c>
      <c r="Q61" s="2">
        <f>IFERROR(HLOOKUP(lapchart!Q61,totallaptimes!$1:$1048576,ROW()-1)-HLOOKUP(lapchart!P61,totallaptimes!$1:$1048576,ROW()-1),"")</f>
        <v>1.0734722222222326E-3</v>
      </c>
      <c r="R61" s="2">
        <f>IFERROR(HLOOKUP(lapchart!R61,totallaptimes!$1:$1048576,ROW()-1)-HLOOKUP(lapchart!Q61,totallaptimes!$1:$1048576,ROW()-1),"")</f>
        <v>-1.0403240740740824E-3</v>
      </c>
      <c r="S61" s="2">
        <f>IFERROR(HLOOKUP(lapchart!S61,totallaptimes!$1:$1048576,ROW()-1)-HLOOKUP(lapchart!R61,totallaptimes!$1:$1048576,ROW()-1),"")</f>
        <v>-3.4364351851851743E-3</v>
      </c>
      <c r="T61" s="2">
        <f>IFERROR(HLOOKUP(lapchart!T61,totallaptimes!$1:$1048576,ROW()-1)-HLOOKUP(lapchart!S61,totallaptimes!$1:$1048576,ROW()-1),"")</f>
        <v>3.1526273148148112E-3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6.8206018518535139E-5</v>
      </c>
      <c r="D62" s="2">
        <f>IFERROR(HLOOKUP(lapchart!D62,totallaptimes!$1:$1048576,ROW()-1)-HLOOKUP(lapchart!C62,totallaptimes!$1:$1048576,ROW()-1),"")</f>
        <v>-3.6273148148135981E-5</v>
      </c>
      <c r="E62" s="2">
        <f>IFERROR(HLOOKUP(lapchart!E62,totallaptimes!$1:$1048576,ROW()-1)-HLOOKUP(lapchart!D62,totallaptimes!$1:$1048576,ROW()-1),"")</f>
        <v>3.4995370370366485E-4</v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>
        <f>IFERROR(HLOOKUP(lapchart!H62,totallaptimes!$1:$1048576,ROW()-1)-HLOOKUP(lapchart!G62,totallaptimes!$1:$1048576,ROW()-1),"")</f>
        <v>-1.8623842592593864E-4</v>
      </c>
      <c r="I62" s="2">
        <f>IFERROR(HLOOKUP(lapchart!I62,totallaptimes!$1:$1048576,ROW()-1)-HLOOKUP(lapchart!H62,totallaptimes!$1:$1048576,ROW()-1),"")</f>
        <v>2.1611111111113218E-4</v>
      </c>
      <c r="J62" s="2">
        <f>IFERROR(HLOOKUP(lapchart!J62,totallaptimes!$1:$1048576,ROW()-1)-HLOOKUP(lapchart!I62,totallaptimes!$1:$1048576,ROW()-1),"")</f>
        <v>-1.3962962962964925E-4</v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>
        <f>IFERROR(HLOOKUP(lapchart!M62,totallaptimes!$1:$1048576,ROW()-1)-HLOOKUP(lapchart!L62,totallaptimes!$1:$1048576,ROW()-1),"")</f>
        <v>-1.5752314814820867E-5</v>
      </c>
      <c r="N62" s="2">
        <f>IFERROR(HLOOKUP(lapchart!N62,totallaptimes!$1:$1048576,ROW()-1)-HLOOKUP(lapchart!M62,totallaptimes!$1:$1048576,ROW()-1),"")</f>
        <v>3.7280092592593961E-5</v>
      </c>
      <c r="O62" s="2">
        <f>IFERROR(HLOOKUP(lapchart!O62,totallaptimes!$1:$1048576,ROW()-1)-HLOOKUP(lapchart!N62,totallaptimes!$1:$1048576,ROW()-1),"")</f>
        <v>2.6203703703694958E-5</v>
      </c>
      <c r="P62" s="2">
        <f>IFERROR(HLOOKUP(lapchart!P62,totallaptimes!$1:$1048576,ROW()-1)-HLOOKUP(lapchart!O62,totallaptimes!$1:$1048576,ROW()-1),"")</f>
        <v>-1.156481481481425E-4</v>
      </c>
      <c r="Q62" s="2">
        <f>IFERROR(HLOOKUP(lapchart!Q62,totallaptimes!$1:$1048576,ROW()-1)-HLOOKUP(lapchart!P62,totallaptimes!$1:$1048576,ROW()-1),"")</f>
        <v>1.2041319444444434E-3</v>
      </c>
      <c r="R62" s="2">
        <f>IFERROR(HLOOKUP(lapchart!R62,totallaptimes!$1:$1048576,ROW()-1)-HLOOKUP(lapchart!Q62,totallaptimes!$1:$1048576,ROW()-1),"")</f>
        <v>-1.0484606481481543E-3</v>
      </c>
      <c r="S62" s="2">
        <f>IFERROR(HLOOKUP(lapchart!S62,totallaptimes!$1:$1048576,ROW()-1)-HLOOKUP(lapchart!R62,totallaptimes!$1:$1048576,ROW()-1),"")</f>
        <v>-3.2042824074073953E-3</v>
      </c>
      <c r="T62" s="2">
        <f>IFERROR(HLOOKUP(lapchart!T62,totallaptimes!$1:$1048576,ROW()-1)-HLOOKUP(lapchart!S62,totallaptimes!$1:$1048576,ROW()-1),"")</f>
        <v>2.8938078703703643E-3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6.9918981481495446E-5</v>
      </c>
      <c r="D63" s="2">
        <f>IFERROR(HLOOKUP(lapchart!D63,totallaptimes!$1:$1048576,ROW()-1)-HLOOKUP(lapchart!C63,totallaptimes!$1:$1048576,ROW()-1),"")</f>
        <v>-3.8229166666653436E-5</v>
      </c>
      <c r="E63" s="2">
        <f>IFERROR(HLOOKUP(lapchart!E63,totallaptimes!$1:$1048576,ROW()-1)-HLOOKUP(lapchart!D63,totallaptimes!$1:$1048576,ROW()-1),"")</f>
        <v>3.7504629629626224E-4</v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>
        <f>IFERROR(HLOOKUP(lapchart!H63,totallaptimes!$1:$1048576,ROW()-1)-HLOOKUP(lapchart!G63,totallaptimes!$1:$1048576,ROW()-1),"")</f>
        <v>-2.0075231481482547E-4</v>
      </c>
      <c r="I63" s="2">
        <f>IFERROR(HLOOKUP(lapchart!I63,totallaptimes!$1:$1048576,ROW()-1)-HLOOKUP(lapchart!H63,totallaptimes!$1:$1048576,ROW()-1),"")</f>
        <v>2.3929398148150177E-4</v>
      </c>
      <c r="J63" s="2">
        <f>IFERROR(HLOOKUP(lapchart!J63,totallaptimes!$1:$1048576,ROW()-1)-HLOOKUP(lapchart!I63,totallaptimes!$1:$1048576,ROW()-1),"")</f>
        <v>-1.5530092592594413E-4</v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>
        <f>IFERROR(HLOOKUP(lapchart!M63,totallaptimes!$1:$1048576,ROW()-1)-HLOOKUP(lapchart!L63,totallaptimes!$1:$1048576,ROW()-1),"")</f>
        <v>-2.438657407408118E-5</v>
      </c>
      <c r="N63" s="2">
        <f>IFERROR(HLOOKUP(lapchart!N63,totallaptimes!$1:$1048576,ROW()-1)-HLOOKUP(lapchart!M63,totallaptimes!$1:$1048576,ROW()-1),"")</f>
        <v>4.4641203703704724E-5</v>
      </c>
      <c r="O63" s="2">
        <f>IFERROR(HLOOKUP(lapchart!O63,totallaptimes!$1:$1048576,ROW()-1)-HLOOKUP(lapchart!N63,totallaptimes!$1:$1048576,ROW()-1),"")</f>
        <v>2.5810185185180801E-5</v>
      </c>
      <c r="P63" s="2">
        <f>IFERROR(HLOOKUP(lapchart!P63,totallaptimes!$1:$1048576,ROW()-1)-HLOOKUP(lapchart!O63,totallaptimes!$1:$1048576,ROW()-1),"")</f>
        <v>-1.2333333333332946E-4</v>
      </c>
      <c r="Q63" s="2">
        <f>IFERROR(HLOOKUP(lapchart!Q63,totallaptimes!$1:$1048576,ROW()-1)-HLOOKUP(lapchart!P63,totallaptimes!$1:$1048576,ROW()-1),"")</f>
        <v>1.6668981481480355E-4</v>
      </c>
      <c r="R63" s="2">
        <f>IFERROR(HLOOKUP(lapchart!R63,totallaptimes!$1:$1048576,ROW()-1)-HLOOKUP(lapchart!Q63,totallaptimes!$1:$1048576,ROW()-1),"")</f>
        <v>1.0587731481481524E-3</v>
      </c>
      <c r="S63" s="2">
        <f>IFERROR(HLOOKUP(lapchart!S63,totallaptimes!$1:$1048576,ROW()-1)-HLOOKUP(lapchart!R63,totallaptimes!$1:$1048576,ROW()-1),"")</f>
        <v>-3.8639467592592458E-3</v>
      </c>
      <c r="T63" s="2">
        <f>IFERROR(HLOOKUP(lapchart!T63,totallaptimes!$1:$1048576,ROW()-1)-HLOOKUP(lapchart!S63,totallaptimes!$1:$1048576,ROW()-1),"")</f>
        <v>2.4699421296296223E-3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7.1550925925936704E-5</v>
      </c>
      <c r="D64" s="2">
        <f>IFERROR(HLOOKUP(lapchart!D64,totallaptimes!$1:$1048576,ROW()-1)-HLOOKUP(lapchart!C64,totallaptimes!$1:$1048576,ROW()-1),"")</f>
        <v>-3.9212962962942299E-5</v>
      </c>
      <c r="E64" s="2">
        <f>IFERROR(HLOOKUP(lapchart!E64,totallaptimes!$1:$1048576,ROW()-1)-HLOOKUP(lapchart!D64,totallaptimes!$1:$1048576,ROW()-1),"")</f>
        <v>3.9996527777774737E-4</v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>
        <f>IFERROR(HLOOKUP(lapchart!H64,totallaptimes!$1:$1048576,ROW()-1)-HLOOKUP(lapchart!G64,totallaptimes!$1:$1048576,ROW()-1),"")</f>
        <v>-2.156365740740851E-4</v>
      </c>
      <c r="I64" s="2">
        <f>IFERROR(HLOOKUP(lapchart!I64,totallaptimes!$1:$1048576,ROW()-1)-HLOOKUP(lapchart!H64,totallaptimes!$1:$1048576,ROW()-1),"")</f>
        <v>2.5935185185187171E-4</v>
      </c>
      <c r="J64" s="2">
        <f>IFERROR(HLOOKUP(lapchart!J64,totallaptimes!$1:$1048576,ROW()-1)-HLOOKUP(lapchart!I64,totallaptimes!$1:$1048576,ROW()-1),"")</f>
        <v>-1.6741898148149581E-4</v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>
        <f>IFERROR(HLOOKUP(lapchart!M64,totallaptimes!$1:$1048576,ROW()-1)-HLOOKUP(lapchart!L64,totallaptimes!$1:$1048576,ROW()-1),"")</f>
        <v>-3.0474537037042393E-5</v>
      </c>
      <c r="N64" s="2">
        <f>IFERROR(HLOOKUP(lapchart!N64,totallaptimes!$1:$1048576,ROW()-1)-HLOOKUP(lapchart!M64,totallaptimes!$1:$1048576,ROW()-1),"")</f>
        <v>4.901620370370563E-5</v>
      </c>
      <c r="O64" s="2">
        <f>IFERROR(HLOOKUP(lapchart!O64,totallaptimes!$1:$1048576,ROW()-1)-HLOOKUP(lapchart!N64,totallaptimes!$1:$1048576,ROW()-1),"")</f>
        <v>2.46643518518469E-5</v>
      </c>
      <c r="P64" s="2">
        <f>IFERROR(HLOOKUP(lapchart!P64,totallaptimes!$1:$1048576,ROW()-1)-HLOOKUP(lapchart!O64,totallaptimes!$1:$1048576,ROW()-1),"")</f>
        <v>-1.2616898148147537E-4</v>
      </c>
      <c r="Q64" s="2">
        <f>IFERROR(HLOOKUP(lapchart!Q64,totallaptimes!$1:$1048576,ROW()-1)-HLOOKUP(lapchart!P64,totallaptimes!$1:$1048576,ROW()-1),"")</f>
        <v>1.7614583333332157E-4</v>
      </c>
      <c r="R64" s="2">
        <f>IFERROR(HLOOKUP(lapchart!R64,totallaptimes!$1:$1048576,ROW()-1)-HLOOKUP(lapchart!Q64,totallaptimes!$1:$1048576,ROW()-1),"")</f>
        <v>1.0694560185185165E-3</v>
      </c>
      <c r="S64" s="2">
        <f>IFERROR(HLOOKUP(lapchart!S64,totallaptimes!$1:$1048576,ROW()-1)-HLOOKUP(lapchart!R64,totallaptimes!$1:$1048576,ROW()-1),"")</f>
        <v>-1.4290277777777721E-3</v>
      </c>
      <c r="T64" s="2">
        <f>IFERROR(HLOOKUP(lapchart!T64,totallaptimes!$1:$1048576,ROW()-1)-HLOOKUP(lapchart!S64,totallaptimes!$1:$1048576,ROW()-1),"")</f>
        <v>-1.9564004629629567E-3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7.5706018518528762E-5</v>
      </c>
      <c r="D65" s="2">
        <f>IFERROR(HLOOKUP(lapchart!D65,totallaptimes!$1:$1048576,ROW()-1)-HLOOKUP(lapchart!C65,totallaptimes!$1:$1048576,ROW()-1),"")</f>
        <v>-4.0787037037012808E-5</v>
      </c>
      <c r="E65" s="2">
        <f>IFERROR(HLOOKUP(lapchart!E65,totallaptimes!$1:$1048576,ROW()-1)-HLOOKUP(lapchart!D65,totallaptimes!$1:$1048576,ROW()-1),"")</f>
        <v>4.2107638888885801E-4</v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>
        <f>IFERROR(HLOOKUP(lapchart!H65,totallaptimes!$1:$1048576,ROW()-1)-HLOOKUP(lapchart!G65,totallaptimes!$1:$1048576,ROW()-1),"")</f>
        <v>-2.2619212962964041E-4</v>
      </c>
      <c r="I65" s="2">
        <f>IFERROR(HLOOKUP(lapchart!I65,totallaptimes!$1:$1048576,ROW()-1)-HLOOKUP(lapchart!H65,totallaptimes!$1:$1048576,ROW()-1),"")</f>
        <v>2.6815972222224427E-4</v>
      </c>
      <c r="J65" s="2">
        <f>IFERROR(HLOOKUP(lapchart!J65,totallaptimes!$1:$1048576,ROW()-1)-HLOOKUP(lapchart!I65,totallaptimes!$1:$1048576,ROW()-1),"")</f>
        <v>-1.7181712962964502E-4</v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>
        <f>IFERROR(HLOOKUP(lapchart!M65,totallaptimes!$1:$1048576,ROW()-1)-HLOOKUP(lapchart!L65,totallaptimes!$1:$1048576,ROW()-1),"")</f>
        <v>-3.4548611111115402E-5</v>
      </c>
      <c r="N65" s="2">
        <f>IFERROR(HLOOKUP(lapchart!N65,totallaptimes!$1:$1048576,ROW()-1)-HLOOKUP(lapchart!M65,totallaptimes!$1:$1048576,ROW()-1),"")</f>
        <v>5.7951388888879962E-5</v>
      </c>
      <c r="O65" s="2">
        <f>IFERROR(HLOOKUP(lapchart!O65,totallaptimes!$1:$1048576,ROW()-1)-HLOOKUP(lapchart!N65,totallaptimes!$1:$1048576,ROW()-1),"")</f>
        <v>2.5358796296295893E-5</v>
      </c>
      <c r="P65" s="2">
        <f>IFERROR(HLOOKUP(lapchart!P65,totallaptimes!$1:$1048576,ROW()-1)-HLOOKUP(lapchart!O65,totallaptimes!$1:$1048576,ROW()-1),"")</f>
        <v>-1.3682870370369804E-4</v>
      </c>
      <c r="Q65" s="2">
        <f>IFERROR(HLOOKUP(lapchart!Q65,totallaptimes!$1:$1048576,ROW()-1)-HLOOKUP(lapchart!P65,totallaptimes!$1:$1048576,ROW()-1),"")</f>
        <v>1.8771990740740208E-4</v>
      </c>
      <c r="R65" s="2">
        <f>IFERROR(HLOOKUP(lapchart!R65,totallaptimes!$1:$1048576,ROW()-1)-HLOOKUP(lapchart!Q65,totallaptimes!$1:$1048576,ROW()-1),"")</f>
        <v>1.0779282407407387E-3</v>
      </c>
      <c r="S65" s="2">
        <f>IFERROR(HLOOKUP(lapchart!S65,totallaptimes!$1:$1048576,ROW()-1)-HLOOKUP(lapchart!R65,totallaptimes!$1:$1048576,ROW()-1),"")</f>
        <v>-1.4559837962963007E-3</v>
      </c>
      <c r="T65" s="2">
        <f>IFERROR(HLOOKUP(lapchart!T65,totallaptimes!$1:$1048576,ROW()-1)-HLOOKUP(lapchart!S65,totallaptimes!$1:$1048576,ROW()-1),"")</f>
        <v>-1.4460532407407287E-3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7.8275462962976161E-5</v>
      </c>
      <c r="D66" s="2">
        <f>IFERROR(HLOOKUP(lapchart!D66,totallaptimes!$1:$1048576,ROW()-1)-HLOOKUP(lapchart!C66,totallaptimes!$1:$1048576,ROW()-1),"")</f>
        <v>-4.1724537037018949E-5</v>
      </c>
      <c r="E66" s="2">
        <f>IFERROR(HLOOKUP(lapchart!E66,totallaptimes!$1:$1048576,ROW()-1)-HLOOKUP(lapchart!D66,totallaptimes!$1:$1048576,ROW()-1),"")</f>
        <v>4.5342592592589881E-4</v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>
        <f>IFERROR(HLOOKUP(lapchart!H66,totallaptimes!$1:$1048576,ROW()-1)-HLOOKUP(lapchart!G66,totallaptimes!$1:$1048576,ROW()-1),"")</f>
        <v>-2.418518518518542E-4</v>
      </c>
      <c r="I66" s="2">
        <f>IFERROR(HLOOKUP(lapchart!I66,totallaptimes!$1:$1048576,ROW()-1)-HLOOKUP(lapchart!H66,totallaptimes!$1:$1048576,ROW()-1),"")</f>
        <v>2.8528935185187509E-4</v>
      </c>
      <c r="J66" s="2">
        <f>IFERROR(HLOOKUP(lapchart!J66,totallaptimes!$1:$1048576,ROW()-1)-HLOOKUP(lapchart!I66,totallaptimes!$1:$1048576,ROW()-1),"")</f>
        <v>-1.7813657407408923E-4</v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>
        <f>IFERROR(HLOOKUP(lapchart!M66,totallaptimes!$1:$1048576,ROW()-1)-HLOOKUP(lapchart!L66,totallaptimes!$1:$1048576,ROW()-1),"")</f>
        <v>-4.2256944444443723E-5</v>
      </c>
      <c r="N66" s="2">
        <f>IFERROR(HLOOKUP(lapchart!N66,totallaptimes!$1:$1048576,ROW()-1)-HLOOKUP(lapchart!M66,totallaptimes!$1:$1048576,ROW()-1),"")</f>
        <v>6.8402777777767931E-5</v>
      </c>
      <c r="O66" s="2">
        <f>IFERROR(HLOOKUP(lapchart!O66,totallaptimes!$1:$1048576,ROW()-1)-HLOOKUP(lapchart!N66,totallaptimes!$1:$1048576,ROW()-1),"")</f>
        <v>2.579861111111359E-5</v>
      </c>
      <c r="P66" s="2">
        <f>IFERROR(HLOOKUP(lapchart!P66,totallaptimes!$1:$1048576,ROW()-1)-HLOOKUP(lapchart!O66,totallaptimes!$1:$1048576,ROW()-1),"")</f>
        <v>-1.4435185185185384E-4</v>
      </c>
      <c r="Q66" s="2">
        <f>IFERROR(HLOOKUP(lapchart!Q66,totallaptimes!$1:$1048576,ROW()-1)-HLOOKUP(lapchart!P66,totallaptimes!$1:$1048576,ROW()-1),"")</f>
        <v>1.9716435185185288E-4</v>
      </c>
      <c r="R66" s="2">
        <f>IFERROR(HLOOKUP(lapchart!R66,totallaptimes!$1:$1048576,ROW()-1)-HLOOKUP(lapchart!Q66,totallaptimes!$1:$1048576,ROW()-1),"")</f>
        <v>1.0842824074074053E-3</v>
      </c>
      <c r="S66" s="2">
        <f>IFERROR(HLOOKUP(lapchart!S66,totallaptimes!$1:$1048576,ROW()-1)-HLOOKUP(lapchart!R66,totallaptimes!$1:$1048576,ROW()-1),"")</f>
        <v>-1.4856365740740785E-3</v>
      </c>
      <c r="T66" s="2">
        <f>IFERROR(HLOOKUP(lapchart!T66,totallaptimes!$1:$1048576,ROW()-1)-HLOOKUP(lapchart!S66,totallaptimes!$1:$1048576,ROW()-1),"")</f>
        <v>-9.2690972222221613E-4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8.4942129629644869E-5</v>
      </c>
      <c r="D67" s="2">
        <f>IFERROR(HLOOKUP(lapchart!D67,totallaptimes!$1:$1048576,ROW()-1)-HLOOKUP(lapchart!C67,totallaptimes!$1:$1048576,ROW()-1),"")</f>
        <v>-4.284722222221149E-5</v>
      </c>
      <c r="E67" s="2">
        <f>IFERROR(HLOOKUP(lapchart!E67,totallaptimes!$1:$1048576,ROW()-1)-HLOOKUP(lapchart!D67,totallaptimes!$1:$1048576,ROW()-1),"")</f>
        <v>4.7380787037035188E-4</v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>
        <f>IFERROR(HLOOKUP(lapchart!H67,totallaptimes!$1:$1048576,ROW()-1)-HLOOKUP(lapchart!G67,totallaptimes!$1:$1048576,ROW()-1),"")</f>
        <v>-2.5505787037037597E-4</v>
      </c>
      <c r="I67" s="2">
        <f>IFERROR(HLOOKUP(lapchart!I67,totallaptimes!$1:$1048576,ROW()-1)-HLOOKUP(lapchart!H67,totallaptimes!$1:$1048576,ROW()-1),"")</f>
        <v>2.9491898148149842E-4</v>
      </c>
      <c r="J67" s="2">
        <f>IFERROR(HLOOKUP(lapchart!J67,totallaptimes!$1:$1048576,ROW()-1)-HLOOKUP(lapchart!I67,totallaptimes!$1:$1048576,ROW()-1),"")</f>
        <v>-1.8133101851852684E-4</v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>
        <f>IFERROR(HLOOKUP(lapchart!M67,totallaptimes!$1:$1048576,ROW()-1)-HLOOKUP(lapchart!L67,totallaptimes!$1:$1048576,ROW()-1),"")</f>
        <v>-4.0324074074074567E-5</v>
      </c>
      <c r="N67" s="2">
        <f>IFERROR(HLOOKUP(lapchart!N67,totallaptimes!$1:$1048576,ROW()-1)-HLOOKUP(lapchart!M67,totallaptimes!$1:$1048576,ROW()-1),"")</f>
        <v>7.0613425925916684E-5</v>
      </c>
      <c r="O67" s="2">
        <f>IFERROR(HLOOKUP(lapchart!O67,totallaptimes!$1:$1048576,ROW()-1)-HLOOKUP(lapchart!N67,totallaptimes!$1:$1048576,ROW()-1),"")</f>
        <v>2.9143518518515155E-5</v>
      </c>
      <c r="P67" s="2">
        <f>IFERROR(HLOOKUP(lapchart!P67,totallaptimes!$1:$1048576,ROW()-1)-HLOOKUP(lapchart!O67,totallaptimes!$1:$1048576,ROW()-1),"")</f>
        <v>-1.5083333333333615E-4</v>
      </c>
      <c r="Q67" s="2">
        <f>IFERROR(HLOOKUP(lapchart!Q67,totallaptimes!$1:$1048576,ROW()-1)-HLOOKUP(lapchart!P67,totallaptimes!$1:$1048576,ROW()-1),"")</f>
        <v>2.0883101851852659E-4</v>
      </c>
      <c r="R67" s="2">
        <f>IFERROR(HLOOKUP(lapchart!R67,totallaptimes!$1:$1048576,ROW()-1)-HLOOKUP(lapchart!Q67,totallaptimes!$1:$1048576,ROW()-1),"")</f>
        <v>1.0920486111111044E-3</v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8.8877314814828079E-5</v>
      </c>
      <c r="D68" s="2">
        <f>IFERROR(HLOOKUP(lapchart!D68,totallaptimes!$1:$1048576,ROW()-1)-HLOOKUP(lapchart!C68,totallaptimes!$1:$1048576,ROW()-1),"")</f>
        <v>-4.1724537037018949E-5</v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34-3749-4F72-8733-BCE7BEE22F94}">
  <dimension ref="A1:H21"/>
  <sheetViews>
    <sheetView workbookViewId="0">
      <selection activeCell="F15" sqref="F15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>
        <v>3</v>
      </c>
      <c r="B2">
        <f>VLOOKUP(A2,pitstop!$1:$1048576,4)</f>
        <v>45</v>
      </c>
      <c r="C2">
        <f>_xlfn.MAXIFS(pitstop!E:E,pitstop!A:A,A2)</f>
        <v>2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9</v>
      </c>
      <c r="G2">
        <f ca="1">IFERROR(IF(F2&lt;&gt;"",ABS(B2-VLOOKUP(E2,A:B,2)),""),"")</f>
        <v>1</v>
      </c>
      <c r="H2">
        <f ca="1">IFERROR(F2-D2,"")</f>
        <v>-3</v>
      </c>
    </row>
    <row r="3" spans="1:8" x14ac:dyDescent="0.25">
      <c r="A3">
        <v>4</v>
      </c>
      <c r="B3">
        <f>VLOOKUP(A3,pitstop!$1:$1048576,4)</f>
        <v>26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10</v>
      </c>
      <c r="F3">
        <f t="shared" ref="F3:F21" ca="1" si="1">IFERROR(IF(B3&lt;VLOOKUP(E3,A:B,2),MATCH(E3,INDIRECT("lapchart!"&amp;VLOOKUP(E3,A:B,2)+2&amp;":"&amp;VLOOKUP(E3,A:B,2)+2),0)-1,""),"")</f>
        <v>9</v>
      </c>
      <c r="G3">
        <f t="shared" ref="G3:G21" ca="1" si="2">IFERROR(IF(F3&lt;&gt;"",ABS(B3-VLOOKUP(E3,A:B,2)),""),"")</f>
        <v>20</v>
      </c>
      <c r="H3">
        <f t="shared" ref="H3:H21" ca="1" si="3">IFERROR(F3-D3,"")</f>
        <v>-5</v>
      </c>
    </row>
    <row r="4" spans="1:8" x14ac:dyDescent="0.25">
      <c r="A4">
        <v>5</v>
      </c>
      <c r="B4">
        <f>VLOOKUP(A4,pitstop!$1:$1048576,4)</f>
        <v>40</v>
      </c>
      <c r="C4">
        <f>_xlfn.MAXIFS(pitstop!E:E,pitstop!A:A,A4)</f>
        <v>2</v>
      </c>
      <c r="D4">
        <f t="shared" ca="1" si="0"/>
        <v>11</v>
      </c>
      <c r="E4" cm="1">
        <f t="array" aca="1" ref="E4" ca="1">IFERROR(IF(D4=1,"",INDEX(lapchart!$B:$U,B4+1,D4-1)),"")</f>
        <v>26</v>
      </c>
      <c r="F4">
        <f t="shared" ca="1" si="1"/>
        <v>6</v>
      </c>
      <c r="G4">
        <f t="shared" ca="1" si="2"/>
        <v>5</v>
      </c>
      <c r="H4">
        <f t="shared" ca="1" si="3"/>
        <v>-5</v>
      </c>
    </row>
    <row r="5" spans="1:8" x14ac:dyDescent="0.25">
      <c r="A5">
        <v>7</v>
      </c>
      <c r="B5">
        <f>VLOOKUP(A5,pitstop!$1:$1048576,4)</f>
        <v>45</v>
      </c>
      <c r="C5">
        <f>_xlfn.MAXIFS(pitstop!E:E,pitstop!A:A,A5)</f>
        <v>2</v>
      </c>
      <c r="D5">
        <f t="shared" ca="1" si="0"/>
        <v>15</v>
      </c>
      <c r="E5" cm="1">
        <f t="array" aca="1" ref="E5" ca="1">IFERROR(IF(D5=1,"",INDEX(lapchart!$B:$U,B5+1,D5-1)),"")</f>
        <v>99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16</v>
      </c>
      <c r="E6" cm="1">
        <f t="array" aca="1" ref="E6" ca="1">IFERROR(IF(D6=1,"",INDEX(lapchart!$B:$U,B6+1,D6-1)),"")</f>
        <v>63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46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23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1</v>
      </c>
      <c r="D10">
        <f t="shared" ca="1" si="0"/>
        <v>4</v>
      </c>
      <c r="E10" cm="1">
        <f t="array" aca="1" ref="E10" ca="1">IFERROR(IF(D10=1,"",INDEX(lapchart!$B:$U,B10+1,D10-1)),"")</f>
        <v>33</v>
      </c>
      <c r="F10">
        <f t="shared" ca="1" si="1"/>
        <v>3</v>
      </c>
      <c r="G10">
        <f t="shared" ca="1" si="2"/>
        <v>21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45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45</v>
      </c>
      <c r="C12">
        <f>_xlfn.MAXIFS(pitstop!E:E,pitstop!A:A,A12)</f>
        <v>2</v>
      </c>
      <c r="D12">
        <f t="shared" ca="1" si="0"/>
        <v>10</v>
      </c>
      <c r="E12" cm="1">
        <f t="array" aca="1" ref="E12" ca="1">IFERROR(IF(D12=1,"",INDEX(lapchart!$B:$U,B12+1,D12-1)),"")</f>
        <v>55</v>
      </c>
      <c r="F12">
        <f t="shared" ca="1" si="1"/>
        <v>7</v>
      </c>
      <c r="G12">
        <f t="shared" ca="1" si="2"/>
        <v>1</v>
      </c>
      <c r="H12">
        <f t="shared" ca="1" si="3"/>
        <v>-3</v>
      </c>
    </row>
    <row r="13" spans="1:8" x14ac:dyDescent="0.25">
      <c r="A13">
        <v>26</v>
      </c>
      <c r="B13">
        <f>VLOOKUP(A13,pitstop!$1:$1048576,4)</f>
        <v>45</v>
      </c>
      <c r="C13">
        <f>_xlfn.MAXIFS(pitstop!E:E,pitstop!A:A,A13)</f>
        <v>2</v>
      </c>
      <c r="D13">
        <f t="shared" ca="1" si="0"/>
        <v>6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35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43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2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46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46</v>
      </c>
      <c r="C17">
        <f>_xlfn.MAXIFS(pitstop!E:E,pitstop!A:A,A17)</f>
        <v>2</v>
      </c>
      <c r="D17">
        <f t="shared" ca="1" si="0"/>
        <v>8</v>
      </c>
      <c r="E17" cm="1">
        <f t="array" aca="1" ref="E17" ca="1">IFERROR(IF(D17=1,"",INDEX(lapchart!$B:$U,B17+1,D17-1)),"")</f>
        <v>18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44</v>
      </c>
      <c r="C18">
        <f>_xlfn.MAXIFS(pitstop!E:E,pitstop!A:A,A18)</f>
        <v>2</v>
      </c>
      <c r="D18">
        <f t="shared" ca="1" si="0"/>
        <v>17</v>
      </c>
      <c r="E18" cm="1">
        <f t="array" aca="1" ref="E18" ca="1">IFERROR(IF(D18=1,"",INDEX(lapchart!$B:$U,B18+1,D18-1)),"")</f>
        <v>31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45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41</v>
      </c>
      <c r="C21">
        <f>_xlfn.MAXIFS(pitstop!E:E,pitstop!A:A,A21)</f>
        <v>2</v>
      </c>
      <c r="D21">
        <f t="shared" ca="1" si="0"/>
        <v>14</v>
      </c>
      <c r="E21" cm="1">
        <f t="array" aca="1" ref="E21" ca="1">IFERROR(IF(D21=1,"",INDEX(lapchart!$B:$U,B21+1,D21-1)),"")</f>
        <v>7</v>
      </c>
      <c r="F21">
        <f t="shared" ca="1" si="1"/>
        <v>19</v>
      </c>
      <c r="G21">
        <f t="shared" ca="1" si="2"/>
        <v>4</v>
      </c>
      <c r="H21">
        <f t="shared" ca="1" si="3"/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94A1-BB34-4AC9-882F-862ABB25E1E2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0" bestFit="1" customWidth="1"/>
  </cols>
  <sheetData>
    <row r="1" spans="1:2" x14ac:dyDescent="0.25">
      <c r="A1" t="s">
        <v>115</v>
      </c>
      <c r="B1" t="s">
        <v>147</v>
      </c>
    </row>
    <row r="2" spans="1:2" x14ac:dyDescent="0.25">
      <c r="A2" t="s">
        <v>148</v>
      </c>
      <c r="B2" t="s">
        <v>149</v>
      </c>
    </row>
    <row r="3" spans="1:2" x14ac:dyDescent="0.25">
      <c r="A3" t="s">
        <v>116</v>
      </c>
      <c r="B3" s="4" t="s">
        <v>150</v>
      </c>
    </row>
    <row r="4" spans="1:2" x14ac:dyDescent="0.25">
      <c r="A4" t="s">
        <v>117</v>
      </c>
      <c r="B4" s="4">
        <v>0.63</v>
      </c>
    </row>
    <row r="5" spans="1:2" x14ac:dyDescent="0.25">
      <c r="A5" t="s">
        <v>118</v>
      </c>
      <c r="B5" t="s">
        <v>151</v>
      </c>
    </row>
    <row r="6" spans="1:2" x14ac:dyDescent="0.25">
      <c r="A6" t="s">
        <v>119</v>
      </c>
      <c r="B6" t="s">
        <v>152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A6E4-DAD3-4856-B206-50DBEC586BEB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120</v>
      </c>
      <c r="B1">
        <v>29.6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628B-0615-4247-A4A0-740359E8E819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121</v>
      </c>
      <c r="B1" t="s">
        <v>122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18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5</v>
      </c>
      <c r="K8" s="1"/>
    </row>
    <row r="9" spans="1:11" x14ac:dyDescent="0.25">
      <c r="A9">
        <v>8</v>
      </c>
      <c r="B9">
        <v>23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4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31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6</v>
      </c>
      <c r="K19" s="1"/>
    </row>
    <row r="20" spans="1:11" x14ac:dyDescent="0.25">
      <c r="A20">
        <v>19</v>
      </c>
      <c r="B20">
        <v>8</v>
      </c>
      <c r="K20" s="1"/>
    </row>
    <row r="21" spans="1:11" x14ac:dyDescent="0.25">
      <c r="A21" t="s">
        <v>123</v>
      </c>
      <c r="B21">
        <v>16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4950-43E6-46AA-94EA-06FBA8A1F275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61</v>
      </c>
      <c r="C1" t="s">
        <v>124</v>
      </c>
      <c r="D1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7" t="s">
        <v>135</v>
      </c>
      <c r="M1" s="8" t="s">
        <v>133</v>
      </c>
      <c r="N1" s="8" t="s">
        <v>134</v>
      </c>
      <c r="O1" s="8" t="s">
        <v>174</v>
      </c>
    </row>
    <row r="2" spans="1:15" x14ac:dyDescent="0.25">
      <c r="A2">
        <v>3</v>
      </c>
      <c r="B2" t="s">
        <v>67</v>
      </c>
      <c r="C2">
        <f>MATCH(A2,lapchart!$B$2:$U$2,0)</f>
        <v>13</v>
      </c>
      <c r="D2">
        <f>INDEX(finalstanding!A:A,MATCH(compoundchange!A2,finalstanding!B:B,0))</f>
        <v>11</v>
      </c>
      <c r="E2">
        <v>1</v>
      </c>
      <c r="F2">
        <v>2</v>
      </c>
      <c r="G2">
        <v>3</v>
      </c>
      <c r="H2">
        <v>3</v>
      </c>
      <c r="I2">
        <v>35</v>
      </c>
      <c r="J2">
        <v>30</v>
      </c>
      <c r="K2">
        <v>0</v>
      </c>
      <c r="L2">
        <v>0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6.5591956018518513E-2</v>
      </c>
    </row>
    <row r="3" spans="1:15" x14ac:dyDescent="0.25">
      <c r="A3">
        <v>4</v>
      </c>
      <c r="B3" t="s">
        <v>68</v>
      </c>
      <c r="C3">
        <f>MATCH(A3,lapchart!$B$2:$U$2,0)</f>
        <v>8</v>
      </c>
      <c r="D3">
        <f>INDEX(finalstanding!A:A,MATCH(compoundchange!A3,finalstanding!B:B,0))</f>
        <v>10</v>
      </c>
      <c r="E3">
        <v>2</v>
      </c>
      <c r="F3">
        <v>3</v>
      </c>
      <c r="G3">
        <v>3</v>
      </c>
      <c r="H3">
        <v>2</v>
      </c>
      <c r="I3">
        <v>21</v>
      </c>
      <c r="J3">
        <v>23</v>
      </c>
      <c r="K3">
        <v>21</v>
      </c>
      <c r="L3">
        <v>0</v>
      </c>
      <c r="M3">
        <f t="shared" ref="M3:M21" si="1">IFERROR((D3-C3)*-1,"")</f>
        <v>-2</v>
      </c>
      <c r="N3">
        <f t="shared" si="0"/>
        <v>1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6.55804861111111E-2</v>
      </c>
    </row>
    <row r="4" spans="1:15" x14ac:dyDescent="0.25">
      <c r="A4">
        <v>5</v>
      </c>
      <c r="B4" t="s">
        <v>70</v>
      </c>
      <c r="C4">
        <f>MATCH(A4,lapchart!$B$2:$U$2,0)</f>
        <v>11</v>
      </c>
      <c r="D4">
        <f>INDEX(finalstanding!A:A,MATCH(compoundchange!A4,finalstanding!B:B,0))</f>
        <v>7</v>
      </c>
      <c r="E4">
        <v>1</v>
      </c>
      <c r="F4">
        <v>2</v>
      </c>
      <c r="G4">
        <v>3</v>
      </c>
      <c r="H4">
        <v>3</v>
      </c>
      <c r="I4">
        <v>29</v>
      </c>
      <c r="J4">
        <v>36</v>
      </c>
      <c r="K4">
        <v>0</v>
      </c>
      <c r="L4">
        <v>0</v>
      </c>
      <c r="M4">
        <f t="shared" si="1"/>
        <v>4</v>
      </c>
      <c r="N4">
        <f t="shared" si="0"/>
        <v>6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6.5553391203703695E-2</v>
      </c>
    </row>
    <row r="5" spans="1:15" x14ac:dyDescent="0.25">
      <c r="A5">
        <v>6</v>
      </c>
      <c r="B5" t="s">
        <v>140</v>
      </c>
      <c r="C5">
        <f>MATCH(A5,lapchart!$B$2:$U$2,0)</f>
        <v>19</v>
      </c>
      <c r="D5">
        <f>INDEX(finalstanding!A:A,MATCH(compoundchange!A5,finalstanding!B:B,0))</f>
        <v>18</v>
      </c>
      <c r="E5">
        <v>2</v>
      </c>
      <c r="F5">
        <v>2</v>
      </c>
      <c r="G5">
        <v>2</v>
      </c>
      <c r="H5">
        <v>3</v>
      </c>
      <c r="I5">
        <v>28</v>
      </c>
      <c r="J5">
        <v>21</v>
      </c>
      <c r="K5">
        <v>15</v>
      </c>
      <c r="L5">
        <v>0</v>
      </c>
      <c r="M5">
        <f t="shared" si="1"/>
        <v>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6.7908530092592595E-2</v>
      </c>
    </row>
    <row r="6" spans="1:15" x14ac:dyDescent="0.25">
      <c r="A6">
        <v>7</v>
      </c>
      <c r="B6" t="s">
        <v>71</v>
      </c>
      <c r="C6">
        <f>MATCH(A6,lapchart!$B$2:$U$2,0)</f>
        <v>14</v>
      </c>
      <c r="D6">
        <f>INDEX(finalstanding!A:A,MATCH(compoundchange!A6,finalstanding!B:B,0))</f>
        <v>14</v>
      </c>
      <c r="E6">
        <v>2</v>
      </c>
      <c r="F6">
        <v>2</v>
      </c>
      <c r="G6">
        <v>2</v>
      </c>
      <c r="H6">
        <v>3</v>
      </c>
      <c r="I6">
        <v>20</v>
      </c>
      <c r="J6">
        <v>24</v>
      </c>
      <c r="K6">
        <v>21</v>
      </c>
      <c r="L6">
        <v>0</v>
      </c>
      <c r="M6">
        <f t="shared" si="1"/>
        <v>0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6.5818078703703695E-2</v>
      </c>
    </row>
    <row r="7" spans="1:15" x14ac:dyDescent="0.25">
      <c r="A7">
        <v>8</v>
      </c>
      <c r="B7" t="s">
        <v>72</v>
      </c>
      <c r="C7">
        <f>MATCH(A7,lapchart!$B$2:$U$2,0)</f>
        <v>17</v>
      </c>
      <c r="D7">
        <f>INDEX(finalstanding!A:A,MATCH(compoundchange!A7,finalstanding!B:B,0))</f>
        <v>19</v>
      </c>
      <c r="E7">
        <v>2</v>
      </c>
      <c r="F7">
        <v>2</v>
      </c>
      <c r="G7">
        <v>3</v>
      </c>
      <c r="H7">
        <v>3</v>
      </c>
      <c r="I7">
        <v>32</v>
      </c>
      <c r="J7">
        <v>30</v>
      </c>
      <c r="K7">
        <v>2</v>
      </c>
      <c r="L7">
        <v>0</v>
      </c>
      <c r="M7">
        <f t="shared" si="1"/>
        <v>-2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6.8228564814814818E-2</v>
      </c>
    </row>
    <row r="8" spans="1:15" x14ac:dyDescent="0.25">
      <c r="A8">
        <v>10</v>
      </c>
      <c r="B8" t="s">
        <v>73</v>
      </c>
      <c r="C8">
        <f>MATCH(A8,lapchart!$B$2:$U$2,0)</f>
        <v>10</v>
      </c>
      <c r="D8">
        <f>INDEX(finalstanding!A:A,MATCH(compoundchange!A8,finalstanding!B:B,0))</f>
        <v>9</v>
      </c>
      <c r="E8">
        <v>2</v>
      </c>
      <c r="F8">
        <v>3</v>
      </c>
      <c r="G8">
        <v>2</v>
      </c>
      <c r="H8">
        <v>2</v>
      </c>
      <c r="I8">
        <v>21</v>
      </c>
      <c r="J8">
        <v>21</v>
      </c>
      <c r="K8">
        <v>23</v>
      </c>
      <c r="L8">
        <v>0</v>
      </c>
      <c r="M8">
        <f t="shared" si="1"/>
        <v>1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6.5574039351851854E-2</v>
      </c>
    </row>
    <row r="9" spans="1:15" x14ac:dyDescent="0.25">
      <c r="A9">
        <v>11</v>
      </c>
      <c r="B9" t="s">
        <v>75</v>
      </c>
      <c r="C9">
        <f>MATCH(A9,lapchart!$B$2:$U$2,0)</f>
        <v>4</v>
      </c>
      <c r="D9">
        <f>INDEX(finalstanding!A:A,MATCH(compoundchange!A9,finalstanding!B:B,0))</f>
        <v>5</v>
      </c>
      <c r="E9">
        <v>1</v>
      </c>
      <c r="F9">
        <v>3</v>
      </c>
      <c r="G9">
        <v>2</v>
      </c>
      <c r="H9">
        <v>2</v>
      </c>
      <c r="I9">
        <v>29</v>
      </c>
      <c r="J9">
        <v>36</v>
      </c>
      <c r="K9">
        <v>0</v>
      </c>
      <c r="L9">
        <v>0</v>
      </c>
      <c r="M9">
        <f t="shared" si="1"/>
        <v>-1</v>
      </c>
      <c r="N9">
        <f t="shared" si="0"/>
        <v>10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6.5387314814814815E-2</v>
      </c>
    </row>
    <row r="10" spans="1:15" x14ac:dyDescent="0.25">
      <c r="A10">
        <v>16</v>
      </c>
      <c r="B10" t="s">
        <v>76</v>
      </c>
      <c r="C10">
        <f>MATCH(A10,lapchart!$B$2:$U$2,0)</f>
        <v>9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3.8560601851851853E-2</v>
      </c>
    </row>
    <row r="11" spans="1:15" x14ac:dyDescent="0.25">
      <c r="A11">
        <v>18</v>
      </c>
      <c r="B11" t="s">
        <v>90</v>
      </c>
      <c r="C11">
        <f>MATCH(A11,lapchart!$B$2:$U$2,0)</f>
        <v>5</v>
      </c>
      <c r="D11">
        <f>INDEX(finalstanding!A:A,MATCH(compoundchange!A11,finalstanding!B:B,0))</f>
        <v>4</v>
      </c>
      <c r="E11">
        <v>2</v>
      </c>
      <c r="F11">
        <v>3</v>
      </c>
      <c r="G11">
        <v>2</v>
      </c>
      <c r="H11">
        <v>3</v>
      </c>
      <c r="I11">
        <v>27</v>
      </c>
      <c r="J11">
        <v>15</v>
      </c>
      <c r="K11">
        <v>23</v>
      </c>
      <c r="L11">
        <v>0</v>
      </c>
      <c r="M11">
        <f t="shared" si="1"/>
        <v>1</v>
      </c>
      <c r="N11">
        <f t="shared" si="0"/>
        <v>12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6.5355601851851838E-2</v>
      </c>
    </row>
    <row r="12" spans="1:15" x14ac:dyDescent="0.25">
      <c r="A12">
        <v>20</v>
      </c>
      <c r="B12" t="s">
        <v>77</v>
      </c>
      <c r="C12">
        <f>MATCH(A12,lapchart!$B$2:$U$2,0)</f>
        <v>16</v>
      </c>
      <c r="D12">
        <f>INDEX(finalstanding!A:A,MATCH(compoundchange!A12,finalstanding!B:B,0))</f>
        <v>15</v>
      </c>
      <c r="E12">
        <v>1</v>
      </c>
      <c r="F12">
        <v>3</v>
      </c>
      <c r="G12">
        <v>2</v>
      </c>
      <c r="H12">
        <v>2</v>
      </c>
      <c r="I12">
        <v>28</v>
      </c>
      <c r="J12">
        <v>37</v>
      </c>
      <c r="K12">
        <v>0</v>
      </c>
      <c r="L12">
        <v>0</v>
      </c>
      <c r="M12">
        <f t="shared" si="1"/>
        <v>1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6.5907060185185176E-2</v>
      </c>
    </row>
    <row r="13" spans="1:15" x14ac:dyDescent="0.25">
      <c r="A13">
        <v>23</v>
      </c>
      <c r="B13" t="s">
        <v>78</v>
      </c>
      <c r="C13">
        <f>MATCH(A13,lapchart!$B$2:$U$2,0)</f>
        <v>6</v>
      </c>
      <c r="D13">
        <f>INDEX(finalstanding!A:A,MATCH(compoundchange!A13,finalstanding!B:B,0))</f>
        <v>8</v>
      </c>
      <c r="E13">
        <v>2</v>
      </c>
      <c r="F13">
        <v>3</v>
      </c>
      <c r="G13">
        <v>1</v>
      </c>
      <c r="H13">
        <v>2</v>
      </c>
      <c r="I13">
        <v>17</v>
      </c>
      <c r="J13">
        <v>22</v>
      </c>
      <c r="K13">
        <v>26</v>
      </c>
      <c r="L13">
        <v>0</v>
      </c>
      <c r="M13">
        <f t="shared" si="1"/>
        <v>-2</v>
      </c>
      <c r="N13">
        <f t="shared" si="0"/>
        <v>4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6.5567222222222221E-2</v>
      </c>
    </row>
    <row r="14" spans="1:15" x14ac:dyDescent="0.25">
      <c r="A14">
        <v>26</v>
      </c>
      <c r="B14" t="s">
        <v>79</v>
      </c>
      <c r="C14">
        <f>MATCH(A14,lapchart!$B$2:$U$2,0)</f>
        <v>12</v>
      </c>
      <c r="D14">
        <f>INDEX(finalstanding!A:A,MATCH(compoundchange!A14,finalstanding!B:B,0))</f>
        <v>12</v>
      </c>
      <c r="E14">
        <v>2</v>
      </c>
      <c r="F14">
        <v>3</v>
      </c>
      <c r="G14">
        <v>2</v>
      </c>
      <c r="H14">
        <v>2</v>
      </c>
      <c r="I14">
        <v>21</v>
      </c>
      <c r="J14">
        <v>24</v>
      </c>
      <c r="K14">
        <v>20</v>
      </c>
      <c r="L14">
        <v>0</v>
      </c>
      <c r="M14">
        <f t="shared" si="1"/>
        <v>0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6.5659699074074082E-2</v>
      </c>
    </row>
    <row r="15" spans="1:15" x14ac:dyDescent="0.25">
      <c r="A15">
        <v>31</v>
      </c>
      <c r="B15" t="s">
        <v>142</v>
      </c>
      <c r="C15">
        <f>MATCH(A15,lapchart!$B$2:$U$2,0)</f>
        <v>15</v>
      </c>
      <c r="D15">
        <f>INDEX(finalstanding!A:A,MATCH(compoundchange!A15,finalstanding!B:B,0))</f>
        <v>13</v>
      </c>
      <c r="E15">
        <v>1</v>
      </c>
      <c r="F15">
        <v>2</v>
      </c>
      <c r="G15">
        <v>3</v>
      </c>
      <c r="H15">
        <v>3</v>
      </c>
      <c r="I15">
        <v>34</v>
      </c>
      <c r="J15">
        <v>31</v>
      </c>
      <c r="K15">
        <v>0</v>
      </c>
      <c r="L15">
        <v>0</v>
      </c>
      <c r="M15">
        <f t="shared" si="1"/>
        <v>2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6.575471064814814E-2</v>
      </c>
    </row>
    <row r="16" spans="1:15" x14ac:dyDescent="0.25">
      <c r="A16">
        <v>33</v>
      </c>
      <c r="B16" t="s">
        <v>81</v>
      </c>
      <c r="C16">
        <f>MATCH(A16,lapchart!$B$2:$U$2,0)</f>
        <v>3</v>
      </c>
      <c r="D16">
        <f>INDEX(finalstanding!A:A,MATCH(compoundchange!A16,finalstanding!B:B,0))</f>
        <v>2</v>
      </c>
      <c r="E16">
        <v>2</v>
      </c>
      <c r="F16">
        <v>3</v>
      </c>
      <c r="G16">
        <v>2</v>
      </c>
      <c r="H16">
        <v>2</v>
      </c>
      <c r="I16">
        <v>21</v>
      </c>
      <c r="J16">
        <v>20</v>
      </c>
      <c r="K16">
        <v>25</v>
      </c>
      <c r="L16">
        <v>0</v>
      </c>
      <c r="M16">
        <f t="shared" si="1"/>
        <v>1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6.3998333333333338E-2</v>
      </c>
    </row>
    <row r="17" spans="1:15" x14ac:dyDescent="0.25">
      <c r="A17">
        <v>44</v>
      </c>
      <c r="B17" t="s">
        <v>82</v>
      </c>
      <c r="C17">
        <f>MATCH(A17,lapchart!$B$2:$U$2,0)</f>
        <v>1</v>
      </c>
      <c r="D17">
        <f>INDEX(finalstanding!A:A,MATCH(compoundchange!A17,finalstanding!B:B,0))</f>
        <v>1</v>
      </c>
      <c r="E17">
        <v>2</v>
      </c>
      <c r="F17">
        <v>3</v>
      </c>
      <c r="G17">
        <v>2</v>
      </c>
      <c r="H17">
        <v>2</v>
      </c>
      <c r="I17">
        <v>23</v>
      </c>
      <c r="J17">
        <v>27</v>
      </c>
      <c r="K17">
        <v>16</v>
      </c>
      <c r="L17">
        <v>0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6.3718506944444447E-2</v>
      </c>
    </row>
    <row r="18" spans="1:15" x14ac:dyDescent="0.25">
      <c r="A18">
        <v>55</v>
      </c>
      <c r="B18" t="s">
        <v>87</v>
      </c>
      <c r="C18">
        <f>MATCH(A18,lapchart!$B$2:$U$2,0)</f>
        <v>7</v>
      </c>
      <c r="D18">
        <f>INDEX(finalstanding!A:A,MATCH(compoundchange!A18,finalstanding!B:B,0))</f>
        <v>6</v>
      </c>
      <c r="E18">
        <v>2</v>
      </c>
      <c r="F18">
        <v>3</v>
      </c>
      <c r="G18">
        <v>3</v>
      </c>
      <c r="H18">
        <v>2</v>
      </c>
      <c r="I18">
        <v>22</v>
      </c>
      <c r="J18">
        <v>19</v>
      </c>
      <c r="K18">
        <v>24</v>
      </c>
      <c r="L18">
        <v>0</v>
      </c>
      <c r="M18">
        <f t="shared" si="1"/>
        <v>1</v>
      </c>
      <c r="N18">
        <f t="shared" si="0"/>
        <v>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6.5405613425925921E-2</v>
      </c>
    </row>
    <row r="19" spans="1:15" x14ac:dyDescent="0.25">
      <c r="A19">
        <v>63</v>
      </c>
      <c r="B19" t="s">
        <v>83</v>
      </c>
      <c r="C19">
        <f>MATCH(A19,lapchart!$B$2:$U$2,0)</f>
        <v>18</v>
      </c>
      <c r="D19">
        <f>INDEX(finalstanding!A:A,MATCH(compoundchange!A19,finalstanding!B:B,0))</f>
        <v>17</v>
      </c>
      <c r="E19">
        <v>2</v>
      </c>
      <c r="F19">
        <v>3</v>
      </c>
      <c r="G19">
        <v>2</v>
      </c>
      <c r="H19">
        <v>2</v>
      </c>
      <c r="I19">
        <v>19</v>
      </c>
      <c r="J19">
        <v>16</v>
      </c>
      <c r="K19">
        <v>30</v>
      </c>
      <c r="L19">
        <v>0</v>
      </c>
      <c r="M19">
        <f t="shared" si="1"/>
        <v>1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6.6026111111111105E-2</v>
      </c>
    </row>
    <row r="20" spans="1:15" x14ac:dyDescent="0.25">
      <c r="A20">
        <v>77</v>
      </c>
      <c r="B20" t="s">
        <v>84</v>
      </c>
      <c r="C20">
        <f>MATCH(A20,lapchart!$B$2:$U$2,0)</f>
        <v>2</v>
      </c>
      <c r="D20">
        <f>INDEX(finalstanding!A:A,MATCH(compoundchange!A20,finalstanding!B:B,0))</f>
        <v>3</v>
      </c>
      <c r="E20">
        <v>3</v>
      </c>
      <c r="L20">
        <v>0</v>
      </c>
      <c r="M20">
        <f t="shared" si="1"/>
        <v>-1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6.4236469907407404E-2</v>
      </c>
    </row>
    <row r="21" spans="1:15" x14ac:dyDescent="0.25">
      <c r="A21">
        <v>99</v>
      </c>
      <c r="B21" t="s">
        <v>85</v>
      </c>
      <c r="C21">
        <f>MATCH(A21,lapchart!$B$2:$U$2,0)</f>
        <v>20</v>
      </c>
      <c r="D21">
        <f>INDEX(finalstanding!A:A,MATCH(compoundchange!A21,finalstanding!B:B,0))</f>
        <v>16</v>
      </c>
      <c r="E21">
        <v>2</v>
      </c>
      <c r="F21">
        <v>2</v>
      </c>
      <c r="G21">
        <v>2</v>
      </c>
      <c r="H21">
        <v>3</v>
      </c>
      <c r="I21">
        <v>21</v>
      </c>
      <c r="J21">
        <v>24</v>
      </c>
      <c r="K21">
        <v>20</v>
      </c>
      <c r="L21">
        <v>0</v>
      </c>
      <c r="M21">
        <f t="shared" si="1"/>
        <v>4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6.5915150462962965E-2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791F-10FE-4F4B-8D4B-5587E96BFD02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121</v>
      </c>
      <c r="B1" t="s">
        <v>122</v>
      </c>
      <c r="C1" t="s">
        <v>61</v>
      </c>
      <c r="D1" t="s">
        <v>153</v>
      </c>
      <c r="E1" t="s">
        <v>62</v>
      </c>
      <c r="F1" t="s">
        <v>154</v>
      </c>
      <c r="G1" t="s">
        <v>65</v>
      </c>
      <c r="H1" t="s">
        <v>86</v>
      </c>
      <c r="I1" t="s">
        <v>155</v>
      </c>
      <c r="J1" t="s">
        <v>156</v>
      </c>
      <c r="K1" t="s">
        <v>157</v>
      </c>
      <c r="L1" t="s">
        <v>63</v>
      </c>
    </row>
    <row r="2" spans="1:12" x14ac:dyDescent="0.25">
      <c r="A2">
        <v>1</v>
      </c>
      <c r="B2">
        <v>44</v>
      </c>
      <c r="C2" t="s">
        <v>82</v>
      </c>
      <c r="D2" t="s">
        <v>158</v>
      </c>
      <c r="E2" t="s">
        <v>136</v>
      </c>
      <c r="F2">
        <v>66</v>
      </c>
      <c r="G2" s="1">
        <v>6.3718506944444447E-2</v>
      </c>
      <c r="J2">
        <v>200.82</v>
      </c>
      <c r="K2" s="1">
        <v>9.2386574074074072E-4</v>
      </c>
      <c r="L2">
        <v>63</v>
      </c>
    </row>
    <row r="3" spans="1:12" x14ac:dyDescent="0.25">
      <c r="A3">
        <v>2</v>
      </c>
      <c r="B3">
        <v>33</v>
      </c>
      <c r="C3" t="s">
        <v>81</v>
      </c>
      <c r="D3" t="s">
        <v>159</v>
      </c>
      <c r="E3" t="s">
        <v>74</v>
      </c>
      <c r="F3">
        <v>66</v>
      </c>
      <c r="G3" s="1">
        <v>6.3998333333333338E-2</v>
      </c>
      <c r="H3">
        <v>24.177</v>
      </c>
      <c r="I3">
        <v>24.177</v>
      </c>
      <c r="J3">
        <v>199.94200000000001</v>
      </c>
      <c r="K3" s="1">
        <v>9.4302083333333336E-4</v>
      </c>
      <c r="L3">
        <v>53</v>
      </c>
    </row>
    <row r="4" spans="1:12" x14ac:dyDescent="0.25">
      <c r="A4">
        <v>3</v>
      </c>
      <c r="B4">
        <v>77</v>
      </c>
      <c r="C4" t="s">
        <v>84</v>
      </c>
      <c r="D4" t="s">
        <v>160</v>
      </c>
      <c r="E4" t="s">
        <v>136</v>
      </c>
      <c r="F4">
        <v>66</v>
      </c>
      <c r="G4" s="1">
        <v>6.4236469907407404E-2</v>
      </c>
      <c r="H4">
        <v>44.752000000000002</v>
      </c>
      <c r="I4">
        <v>20.574999999999999</v>
      </c>
      <c r="J4">
        <v>199.20099999999999</v>
      </c>
      <c r="K4" s="1">
        <v>9.048958333333334E-4</v>
      </c>
      <c r="L4">
        <v>66</v>
      </c>
    </row>
    <row r="5" spans="1:12" x14ac:dyDescent="0.25">
      <c r="A5">
        <v>4</v>
      </c>
      <c r="B5">
        <v>18</v>
      </c>
      <c r="C5" t="s">
        <v>90</v>
      </c>
      <c r="D5" t="s">
        <v>161</v>
      </c>
      <c r="E5" t="s">
        <v>139</v>
      </c>
      <c r="F5">
        <v>65</v>
      </c>
      <c r="G5" s="1">
        <v>6.3966712962962954E-2</v>
      </c>
      <c r="H5" t="s">
        <v>162</v>
      </c>
      <c r="I5" t="s">
        <v>162</v>
      </c>
      <c r="J5">
        <v>197.00899999999999</v>
      </c>
      <c r="K5" s="1">
        <v>9.4935185185185183E-4</v>
      </c>
      <c r="L5">
        <v>56</v>
      </c>
    </row>
    <row r="6" spans="1:12" x14ac:dyDescent="0.25">
      <c r="A6">
        <v>5</v>
      </c>
      <c r="B6">
        <v>11</v>
      </c>
      <c r="C6" t="s">
        <v>75</v>
      </c>
      <c r="D6" t="s">
        <v>163</v>
      </c>
      <c r="E6" t="s">
        <v>139</v>
      </c>
      <c r="F6">
        <v>65</v>
      </c>
      <c r="G6" s="1">
        <v>6.3998425925925931E-2</v>
      </c>
      <c r="H6" t="s">
        <v>162</v>
      </c>
      <c r="I6">
        <v>2.74</v>
      </c>
      <c r="J6">
        <v>196.911</v>
      </c>
      <c r="K6" s="1">
        <v>9.5503472222222224E-4</v>
      </c>
      <c r="L6">
        <v>58</v>
      </c>
    </row>
    <row r="7" spans="1:12" x14ac:dyDescent="0.25">
      <c r="A7">
        <v>6</v>
      </c>
      <c r="B7">
        <v>55</v>
      </c>
      <c r="C7" t="s">
        <v>87</v>
      </c>
      <c r="D7" t="s">
        <v>164</v>
      </c>
      <c r="E7" t="s">
        <v>69</v>
      </c>
      <c r="F7">
        <v>65</v>
      </c>
      <c r="G7" s="1">
        <v>6.4016724537037037E-2</v>
      </c>
      <c r="H7" t="s">
        <v>162</v>
      </c>
      <c r="I7">
        <v>1.581</v>
      </c>
      <c r="J7">
        <v>196.85499999999999</v>
      </c>
      <c r="K7" s="1">
        <v>9.4642361111111099E-4</v>
      </c>
      <c r="L7">
        <v>59</v>
      </c>
    </row>
    <row r="8" spans="1:12" x14ac:dyDescent="0.25">
      <c r="A8">
        <v>7</v>
      </c>
      <c r="B8">
        <v>5</v>
      </c>
      <c r="C8" t="s">
        <v>70</v>
      </c>
      <c r="D8" t="s">
        <v>165</v>
      </c>
      <c r="E8" t="s">
        <v>145</v>
      </c>
      <c r="F8">
        <v>65</v>
      </c>
      <c r="G8" s="1">
        <v>6.4164502314814811E-2</v>
      </c>
      <c r="H8" t="s">
        <v>162</v>
      </c>
      <c r="I8">
        <v>12.768000000000001</v>
      </c>
      <c r="J8">
        <v>196.40199999999999</v>
      </c>
      <c r="K8" s="1">
        <v>9.572569444444445E-4</v>
      </c>
      <c r="L8">
        <v>48</v>
      </c>
    </row>
    <row r="9" spans="1:12" x14ac:dyDescent="0.25">
      <c r="A9">
        <v>8</v>
      </c>
      <c r="B9">
        <v>23</v>
      </c>
      <c r="C9" t="s">
        <v>78</v>
      </c>
      <c r="D9" t="s">
        <v>166</v>
      </c>
      <c r="E9" t="s">
        <v>74</v>
      </c>
      <c r="F9">
        <v>65</v>
      </c>
      <c r="G9" s="1">
        <v>6.4178333333333337E-2</v>
      </c>
      <c r="H9" t="s">
        <v>162</v>
      </c>
      <c r="I9">
        <v>1.1950000000000001</v>
      </c>
      <c r="J9">
        <v>196.35900000000001</v>
      </c>
      <c r="K9" s="1">
        <v>9.513194444444443E-4</v>
      </c>
      <c r="L9">
        <v>41</v>
      </c>
    </row>
    <row r="10" spans="1:12" x14ac:dyDescent="0.25">
      <c r="A10">
        <v>9</v>
      </c>
      <c r="B10">
        <v>10</v>
      </c>
      <c r="C10" t="s">
        <v>73</v>
      </c>
      <c r="D10" t="s">
        <v>167</v>
      </c>
      <c r="E10" t="s">
        <v>144</v>
      </c>
      <c r="F10">
        <v>65</v>
      </c>
      <c r="G10" s="1">
        <v>6.418515046296297E-2</v>
      </c>
      <c r="H10" t="s">
        <v>162</v>
      </c>
      <c r="I10">
        <v>0.58899999999999997</v>
      </c>
      <c r="J10">
        <v>196.33799999999999</v>
      </c>
      <c r="K10" s="1">
        <v>9.5535879629629627E-4</v>
      </c>
      <c r="L10">
        <v>44</v>
      </c>
    </row>
    <row r="11" spans="1:12" x14ac:dyDescent="0.25">
      <c r="A11">
        <v>10</v>
      </c>
      <c r="B11">
        <v>4</v>
      </c>
      <c r="C11" t="s">
        <v>68</v>
      </c>
      <c r="D11" t="s">
        <v>158</v>
      </c>
      <c r="E11" t="s">
        <v>69</v>
      </c>
      <c r="F11">
        <v>65</v>
      </c>
      <c r="G11" s="1">
        <v>6.4191597222222216E-2</v>
      </c>
      <c r="H11" t="s">
        <v>162</v>
      </c>
      <c r="I11">
        <v>0.55700000000000005</v>
      </c>
      <c r="J11">
        <v>196.31899999999999</v>
      </c>
      <c r="K11" s="1">
        <v>9.5361111111111113E-4</v>
      </c>
      <c r="L11">
        <v>56</v>
      </c>
    </row>
    <row r="12" spans="1:12" x14ac:dyDescent="0.25">
      <c r="A12">
        <v>11</v>
      </c>
      <c r="B12">
        <v>3</v>
      </c>
      <c r="C12" t="s">
        <v>67</v>
      </c>
      <c r="D12" t="s">
        <v>168</v>
      </c>
      <c r="E12" t="s">
        <v>143</v>
      </c>
      <c r="F12">
        <v>65</v>
      </c>
      <c r="G12" s="1">
        <v>6.4203067129629629E-2</v>
      </c>
      <c r="H12" t="s">
        <v>162</v>
      </c>
      <c r="I12">
        <v>0.99099999999999999</v>
      </c>
      <c r="J12">
        <v>196.28399999999999</v>
      </c>
      <c r="K12" s="1">
        <v>9.544444444444445E-4</v>
      </c>
      <c r="L12">
        <v>51</v>
      </c>
    </row>
    <row r="13" spans="1:12" x14ac:dyDescent="0.25">
      <c r="A13">
        <v>12</v>
      </c>
      <c r="B13">
        <v>26</v>
      </c>
      <c r="C13" t="s">
        <v>79</v>
      </c>
      <c r="D13" t="s">
        <v>169</v>
      </c>
      <c r="E13" t="s">
        <v>144</v>
      </c>
      <c r="F13">
        <v>65</v>
      </c>
      <c r="G13" s="1">
        <v>6.4270810185185198E-2</v>
      </c>
      <c r="H13" t="s">
        <v>162</v>
      </c>
      <c r="I13">
        <v>5.8529999999999998</v>
      </c>
      <c r="J13">
        <v>196.077</v>
      </c>
      <c r="K13" s="1">
        <v>9.5296296296296286E-4</v>
      </c>
      <c r="L13">
        <v>47</v>
      </c>
    </row>
    <row r="14" spans="1:12" x14ac:dyDescent="0.25">
      <c r="A14">
        <v>13</v>
      </c>
      <c r="B14">
        <v>31</v>
      </c>
      <c r="C14" t="s">
        <v>142</v>
      </c>
      <c r="D14" t="s">
        <v>167</v>
      </c>
      <c r="E14" t="s">
        <v>143</v>
      </c>
      <c r="F14">
        <v>65</v>
      </c>
      <c r="G14" s="1">
        <v>6.4365821759259256E-2</v>
      </c>
      <c r="H14" t="s">
        <v>162</v>
      </c>
      <c r="I14">
        <v>8.2089999999999996</v>
      </c>
      <c r="J14">
        <v>195.78700000000001</v>
      </c>
      <c r="K14" s="1">
        <v>9.5108796296296293E-4</v>
      </c>
      <c r="L14">
        <v>65</v>
      </c>
    </row>
    <row r="15" spans="1:12" x14ac:dyDescent="0.25">
      <c r="A15">
        <v>14</v>
      </c>
      <c r="B15">
        <v>7</v>
      </c>
      <c r="C15" t="s">
        <v>71</v>
      </c>
      <c r="D15" t="s">
        <v>160</v>
      </c>
      <c r="E15" t="s">
        <v>138</v>
      </c>
      <c r="F15">
        <v>65</v>
      </c>
      <c r="G15" s="1">
        <v>6.4429189814814811E-2</v>
      </c>
      <c r="H15" t="s">
        <v>162</v>
      </c>
      <c r="I15">
        <v>5.4749999999999996</v>
      </c>
      <c r="J15">
        <v>195.595</v>
      </c>
      <c r="K15" s="1">
        <v>9.4777777777777785E-4</v>
      </c>
      <c r="L15">
        <v>47</v>
      </c>
    </row>
    <row r="16" spans="1:12" x14ac:dyDescent="0.25">
      <c r="A16">
        <v>15</v>
      </c>
      <c r="B16">
        <v>20</v>
      </c>
      <c r="C16" t="s">
        <v>77</v>
      </c>
      <c r="D16" t="s">
        <v>170</v>
      </c>
      <c r="E16" t="s">
        <v>137</v>
      </c>
      <c r="F16">
        <v>65</v>
      </c>
      <c r="G16" s="1">
        <v>6.4518171296296292E-2</v>
      </c>
      <c r="H16" t="s">
        <v>162</v>
      </c>
      <c r="I16">
        <v>7.6879999999999997</v>
      </c>
      <c r="J16">
        <v>195.32499999999999</v>
      </c>
      <c r="K16" s="1">
        <v>9.6613425925925935E-4</v>
      </c>
      <c r="L16">
        <v>64</v>
      </c>
    </row>
    <row r="17" spans="1:12" x14ac:dyDescent="0.25">
      <c r="A17">
        <v>16</v>
      </c>
      <c r="B17">
        <v>99</v>
      </c>
      <c r="C17" t="s">
        <v>85</v>
      </c>
      <c r="D17" t="s">
        <v>171</v>
      </c>
      <c r="E17" t="s">
        <v>138</v>
      </c>
      <c r="F17">
        <v>65</v>
      </c>
      <c r="G17" s="1">
        <v>6.4526261574074081E-2</v>
      </c>
      <c r="H17" t="s">
        <v>162</v>
      </c>
      <c r="I17">
        <v>0.69899999999999995</v>
      </c>
      <c r="J17">
        <v>195.3</v>
      </c>
      <c r="K17" s="1">
        <v>9.4677083333333332E-4</v>
      </c>
      <c r="L17">
        <v>47</v>
      </c>
    </row>
    <row r="18" spans="1:12" x14ac:dyDescent="0.25">
      <c r="A18">
        <v>17</v>
      </c>
      <c r="B18">
        <v>63</v>
      </c>
      <c r="C18" t="s">
        <v>83</v>
      </c>
      <c r="D18" t="s">
        <v>158</v>
      </c>
      <c r="E18" t="s">
        <v>141</v>
      </c>
      <c r="F18">
        <v>65</v>
      </c>
      <c r="G18" s="1">
        <v>6.4637222222222221E-2</v>
      </c>
      <c r="H18" t="s">
        <v>162</v>
      </c>
      <c r="I18">
        <v>9.5869999999999997</v>
      </c>
      <c r="J18">
        <v>194.965</v>
      </c>
      <c r="K18" s="1">
        <v>9.548958333333332E-4</v>
      </c>
      <c r="L18">
        <v>37</v>
      </c>
    </row>
    <row r="19" spans="1:12" x14ac:dyDescent="0.25">
      <c r="A19">
        <v>18</v>
      </c>
      <c r="B19">
        <v>6</v>
      </c>
      <c r="C19" t="s">
        <v>140</v>
      </c>
      <c r="D19" t="s">
        <v>161</v>
      </c>
      <c r="E19" t="s">
        <v>141</v>
      </c>
      <c r="F19">
        <v>64</v>
      </c>
      <c r="G19" s="1">
        <v>6.3741863425925929E-2</v>
      </c>
      <c r="H19" t="s">
        <v>172</v>
      </c>
      <c r="I19" t="s">
        <v>162</v>
      </c>
      <c r="J19">
        <v>194.661</v>
      </c>
      <c r="K19" s="1">
        <v>9.494212962962963E-4</v>
      </c>
      <c r="L19">
        <v>60</v>
      </c>
    </row>
    <row r="20" spans="1:12" x14ac:dyDescent="0.25">
      <c r="A20">
        <v>19</v>
      </c>
      <c r="B20">
        <v>8</v>
      </c>
      <c r="C20" t="s">
        <v>72</v>
      </c>
      <c r="D20" t="s">
        <v>167</v>
      </c>
      <c r="E20" t="s">
        <v>137</v>
      </c>
      <c r="F20">
        <v>64</v>
      </c>
      <c r="G20" s="1">
        <v>6.4061898148148153E-2</v>
      </c>
      <c r="H20" t="s">
        <v>172</v>
      </c>
      <c r="I20">
        <v>27.651</v>
      </c>
      <c r="J20">
        <v>193.68799999999999</v>
      </c>
      <c r="K20" s="1">
        <v>9.3065972222222215E-4</v>
      </c>
      <c r="L20">
        <v>64</v>
      </c>
    </row>
    <row r="21" spans="1:12" x14ac:dyDescent="0.25">
      <c r="A21" t="s">
        <v>123</v>
      </c>
      <c r="B21">
        <v>16</v>
      </c>
      <c r="C21" t="s">
        <v>76</v>
      </c>
      <c r="D21" t="s">
        <v>173</v>
      </c>
      <c r="E21" t="s">
        <v>145</v>
      </c>
      <c r="F21">
        <v>38</v>
      </c>
      <c r="G21" s="1">
        <v>3.8560601851851853E-2</v>
      </c>
      <c r="J21">
        <v>191.00200000000001</v>
      </c>
      <c r="K21" s="1">
        <v>9.7185185185185178E-4</v>
      </c>
      <c r="L21">
        <v>35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DC2EE-0DB5-4276-9127-E0330EDA5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2021-03-03T18:48:42Z</dcterms:modified>
</cp:coreProperties>
</file>