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Sheet1" sheetId="1" r:id="rId1"/>
    <sheet name="Sheet1 (2)" sheetId="4" r:id="rId2"/>
    <sheet name="Sheet2" sheetId="2" r:id="rId3"/>
  </sheets>
  <calcPr calcId="125725"/>
</workbook>
</file>

<file path=xl/calcChain.xml><?xml version="1.0" encoding="utf-8"?>
<calcChain xmlns="http://schemas.openxmlformats.org/spreadsheetml/2006/main">
  <c r="J61" i="1"/>
  <c r="J62"/>
  <c r="J63"/>
  <c r="J64"/>
  <c r="J65"/>
  <c r="J60"/>
  <c r="L3"/>
  <c r="Q10" i="4"/>
  <c r="R9"/>
  <c r="E32"/>
  <c r="E33"/>
  <c r="E34"/>
  <c r="E35"/>
  <c r="E36"/>
  <c r="E37"/>
  <c r="E38"/>
  <c r="E39"/>
  <c r="E40"/>
  <c r="E41"/>
  <c r="E42"/>
  <c r="E43"/>
  <c r="E44"/>
  <c r="E10"/>
  <c r="E11"/>
  <c r="E12"/>
  <c r="E13"/>
  <c r="E14"/>
  <c r="E15"/>
  <c r="E16"/>
  <c r="E23"/>
  <c r="E24"/>
  <c r="E25"/>
  <c r="E26"/>
  <c r="E27"/>
  <c r="E28"/>
  <c r="E29"/>
  <c r="E30"/>
  <c r="E31"/>
  <c r="E9"/>
  <c r="D81" i="1"/>
  <c r="D80"/>
  <c r="D51"/>
  <c r="D52"/>
  <c r="D53"/>
  <c r="D54"/>
  <c r="D55"/>
  <c r="D56"/>
  <c r="D57"/>
  <c r="D58"/>
  <c r="D59"/>
  <c r="D60"/>
  <c r="D61"/>
  <c r="D50"/>
  <c r="D46"/>
  <c r="D47"/>
  <c r="D48"/>
  <c r="D49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28"/>
  <c r="D29"/>
  <c r="D30"/>
  <c r="D31"/>
  <c r="D32"/>
  <c r="D33"/>
  <c r="D42"/>
  <c r="D43"/>
  <c r="D44"/>
  <c r="D45"/>
</calcChain>
</file>

<file path=xl/sharedStrings.xml><?xml version="1.0" encoding="utf-8"?>
<sst xmlns="http://schemas.openxmlformats.org/spreadsheetml/2006/main" count="382" uniqueCount="254">
  <si>
    <r>
      <t>5</t>
    </r>
    <r>
      <rPr>
        <sz val="12"/>
        <rFont val="宋体"/>
        <charset val="134"/>
      </rPr>
      <t>4个</t>
    </r>
    <phoneticPr fontId="2" type="noConversion"/>
  </si>
  <si>
    <r>
      <t>f</t>
    </r>
    <r>
      <rPr>
        <sz val="12"/>
        <rFont val="宋体"/>
        <charset val="134"/>
      </rPr>
      <t>1</t>
    </r>
    <phoneticPr fontId="2" type="noConversion"/>
  </si>
  <si>
    <r>
      <t>c</t>
    </r>
    <r>
      <rPr>
        <sz val="12"/>
        <rFont val="宋体"/>
        <charset val="134"/>
      </rPr>
      <t>8</t>
    </r>
    <phoneticPr fontId="2" type="noConversion"/>
  </si>
  <si>
    <r>
      <t>3</t>
    </r>
    <r>
      <rPr>
        <sz val="12"/>
        <rFont val="宋体"/>
        <charset val="134"/>
      </rPr>
      <t>b</t>
    </r>
    <phoneticPr fontId="2" type="noConversion"/>
  </si>
  <si>
    <r>
      <t>5</t>
    </r>
    <r>
      <rPr>
        <sz val="12"/>
        <rFont val="宋体"/>
        <charset val="134"/>
      </rPr>
      <t>e</t>
    </r>
    <phoneticPr fontId="2" type="noConversion"/>
  </si>
  <si>
    <r>
      <t>1</t>
    </r>
    <r>
      <rPr>
        <sz val="12"/>
        <rFont val="宋体"/>
        <charset val="134"/>
      </rPr>
      <t>f</t>
    </r>
    <phoneticPr fontId="2" type="noConversion"/>
  </si>
  <si>
    <r>
      <t>f</t>
    </r>
    <r>
      <rPr>
        <sz val="12"/>
        <rFont val="宋体"/>
        <charset val="134"/>
      </rPr>
      <t>a</t>
    </r>
    <phoneticPr fontId="2" type="noConversion"/>
  </si>
  <si>
    <r>
      <t>0</t>
    </r>
    <r>
      <rPr>
        <sz val="12"/>
        <rFont val="宋体"/>
        <charset val="134"/>
      </rPr>
      <t>e</t>
    </r>
    <phoneticPr fontId="2" type="noConversion"/>
  </si>
  <si>
    <r>
      <t>D</t>
    </r>
    <r>
      <rPr>
        <sz val="12"/>
        <rFont val="宋体"/>
        <charset val="134"/>
      </rPr>
      <t>0</t>
    </r>
    <phoneticPr fontId="2" type="noConversion"/>
  </si>
  <si>
    <r>
      <t>D</t>
    </r>
    <r>
      <rPr>
        <sz val="12"/>
        <rFont val="宋体"/>
        <charset val="134"/>
      </rPr>
      <t>2</t>
    </r>
    <phoneticPr fontId="2" type="noConversion"/>
  </si>
  <si>
    <r>
      <t>D</t>
    </r>
    <r>
      <rPr>
        <sz val="12"/>
        <rFont val="宋体"/>
        <charset val="134"/>
      </rPr>
      <t>4</t>
    </r>
    <phoneticPr fontId="2" type="noConversion"/>
  </si>
  <si>
    <r>
      <t>D</t>
    </r>
    <r>
      <rPr>
        <sz val="12"/>
        <rFont val="宋体"/>
        <charset val="134"/>
      </rPr>
      <t>6</t>
    </r>
    <r>
      <rPr>
        <sz val="12"/>
        <rFont val="宋体"/>
        <charset val="134"/>
      </rPr>
      <t/>
    </r>
  </si>
  <si>
    <r>
      <t>D</t>
    </r>
    <r>
      <rPr>
        <sz val="12"/>
        <rFont val="宋体"/>
        <charset val="134"/>
      </rPr>
      <t>8</t>
    </r>
    <r>
      <rPr>
        <sz val="12"/>
        <rFont val="宋体"/>
        <charset val="134"/>
      </rPr>
      <t/>
    </r>
  </si>
  <si>
    <t>DA</t>
    <phoneticPr fontId="2" type="noConversion"/>
  </si>
  <si>
    <t>DC</t>
    <phoneticPr fontId="2" type="noConversion"/>
  </si>
  <si>
    <t>DE</t>
    <phoneticPr fontId="2" type="noConversion"/>
  </si>
  <si>
    <t>E0</t>
    <phoneticPr fontId="2" type="noConversion"/>
  </si>
  <si>
    <t>E2</t>
    <phoneticPr fontId="2" type="noConversion"/>
  </si>
  <si>
    <t>E4</t>
    <phoneticPr fontId="2" type="noConversion"/>
  </si>
  <si>
    <t>E8</t>
    <phoneticPr fontId="2" type="noConversion"/>
  </si>
  <si>
    <t>f0</t>
    <phoneticPr fontId="2" type="noConversion"/>
  </si>
  <si>
    <t>右里程计</t>
    <phoneticPr fontId="2" type="noConversion"/>
  </si>
  <si>
    <t>超宽带X</t>
    <phoneticPr fontId="2" type="noConversion"/>
  </si>
  <si>
    <t>超宽带Y</t>
    <phoneticPr fontId="2" type="noConversion"/>
  </si>
  <si>
    <t>0x80</t>
    <phoneticPr fontId="2" type="noConversion"/>
  </si>
  <si>
    <t>电压(/5)</t>
    <phoneticPr fontId="2" type="noConversion"/>
  </si>
  <si>
    <t>电流(*0.1)</t>
    <phoneticPr fontId="2" type="noConversion"/>
  </si>
  <si>
    <t>电量</t>
    <phoneticPr fontId="2" type="noConversion"/>
  </si>
  <si>
    <t>后红外测距</t>
    <phoneticPr fontId="2" type="noConversion"/>
  </si>
  <si>
    <t>后红外测距</t>
    <phoneticPr fontId="2" type="noConversion"/>
  </si>
  <si>
    <t>前红外测距</t>
    <phoneticPr fontId="2" type="noConversion"/>
  </si>
  <si>
    <t>AA 55 CC 81 03 00 80 00 1B 1B E9</t>
    <phoneticPr fontId="2" type="noConversion"/>
  </si>
  <si>
    <t xml:space="preserve">            </t>
    <phoneticPr fontId="2" type="noConversion"/>
  </si>
  <si>
    <t>字段</t>
    <phoneticPr fontId="2" type="noConversion"/>
  </si>
  <si>
    <t>帧头</t>
    <phoneticPr fontId="2" type="noConversion"/>
  </si>
  <si>
    <t>设备地址</t>
    <phoneticPr fontId="2" type="noConversion"/>
  </si>
  <si>
    <t>功能码</t>
    <phoneticPr fontId="2" type="noConversion"/>
  </si>
  <si>
    <t>寄存器起始地址</t>
    <phoneticPr fontId="2" type="noConversion"/>
  </si>
  <si>
    <t>寄存器数</t>
    <phoneticPr fontId="2" type="noConversion"/>
  </si>
  <si>
    <t>数据值</t>
    <phoneticPr fontId="2" type="noConversion"/>
  </si>
  <si>
    <t>校验码</t>
    <phoneticPr fontId="2" type="noConversion"/>
  </si>
  <si>
    <t>内容</t>
    <phoneticPr fontId="2" type="noConversion"/>
  </si>
  <si>
    <t>AA 55 CC</t>
    <phoneticPr fontId="2" type="noConversion"/>
  </si>
  <si>
    <t>字节数</t>
    <phoneticPr fontId="2" type="noConversion"/>
  </si>
  <si>
    <t>备注</t>
    <phoneticPr fontId="2" type="noConversion"/>
  </si>
  <si>
    <t>旋转舵机板 0x01</t>
    <phoneticPr fontId="2" type="noConversion"/>
  </si>
  <si>
    <t>俯仰舵机板 0x02</t>
    <phoneticPr fontId="2" type="noConversion"/>
  </si>
  <si>
    <t>头呼吸灯板 0x03</t>
    <phoneticPr fontId="2" type="noConversion"/>
  </si>
  <si>
    <t>侧呼吸灯板 0x04</t>
    <phoneticPr fontId="2" type="noConversion"/>
  </si>
  <si>
    <t>电源管理板 0x05</t>
    <phoneticPr fontId="2" type="noConversion"/>
  </si>
  <si>
    <t>左电机驱动 0x01</t>
    <phoneticPr fontId="2" type="noConversion"/>
  </si>
  <si>
    <t>右电机驱动 0x02</t>
    <phoneticPr fontId="2" type="noConversion"/>
  </si>
  <si>
    <t>主控板     0x81</t>
    <phoneticPr fontId="2" type="noConversion"/>
  </si>
  <si>
    <t>读寄存器   0x03</t>
    <phoneticPr fontId="2" type="noConversion"/>
  </si>
  <si>
    <t>写单寄存器 0x06</t>
    <phoneticPr fontId="2" type="noConversion"/>
  </si>
  <si>
    <t>写多寄存器 0x10</t>
    <phoneticPr fontId="2" type="noConversion"/>
  </si>
  <si>
    <t>错误回复   0x80</t>
    <phoneticPr fontId="2" type="noConversion"/>
  </si>
  <si>
    <t>数据数</t>
    <phoneticPr fontId="2" type="noConversion"/>
  </si>
  <si>
    <t>2*N</t>
    <phoneticPr fontId="2" type="noConversion"/>
  </si>
  <si>
    <t>/</t>
    <phoneticPr fontId="2" type="noConversion"/>
  </si>
  <si>
    <t>N</t>
    <phoneticPr fontId="2" type="noConversion"/>
  </si>
  <si>
    <t>D1,…,Dn</t>
    <phoneticPr fontId="2" type="noConversion"/>
  </si>
  <si>
    <t>编号</t>
    <phoneticPr fontId="2" type="noConversion"/>
  </si>
  <si>
    <t>字节先低后高</t>
    <phoneticPr fontId="2" type="noConversion"/>
  </si>
  <si>
    <t xml:space="preserve">错误回复指的是相应的功能码|0x80,如读寄存器发生错误时为0x83
</t>
    <phoneticPr fontId="2" type="noConversion"/>
  </si>
  <si>
    <t>字节先高后低</t>
    <phoneticPr fontId="2" type="noConversion"/>
  </si>
  <si>
    <t>字节先高后低</t>
    <phoneticPr fontId="2" type="noConversion"/>
  </si>
  <si>
    <t>设备回复：</t>
    <phoneticPr fontId="2" type="noConversion"/>
  </si>
  <si>
    <t>版本号</t>
  </si>
  <si>
    <t>日期</t>
  </si>
  <si>
    <t>AA 55 CC 81 03 00 78 00 03 9A 12</t>
    <phoneticPr fontId="2" type="noConversion"/>
  </si>
  <si>
    <t>查询设备版本：</t>
    <phoneticPr fontId="2" type="noConversion"/>
  </si>
  <si>
    <t>发送给设备：</t>
    <phoneticPr fontId="2" type="noConversion"/>
  </si>
  <si>
    <t>16进制计算器：</t>
    <phoneticPr fontId="2" type="noConversion"/>
  </si>
  <si>
    <t>10进制</t>
    <phoneticPr fontId="2" type="noConversion"/>
  </si>
  <si>
    <t>16进制</t>
    <phoneticPr fontId="2" type="noConversion"/>
  </si>
  <si>
    <t>AA 55 CC 81 10 00 00 00 12 24 00 00 00 00 05 0A 05 0A 00 32 00 00 00 00 00 00 00 00 00 00 00 00 00 01 00 46 00 07 00 00 00 46 00 07 00 00 4D D5</t>
    <phoneticPr fontId="2" type="noConversion"/>
  </si>
  <si>
    <t>0A</t>
  </si>
  <si>
    <t>a</t>
    <phoneticPr fontId="2" type="noConversion"/>
  </si>
  <si>
    <t>8B</t>
  </si>
  <si>
    <t>B2</t>
  </si>
  <si>
    <t>右轮位置</t>
    <phoneticPr fontId="2" type="noConversion"/>
  </si>
  <si>
    <t>左轮位置</t>
    <phoneticPr fontId="2" type="noConversion"/>
  </si>
  <si>
    <t>左轮速度</t>
    <phoneticPr fontId="2" type="noConversion"/>
  </si>
  <si>
    <t>左轮减速度</t>
    <phoneticPr fontId="2" type="noConversion"/>
  </si>
  <si>
    <t>右轮加速度</t>
    <phoneticPr fontId="2" type="noConversion"/>
  </si>
  <si>
    <t>右轮减速度</t>
    <phoneticPr fontId="2" type="noConversion"/>
  </si>
  <si>
    <t>右轮速度</t>
    <phoneticPr fontId="2" type="noConversion"/>
  </si>
  <si>
    <t>左轮加速度</t>
    <phoneticPr fontId="2" type="noConversion"/>
  </si>
  <si>
    <t>4B</t>
  </si>
  <si>
    <t>3E</t>
  </si>
  <si>
    <t>备用电机1速度</t>
    <phoneticPr fontId="2" type="noConversion"/>
  </si>
  <si>
    <t>备用电机2速度</t>
    <phoneticPr fontId="2" type="noConversion"/>
  </si>
  <si>
    <t>机器人旋转角度设置</t>
    <phoneticPr fontId="2" type="noConversion"/>
  </si>
  <si>
    <t>继电器控制(0都不打开,1打开1号继电器，2打开2号继电器，3两个都打开,6打开充电继电器)</t>
    <phoneticPr fontId="2" type="noConversion"/>
  </si>
  <si>
    <t>控制模式</t>
    <phoneticPr fontId="2" type="noConversion"/>
  </si>
  <si>
    <t>主控板多写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</si>
  <si>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</si>
  <si>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</si>
  <si>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</si>
  <si>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</si>
  <si>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</si>
  <si>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16进制</t>
    <phoneticPr fontId="2" type="noConversion"/>
  </si>
  <si>
    <t>0a</t>
    <phoneticPr fontId="2" type="noConversion"/>
  </si>
  <si>
    <t xml:space="preserve">AA 55 CC 81 03 36 00 00 00 00 80 00 75 30 75 30 09 35 06 24 00 00 F1 F0 00 00 00 00 35 C8 94 3B 3B 41 64 21 51 5E 64 1F 00 00 00 00 00 00 00 00 24 1F FA FA 00 00 00 00 1F 40 84 0E C3 1C </t>
    <phoneticPr fontId="2" type="noConversion"/>
  </si>
  <si>
    <t>波特率38400</t>
    <phoneticPr fontId="2" type="noConversion"/>
  </si>
  <si>
    <t>波特率115200</t>
    <phoneticPr fontId="2" type="noConversion"/>
  </si>
  <si>
    <t>7A</t>
  </si>
  <si>
    <t>0x9D</t>
    <phoneticPr fontId="2" type="noConversion"/>
  </si>
  <si>
    <t>0x9E</t>
    <phoneticPr fontId="2" type="noConversion"/>
  </si>
  <si>
    <t>0x9F</t>
    <phoneticPr fontId="2" type="noConversion"/>
  </si>
  <si>
    <t>0xA0</t>
    <phoneticPr fontId="2" type="noConversion"/>
  </si>
  <si>
    <t>0xA1</t>
  </si>
  <si>
    <t>0xA2</t>
  </si>
  <si>
    <t>0xA3</t>
  </si>
  <si>
    <t>0xA4</t>
  </si>
  <si>
    <t>0xA5</t>
  </si>
  <si>
    <t>0xA6</t>
  </si>
  <si>
    <t>0xA7</t>
  </si>
  <si>
    <t>0xA8</t>
  </si>
  <si>
    <t>0xA9</t>
  </si>
  <si>
    <t>0xAA</t>
    <phoneticPr fontId="2" type="noConversion"/>
  </si>
  <si>
    <t>0xAB</t>
    <phoneticPr fontId="2" type="noConversion"/>
  </si>
  <si>
    <t>0xAC</t>
    <phoneticPr fontId="2" type="noConversion"/>
  </si>
  <si>
    <t>0xAD</t>
    <phoneticPr fontId="2" type="noConversion"/>
  </si>
  <si>
    <t>0xAE</t>
    <phoneticPr fontId="2" type="noConversion"/>
  </si>
  <si>
    <t>0xAF</t>
    <phoneticPr fontId="2" type="noConversion"/>
  </si>
  <si>
    <t>0xB0</t>
    <phoneticPr fontId="2" type="noConversion"/>
  </si>
  <si>
    <t>0xB1</t>
  </si>
  <si>
    <t>0xB2</t>
  </si>
  <si>
    <t>0xB3</t>
  </si>
  <si>
    <t>0xB4</t>
  </si>
  <si>
    <t>0xB5</t>
  </si>
  <si>
    <t>0xB6</t>
  </si>
  <si>
    <t>0xB7</t>
  </si>
  <si>
    <t>0xB8</t>
  </si>
  <si>
    <t>0xB9</t>
  </si>
  <si>
    <t>0xBA</t>
    <phoneticPr fontId="2" type="noConversion"/>
  </si>
  <si>
    <t>0xBB</t>
    <phoneticPr fontId="2" type="noConversion"/>
  </si>
  <si>
    <t>0xBC</t>
    <phoneticPr fontId="2" type="noConversion"/>
  </si>
  <si>
    <t>0xBD</t>
    <phoneticPr fontId="2" type="noConversion"/>
  </si>
  <si>
    <t>0xBE</t>
    <phoneticPr fontId="2" type="noConversion"/>
  </si>
  <si>
    <t>0xBF</t>
    <phoneticPr fontId="2" type="noConversion"/>
  </si>
  <si>
    <t>0xC0</t>
    <phoneticPr fontId="2" type="noConversion"/>
  </si>
  <si>
    <t>0xC1</t>
  </si>
  <si>
    <t>0xC2</t>
  </si>
  <si>
    <t>0xC3</t>
  </si>
  <si>
    <t>0xC4</t>
  </si>
  <si>
    <t>0xC5</t>
  </si>
  <si>
    <t>0xC6</t>
  </si>
  <si>
    <t>0xC7</t>
  </si>
  <si>
    <t>5D</t>
  </si>
  <si>
    <t>FB</t>
  </si>
  <si>
    <t>0x9C</t>
    <phoneticPr fontId="2" type="noConversion"/>
  </si>
  <si>
    <t>0x9B</t>
    <phoneticPr fontId="2" type="noConversion"/>
  </si>
  <si>
    <t>0x9A</t>
    <phoneticPr fontId="2" type="noConversion"/>
  </si>
  <si>
    <t>0x99</t>
    <phoneticPr fontId="2" type="noConversion"/>
  </si>
  <si>
    <t>0x95</t>
  </si>
  <si>
    <t>0x96</t>
  </si>
  <si>
    <t>0x97</t>
  </si>
  <si>
    <t>0x98</t>
  </si>
  <si>
    <t>0x90</t>
  </si>
  <si>
    <t>0x91</t>
  </si>
  <si>
    <t>0x92</t>
  </si>
  <si>
    <t>0x93</t>
  </si>
  <si>
    <t>0x94</t>
  </si>
  <si>
    <t>0x8B</t>
    <phoneticPr fontId="2" type="noConversion"/>
  </si>
  <si>
    <t>V3.0.4：</t>
    <phoneticPr fontId="2" type="noConversion"/>
  </si>
  <si>
    <t xml:space="preserve"> AA 55 CC 81 03 00 78 00 50 DA 2F</t>
    <phoneticPr fontId="2" type="noConversion"/>
  </si>
  <si>
    <t>D5</t>
  </si>
  <si>
    <t>0C</t>
  </si>
  <si>
    <t>F8</t>
  </si>
  <si>
    <t>F1</t>
  </si>
  <si>
    <t>F0</t>
  </si>
  <si>
    <t>FE</t>
  </si>
  <si>
    <t>A9</t>
  </si>
  <si>
    <t>FF</t>
  </si>
  <si>
    <t>7D</t>
  </si>
  <si>
    <t>4E</t>
  </si>
  <si>
    <t>1E</t>
  </si>
  <si>
    <t>锂电池版本V1.1.0
2016/07/25</t>
    <phoneticPr fontId="2" type="noConversion"/>
  </si>
  <si>
    <t>超宽带版本V2.1.2
2017/4/21</t>
    <phoneticPr fontId="2" type="noConversion"/>
  </si>
  <si>
    <r>
      <t>0x</t>
    </r>
    <r>
      <rPr>
        <sz val="12"/>
        <rFont val="宋体"/>
        <family val="3"/>
        <charset val="134"/>
      </rPr>
      <t>8F</t>
    </r>
    <phoneticPr fontId="2" type="noConversion"/>
  </si>
  <si>
    <r>
      <t>0x</t>
    </r>
    <r>
      <rPr>
        <sz val="12"/>
        <rFont val="宋体"/>
        <family val="3"/>
        <charset val="134"/>
      </rPr>
      <t>8E</t>
    </r>
    <phoneticPr fontId="2" type="noConversion"/>
  </si>
  <si>
    <r>
      <t>0x</t>
    </r>
    <r>
      <rPr>
        <sz val="12"/>
        <rFont val="宋体"/>
        <family val="3"/>
        <charset val="134"/>
      </rPr>
      <t>8D</t>
    </r>
    <phoneticPr fontId="2" type="noConversion"/>
  </si>
  <si>
    <t>0x8C</t>
    <phoneticPr fontId="2" type="noConversion"/>
  </si>
  <si>
    <r>
      <t>0</t>
    </r>
    <r>
      <rPr>
        <sz val="12"/>
        <rFont val="宋体"/>
        <family val="3"/>
        <charset val="134"/>
      </rPr>
      <t>x8B</t>
    </r>
    <phoneticPr fontId="2" type="noConversion"/>
  </si>
  <si>
    <r>
      <t>0</t>
    </r>
    <r>
      <rPr>
        <sz val="12"/>
        <rFont val="宋体"/>
        <family val="3"/>
        <charset val="134"/>
      </rPr>
      <t>x8A</t>
    </r>
    <phoneticPr fontId="2" type="noConversion"/>
  </si>
  <si>
    <r>
      <t>0</t>
    </r>
    <r>
      <rPr>
        <sz val="12"/>
        <rFont val="宋体"/>
        <family val="3"/>
        <charset val="134"/>
      </rPr>
      <t>x89</t>
    </r>
    <phoneticPr fontId="2" type="noConversion"/>
  </si>
  <si>
    <r>
      <t>0</t>
    </r>
    <r>
      <rPr>
        <sz val="12"/>
        <rFont val="宋体"/>
        <family val="3"/>
        <charset val="134"/>
      </rPr>
      <t>x80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</si>
  <si>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2"/>
        <rFont val="宋体"/>
        <family val="3"/>
        <charset val="134"/>
      </rPr>
      <t>x81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</si>
  <si>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2"/>
        <rFont val="宋体"/>
        <family val="3"/>
        <charset val="134"/>
      </rPr>
      <t>x82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</si>
  <si>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2"/>
        <rFont val="宋体"/>
        <family val="3"/>
        <charset val="134"/>
      </rPr>
      <t>x83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</si>
  <si>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2"/>
        <rFont val="宋体"/>
        <family val="3"/>
        <charset val="134"/>
      </rPr>
      <t>x84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</si>
  <si>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2"/>
        <rFont val="宋体"/>
        <family val="3"/>
        <charset val="134"/>
      </rPr>
      <t>x85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</si>
  <si>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2"/>
        <rFont val="宋体"/>
        <family val="3"/>
        <charset val="134"/>
      </rPr>
      <t>x86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</si>
  <si>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2"/>
        <rFont val="宋体"/>
        <family val="3"/>
        <charset val="134"/>
      </rPr>
      <t>x87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</si>
  <si>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2"/>
        <rFont val="宋体"/>
        <family val="3"/>
        <charset val="134"/>
      </rPr>
      <t>x88</t>
    </r>
    <r>
      <rPr>
        <sz val="11"/>
        <color theme="1"/>
        <rFont val="宋体"/>
        <family val="2"/>
        <charset val="134"/>
        <scheme val="minor"/>
      </rPr>
      <t/>
    </r>
  </si>
  <si>
    <t>0x78</t>
    <phoneticPr fontId="2" type="noConversion"/>
  </si>
  <si>
    <t>0x79</t>
  </si>
  <si>
    <t>0x7A</t>
    <phoneticPr fontId="2" type="noConversion"/>
  </si>
  <si>
    <t>0x7B</t>
    <phoneticPr fontId="2" type="noConversion"/>
  </si>
  <si>
    <t>0x7C</t>
    <phoneticPr fontId="2" type="noConversion"/>
  </si>
  <si>
    <r>
      <t>0</t>
    </r>
    <r>
      <rPr>
        <sz val="12"/>
        <rFont val="宋体"/>
        <family val="3"/>
        <charset val="134"/>
      </rPr>
      <t>x7D</t>
    </r>
    <phoneticPr fontId="2" type="noConversion"/>
  </si>
  <si>
    <r>
      <t>0</t>
    </r>
    <r>
      <rPr>
        <sz val="12"/>
        <rFont val="宋体"/>
        <family val="3"/>
        <charset val="134"/>
      </rPr>
      <t>x7F</t>
    </r>
    <phoneticPr fontId="2" type="noConversion"/>
  </si>
  <si>
    <t>0x7E</t>
    <phoneticPr fontId="2" type="noConversion"/>
  </si>
  <si>
    <t>0x81</t>
    <phoneticPr fontId="2" type="noConversion"/>
  </si>
  <si>
    <t>0x82</t>
    <phoneticPr fontId="2" type="noConversion"/>
  </si>
  <si>
    <t>0x83</t>
    <phoneticPr fontId="2" type="noConversion"/>
  </si>
  <si>
    <t>0x84</t>
    <phoneticPr fontId="2" type="noConversion"/>
  </si>
  <si>
    <t>0x85</t>
    <phoneticPr fontId="2" type="noConversion"/>
  </si>
  <si>
    <t>0x86</t>
    <phoneticPr fontId="2" type="noConversion"/>
  </si>
  <si>
    <t>0x87</t>
    <phoneticPr fontId="2" type="noConversion"/>
  </si>
  <si>
    <t>0x88</t>
    <phoneticPr fontId="2" type="noConversion"/>
  </si>
  <si>
    <t>0x89</t>
    <phoneticPr fontId="2" type="noConversion"/>
  </si>
  <si>
    <t>0x8A</t>
    <phoneticPr fontId="2" type="noConversion"/>
  </si>
  <si>
    <t>0x8C</t>
    <phoneticPr fontId="2" type="noConversion"/>
  </si>
  <si>
    <t>0x8D</t>
    <phoneticPr fontId="2" type="noConversion"/>
  </si>
  <si>
    <t>0x8E</t>
    <phoneticPr fontId="2" type="noConversion"/>
  </si>
  <si>
    <t>0x8F</t>
    <phoneticPr fontId="2" type="noConversion"/>
  </si>
  <si>
    <t>0x90</t>
    <phoneticPr fontId="2" type="noConversion"/>
  </si>
  <si>
    <t>0x91</t>
    <phoneticPr fontId="2" type="noConversion"/>
  </si>
  <si>
    <t>0x92</t>
    <phoneticPr fontId="2" type="noConversion"/>
  </si>
  <si>
    <t>0x93</t>
    <phoneticPr fontId="2" type="noConversion"/>
  </si>
  <si>
    <t>0x94</t>
    <phoneticPr fontId="2" type="noConversion"/>
  </si>
  <si>
    <t>0x95</t>
    <phoneticPr fontId="2" type="noConversion"/>
  </si>
  <si>
    <t>超宽带X</t>
    <phoneticPr fontId="2" type="noConversion"/>
  </si>
  <si>
    <t>超宽带Y</t>
    <phoneticPr fontId="2" type="noConversion"/>
  </si>
  <si>
    <r>
      <t>0x9</t>
    </r>
    <r>
      <rPr>
        <sz val="12"/>
        <rFont val="宋体"/>
        <family val="3"/>
        <charset val="134"/>
      </rPr>
      <t>6</t>
    </r>
    <phoneticPr fontId="2" type="noConversion"/>
  </si>
  <si>
    <r>
      <t>0x9</t>
    </r>
    <r>
      <rPr>
        <sz val="12"/>
        <rFont val="宋体"/>
        <family val="3"/>
        <charset val="134"/>
      </rPr>
      <t>7</t>
    </r>
    <phoneticPr fontId="2" type="noConversion"/>
  </si>
  <si>
    <r>
      <t>0x9</t>
    </r>
    <r>
      <rPr>
        <sz val="12"/>
        <rFont val="宋体"/>
        <family val="3"/>
        <charset val="134"/>
      </rPr>
      <t>8</t>
    </r>
    <phoneticPr fontId="2" type="noConversion"/>
  </si>
  <si>
    <r>
      <t>0x9</t>
    </r>
    <r>
      <rPr>
        <sz val="12"/>
        <rFont val="宋体"/>
        <family val="3"/>
        <charset val="134"/>
      </rPr>
      <t>9</t>
    </r>
    <phoneticPr fontId="2" type="noConversion"/>
  </si>
  <si>
    <r>
      <t>0x9</t>
    </r>
    <r>
      <rPr>
        <sz val="12"/>
        <rFont val="宋体"/>
        <family val="3"/>
        <charset val="134"/>
      </rPr>
      <t>A</t>
    </r>
    <phoneticPr fontId="2" type="noConversion"/>
  </si>
  <si>
    <t>左里程计</t>
    <phoneticPr fontId="2" type="noConversion"/>
  </si>
  <si>
    <t>超宽带Z</t>
    <phoneticPr fontId="2" type="noConversion"/>
  </si>
  <si>
    <t>AA 55 CC 81 03 A0 03 00 04 17 08 27 00 00 00 00 00 00 00 00 00 00 00 00 00 00 00 00 00 00 00 00 01 D5 0C F8 00 00 F1 F0 FE A9 FF 7D FF FF FF FF FF FF FF FF FF FF FF FF 00 00 00 00 00 00 00 00 79 69 7A 4E 00 00 00 00 00 00 00 00 05 0A 03 44 06 09 04 1E 04 FB 07 00 05 5D 00 00 00 00 00 00 00 00 00 00 00 00 00 00 00 00 00 00 00 00 00 00 00 00 01 01 00 16 07 25 02 01 02 17 04 21 00 00 00 00 00 00 00 00 00 00 00 00 00 00 00 00 00 00 00 00 00 00 00 00 00 00 00 00 00 00 00 00 00 00 00 00 00 00 00 00 63 58 53 5A 59 48</t>
  </si>
  <si>
    <t>AB</t>
  </si>
  <si>
    <t>C6</t>
  </si>
  <si>
    <t>6C</t>
  </si>
  <si>
    <t>3C</t>
  </si>
  <si>
    <t>B1</t>
  </si>
  <si>
    <t>C4</t>
  </si>
  <si>
    <t>7C</t>
  </si>
  <si>
    <t>6D</t>
  </si>
  <si>
    <t>左轮版本号</t>
    <phoneticPr fontId="2" type="noConversion"/>
  </si>
  <si>
    <t>右轮版本号</t>
    <phoneticPr fontId="2" type="noConversion"/>
  </si>
  <si>
    <r>
      <t>6</t>
    </r>
    <r>
      <rPr>
        <sz val="12"/>
        <rFont val="宋体"/>
        <family val="3"/>
        <charset val="134"/>
      </rPr>
      <t>0/5=12v</t>
    </r>
    <phoneticPr fontId="2" type="noConversion"/>
  </si>
  <si>
    <t>左轮电压</t>
    <phoneticPr fontId="2" type="noConversion"/>
  </si>
  <si>
    <t>左轮电流</t>
    <phoneticPr fontId="2" type="noConversion"/>
  </si>
  <si>
    <t>60/5=12v</t>
    <phoneticPr fontId="2" type="noConversion"/>
  </si>
  <si>
    <r>
      <t>x</t>
    </r>
    <r>
      <rPr>
        <sz val="12"/>
        <rFont val="宋体"/>
        <family val="3"/>
        <charset val="134"/>
      </rPr>
      <t>0.1</t>
    </r>
    <phoneticPr fontId="2" type="noConversion"/>
  </si>
  <si>
    <t>x0.1</t>
    <phoneticPr fontId="2" type="noConversion"/>
  </si>
  <si>
    <t>右轮电压</t>
    <phoneticPr fontId="2" type="noConversion"/>
  </si>
  <si>
    <t>右轮电流</t>
    <phoneticPr fontId="2" type="noConversion"/>
  </si>
</sst>
</file>

<file path=xl/styles.xml><?xml version="1.0" encoding="utf-8"?>
<styleSheet xmlns="http://schemas.openxmlformats.org/spreadsheetml/2006/main">
  <fonts count="1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12"/>
      <name val="宋体"/>
      <family val="3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>
      <alignment vertical="center"/>
    </xf>
  </cellStyleXfs>
  <cellXfs count="90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1">
      <alignment vertical="center"/>
    </xf>
    <xf numFmtId="0" fontId="7" fillId="0" borderId="0" xfId="0" applyFont="1"/>
    <xf numFmtId="0" fontId="8" fillId="3" borderId="1" xfId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8" fillId="5" borderId="1" xfId="1" applyFill="1" applyBorder="1" applyAlignment="1">
      <alignment horizontal="center" vertical="center"/>
    </xf>
    <xf numFmtId="0" fontId="8" fillId="0" borderId="1" xfId="1" applyBorder="1" applyAlignment="1">
      <alignment horizontal="center" vertical="center"/>
    </xf>
    <xf numFmtId="0" fontId="8" fillId="0" borderId="1" xfId="1" applyBorder="1" applyAlignment="1">
      <alignment horizontal="right" vertical="center"/>
    </xf>
    <xf numFmtId="0" fontId="8" fillId="0" borderId="0" xfId="1" applyFill="1">
      <alignment vertical="center"/>
    </xf>
    <xf numFmtId="0" fontId="8" fillId="0" borderId="1" xfId="1" applyBorder="1">
      <alignment vertical="center"/>
    </xf>
    <xf numFmtId="0" fontId="10" fillId="0" borderId="0" xfId="0" applyFont="1"/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vertical="center"/>
    </xf>
    <xf numFmtId="0" fontId="4" fillId="7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0" fillId="0" borderId="0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NumberFormat="1" applyFont="1"/>
    <xf numFmtId="0" fontId="0" fillId="3" borderId="1" xfId="0" applyFill="1" applyBorder="1"/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8" fillId="0" borderId="1" xfId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1" applyAlignment="1">
      <alignment horizontal="left" vertical="center"/>
    </xf>
    <xf numFmtId="0" fontId="8" fillId="0" borderId="0" xfId="1" applyAlignment="1">
      <alignment horizontal="left" vertical="center" wrapText="1"/>
    </xf>
    <xf numFmtId="0" fontId="8" fillId="0" borderId="0" xfId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9528</xdr:rowOff>
    </xdr:from>
    <xdr:to>
      <xdr:col>4</xdr:col>
      <xdr:colOff>933449</xdr:colOff>
      <xdr:row>21</xdr:row>
      <xdr:rowOff>19051</xdr:rowOff>
    </xdr:to>
    <xdr:grpSp>
      <xdr:nvGrpSpPr>
        <xdr:cNvPr id="57" name="组合 56"/>
        <xdr:cNvGrpSpPr/>
      </xdr:nvGrpSpPr>
      <xdr:grpSpPr>
        <a:xfrm>
          <a:off x="1790700" y="3638553"/>
          <a:ext cx="2809874" cy="190498"/>
          <a:chOff x="1790700" y="3638551"/>
          <a:chExt cx="2809874" cy="190499"/>
        </a:xfrm>
      </xdr:grpSpPr>
      <xdr:sp macro="" textlink="">
        <xdr:nvSpPr>
          <xdr:cNvPr id="3" name="矩形 2"/>
          <xdr:cNvSpPr/>
        </xdr:nvSpPr>
        <xdr:spPr>
          <a:xfrm>
            <a:off x="1790700" y="3648077"/>
            <a:ext cx="733425" cy="161924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4" name="矩形 3"/>
          <xdr:cNvSpPr/>
        </xdr:nvSpPr>
        <xdr:spPr>
          <a:xfrm>
            <a:off x="2571750" y="3638551"/>
            <a:ext cx="209550" cy="190499"/>
          </a:xfrm>
          <a:prstGeom prst="rect">
            <a:avLst/>
          </a:pr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rgbClr val="FFC000"/>
              </a:solidFill>
            </a:endParaRPr>
          </a:p>
        </xdr:txBody>
      </xdr:sp>
      <xdr:sp macro="" textlink="">
        <xdr:nvSpPr>
          <xdr:cNvPr id="5" name="矩形 4"/>
          <xdr:cNvSpPr/>
        </xdr:nvSpPr>
        <xdr:spPr>
          <a:xfrm>
            <a:off x="2847974" y="3657602"/>
            <a:ext cx="200025" cy="171448"/>
          </a:xfrm>
          <a:prstGeom prst="rect">
            <a:avLst/>
          </a:prstGeom>
          <a:noFill/>
          <a:ln>
            <a:solidFill>
              <a:srgbClr val="7030A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rgbClr val="FFC000"/>
              </a:solidFill>
            </a:endParaRPr>
          </a:p>
        </xdr:txBody>
      </xdr:sp>
      <xdr:sp macro="" textlink="">
        <xdr:nvSpPr>
          <xdr:cNvPr id="6" name="矩形 5"/>
          <xdr:cNvSpPr/>
        </xdr:nvSpPr>
        <xdr:spPr>
          <a:xfrm>
            <a:off x="3105150" y="3657601"/>
            <a:ext cx="457200" cy="152400"/>
          </a:xfrm>
          <a:prstGeom prst="rect">
            <a:avLst/>
          </a:prstGeom>
          <a:noFill/>
          <a:ln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rgbClr val="FFC000"/>
              </a:solidFill>
            </a:endParaRPr>
          </a:p>
        </xdr:txBody>
      </xdr:sp>
      <xdr:sp macro="" textlink="">
        <xdr:nvSpPr>
          <xdr:cNvPr id="7" name="矩形 6"/>
          <xdr:cNvSpPr/>
        </xdr:nvSpPr>
        <xdr:spPr>
          <a:xfrm>
            <a:off x="3571874" y="3648076"/>
            <a:ext cx="542926" cy="17145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rgbClr val="FFC000"/>
              </a:solidFill>
            </a:endParaRPr>
          </a:p>
        </xdr:txBody>
      </xdr:sp>
      <xdr:sp macro="" textlink="">
        <xdr:nvSpPr>
          <xdr:cNvPr id="8" name="矩形 7"/>
          <xdr:cNvSpPr/>
        </xdr:nvSpPr>
        <xdr:spPr>
          <a:xfrm>
            <a:off x="4133849" y="3648074"/>
            <a:ext cx="466725" cy="171451"/>
          </a:xfrm>
          <a:prstGeom prst="rect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rgbClr val="FFC000"/>
              </a:solidFill>
            </a:endParaRPr>
          </a:p>
        </xdr:txBody>
      </xdr:sp>
    </xdr:grpSp>
    <xdr:clientData/>
  </xdr:twoCellAnchor>
  <xdr:twoCellAnchor>
    <xdr:from>
      <xdr:col>1</xdr:col>
      <xdr:colOff>1076326</xdr:colOff>
      <xdr:row>23</xdr:row>
      <xdr:rowOff>152399</xdr:rowOff>
    </xdr:from>
    <xdr:to>
      <xdr:col>22</xdr:col>
      <xdr:colOff>323850</xdr:colOff>
      <xdr:row>25</xdr:row>
      <xdr:rowOff>28575</xdr:rowOff>
    </xdr:to>
    <xdr:grpSp>
      <xdr:nvGrpSpPr>
        <xdr:cNvPr id="30" name="组合 29"/>
        <xdr:cNvGrpSpPr/>
      </xdr:nvGrpSpPr>
      <xdr:grpSpPr>
        <a:xfrm>
          <a:off x="1762126" y="4324349"/>
          <a:ext cx="15944849" cy="238126"/>
          <a:chOff x="1800226" y="4314824"/>
          <a:chExt cx="15118809" cy="238126"/>
        </a:xfrm>
      </xdr:grpSpPr>
      <xdr:sp macro="" textlink="">
        <xdr:nvSpPr>
          <xdr:cNvPr id="9" name="矩形 8"/>
          <xdr:cNvSpPr/>
        </xdr:nvSpPr>
        <xdr:spPr>
          <a:xfrm>
            <a:off x="1800226" y="4362451"/>
            <a:ext cx="704849" cy="180974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0" name="矩形 9"/>
          <xdr:cNvSpPr/>
        </xdr:nvSpPr>
        <xdr:spPr>
          <a:xfrm>
            <a:off x="2562225" y="4362451"/>
            <a:ext cx="209550" cy="190499"/>
          </a:xfrm>
          <a:prstGeom prst="rect">
            <a:avLst/>
          </a:pr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rgbClr val="FFC000"/>
              </a:solidFill>
            </a:endParaRPr>
          </a:p>
        </xdr:txBody>
      </xdr:sp>
      <xdr:sp macro="" textlink="">
        <xdr:nvSpPr>
          <xdr:cNvPr id="11" name="矩形 10"/>
          <xdr:cNvSpPr/>
        </xdr:nvSpPr>
        <xdr:spPr>
          <a:xfrm>
            <a:off x="2819398" y="4362452"/>
            <a:ext cx="209551" cy="190498"/>
          </a:xfrm>
          <a:prstGeom prst="rect">
            <a:avLst/>
          </a:prstGeom>
          <a:noFill/>
          <a:ln>
            <a:solidFill>
              <a:srgbClr val="7030A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rgbClr val="FFC000"/>
              </a:solidFill>
            </a:endParaRPr>
          </a:p>
        </xdr:txBody>
      </xdr:sp>
      <xdr:sp macro="" textlink="">
        <xdr:nvSpPr>
          <xdr:cNvPr id="12" name="矩形 11"/>
          <xdr:cNvSpPr/>
        </xdr:nvSpPr>
        <xdr:spPr>
          <a:xfrm>
            <a:off x="3076574" y="4343401"/>
            <a:ext cx="204824" cy="180974"/>
          </a:xfrm>
          <a:prstGeom prst="rect">
            <a:avLst/>
          </a:prstGeom>
          <a:noFill/>
          <a:ln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rgbClr val="FFC000"/>
              </a:solidFill>
            </a:endParaRPr>
          </a:p>
        </xdr:txBody>
      </xdr:sp>
      <xdr:sp macro="" textlink="">
        <xdr:nvSpPr>
          <xdr:cNvPr id="13" name="矩形 12"/>
          <xdr:cNvSpPr/>
        </xdr:nvSpPr>
        <xdr:spPr>
          <a:xfrm>
            <a:off x="16452310" y="4324349"/>
            <a:ext cx="466725" cy="219076"/>
          </a:xfrm>
          <a:prstGeom prst="rect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rgbClr val="FFC000"/>
              </a:solidFill>
            </a:endParaRPr>
          </a:p>
        </xdr:txBody>
      </xdr:sp>
      <xdr:sp macro="" textlink="">
        <xdr:nvSpPr>
          <xdr:cNvPr id="14" name="矩形 13"/>
          <xdr:cNvSpPr/>
        </xdr:nvSpPr>
        <xdr:spPr>
          <a:xfrm>
            <a:off x="3291071" y="4314824"/>
            <a:ext cx="13122198" cy="238125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rgbClr val="FFC000"/>
              </a:solidFill>
            </a:endParaRPr>
          </a:p>
        </xdr:txBody>
      </xdr:sp>
    </xdr:grpSp>
    <xdr:clientData/>
  </xdr:twoCellAnchor>
  <xdr:twoCellAnchor>
    <xdr:from>
      <xdr:col>0</xdr:col>
      <xdr:colOff>0</xdr:colOff>
      <xdr:row>33</xdr:row>
      <xdr:rowOff>0</xdr:rowOff>
    </xdr:from>
    <xdr:to>
      <xdr:col>4</xdr:col>
      <xdr:colOff>9525</xdr:colOff>
      <xdr:row>40</xdr:row>
      <xdr:rowOff>171450</xdr:rowOff>
    </xdr:to>
    <xdr:sp macro="" textlink="">
      <xdr:nvSpPr>
        <xdr:cNvPr id="48" name="矩形 47"/>
        <xdr:cNvSpPr/>
      </xdr:nvSpPr>
      <xdr:spPr>
        <a:xfrm>
          <a:off x="0" y="5438775"/>
          <a:ext cx="2752725" cy="14382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0</xdr:col>
      <xdr:colOff>0</xdr:colOff>
      <xdr:row>68</xdr:row>
      <xdr:rowOff>171450</xdr:rowOff>
    </xdr:from>
    <xdr:to>
      <xdr:col>4</xdr:col>
      <xdr:colOff>28574</xdr:colOff>
      <xdr:row>73</xdr:row>
      <xdr:rowOff>28575</xdr:rowOff>
    </xdr:to>
    <xdr:sp macro="" textlink="">
      <xdr:nvSpPr>
        <xdr:cNvPr id="49" name="矩形 48"/>
        <xdr:cNvSpPr/>
      </xdr:nvSpPr>
      <xdr:spPr>
        <a:xfrm>
          <a:off x="0" y="11944350"/>
          <a:ext cx="2638424" cy="762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0</xdr:col>
      <xdr:colOff>0</xdr:colOff>
      <xdr:row>77</xdr:row>
      <xdr:rowOff>0</xdr:rowOff>
    </xdr:from>
    <xdr:to>
      <xdr:col>3</xdr:col>
      <xdr:colOff>533400</xdr:colOff>
      <xdr:row>80</xdr:row>
      <xdr:rowOff>180974</xdr:rowOff>
    </xdr:to>
    <xdr:sp macro="" textlink="">
      <xdr:nvSpPr>
        <xdr:cNvPr id="50" name="矩形 49"/>
        <xdr:cNvSpPr/>
      </xdr:nvSpPr>
      <xdr:spPr>
        <a:xfrm>
          <a:off x="0" y="15030450"/>
          <a:ext cx="3648075" cy="72389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</xdr:col>
      <xdr:colOff>1095375</xdr:colOff>
      <xdr:row>22</xdr:row>
      <xdr:rowOff>9528</xdr:rowOff>
    </xdr:from>
    <xdr:to>
      <xdr:col>4</xdr:col>
      <xdr:colOff>923924</xdr:colOff>
      <xdr:row>23</xdr:row>
      <xdr:rowOff>19051</xdr:rowOff>
    </xdr:to>
    <xdr:grpSp>
      <xdr:nvGrpSpPr>
        <xdr:cNvPr id="25" name="组合 24"/>
        <xdr:cNvGrpSpPr/>
      </xdr:nvGrpSpPr>
      <xdr:grpSpPr>
        <a:xfrm>
          <a:off x="1781175" y="4000503"/>
          <a:ext cx="2809874" cy="190498"/>
          <a:chOff x="1790700" y="3638551"/>
          <a:chExt cx="2809874" cy="190499"/>
        </a:xfrm>
      </xdr:grpSpPr>
      <xdr:sp macro="" textlink="">
        <xdr:nvSpPr>
          <xdr:cNvPr id="26" name="矩形 25"/>
          <xdr:cNvSpPr/>
        </xdr:nvSpPr>
        <xdr:spPr>
          <a:xfrm>
            <a:off x="1790700" y="3648077"/>
            <a:ext cx="733425" cy="161924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7" name="矩形 26"/>
          <xdr:cNvSpPr/>
        </xdr:nvSpPr>
        <xdr:spPr>
          <a:xfrm>
            <a:off x="2571750" y="3638551"/>
            <a:ext cx="209550" cy="190499"/>
          </a:xfrm>
          <a:prstGeom prst="rect">
            <a:avLst/>
          </a:pr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rgbClr val="FFC000"/>
              </a:solidFill>
            </a:endParaRPr>
          </a:p>
        </xdr:txBody>
      </xdr:sp>
      <xdr:sp macro="" textlink="">
        <xdr:nvSpPr>
          <xdr:cNvPr id="28" name="矩形 27"/>
          <xdr:cNvSpPr/>
        </xdr:nvSpPr>
        <xdr:spPr>
          <a:xfrm>
            <a:off x="2847974" y="3657602"/>
            <a:ext cx="200025" cy="171448"/>
          </a:xfrm>
          <a:prstGeom prst="rect">
            <a:avLst/>
          </a:prstGeom>
          <a:noFill/>
          <a:ln>
            <a:solidFill>
              <a:srgbClr val="7030A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rgbClr val="FFC000"/>
              </a:solidFill>
            </a:endParaRPr>
          </a:p>
        </xdr:txBody>
      </xdr:sp>
      <xdr:sp macro="" textlink="">
        <xdr:nvSpPr>
          <xdr:cNvPr id="29" name="矩形 28"/>
          <xdr:cNvSpPr/>
        </xdr:nvSpPr>
        <xdr:spPr>
          <a:xfrm>
            <a:off x="3105150" y="3657601"/>
            <a:ext cx="457200" cy="152400"/>
          </a:xfrm>
          <a:prstGeom prst="rect">
            <a:avLst/>
          </a:prstGeom>
          <a:noFill/>
          <a:ln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rgbClr val="FFC000"/>
              </a:solidFill>
            </a:endParaRPr>
          </a:p>
        </xdr:txBody>
      </xdr:sp>
      <xdr:sp macro="" textlink="">
        <xdr:nvSpPr>
          <xdr:cNvPr id="31" name="矩形 30"/>
          <xdr:cNvSpPr/>
        </xdr:nvSpPr>
        <xdr:spPr>
          <a:xfrm>
            <a:off x="3571874" y="3648076"/>
            <a:ext cx="542926" cy="17145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rgbClr val="FFC000"/>
              </a:solidFill>
            </a:endParaRPr>
          </a:p>
        </xdr:txBody>
      </xdr:sp>
      <xdr:sp macro="" textlink="">
        <xdr:nvSpPr>
          <xdr:cNvPr id="32" name="矩形 31"/>
          <xdr:cNvSpPr/>
        </xdr:nvSpPr>
        <xdr:spPr>
          <a:xfrm>
            <a:off x="4133849" y="3648074"/>
            <a:ext cx="466725" cy="171451"/>
          </a:xfrm>
          <a:prstGeom prst="rect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rgbClr val="FFC000"/>
              </a:solidFill>
            </a:endParaRPr>
          </a:p>
        </xdr:txBody>
      </xdr:sp>
    </xdr:grpSp>
    <xdr:clientData/>
  </xdr:twoCellAnchor>
  <xdr:twoCellAnchor>
    <xdr:from>
      <xdr:col>3</xdr:col>
      <xdr:colOff>101541</xdr:colOff>
      <xdr:row>25</xdr:row>
      <xdr:rowOff>0</xdr:rowOff>
    </xdr:from>
    <xdr:to>
      <xdr:col>3</xdr:col>
      <xdr:colOff>523874</xdr:colOff>
      <xdr:row>26</xdr:row>
      <xdr:rowOff>133351</xdr:rowOff>
    </xdr:to>
    <xdr:cxnSp macro="">
      <xdr:nvCxnSpPr>
        <xdr:cNvPr id="33" name="直接箭头连接符 32"/>
        <xdr:cNvCxnSpPr>
          <a:stCxn id="12" idx="2"/>
        </xdr:cNvCxnSpPr>
      </xdr:nvCxnSpPr>
      <xdr:spPr>
        <a:xfrm rot="16200000" flipH="1">
          <a:off x="3270220" y="4479896"/>
          <a:ext cx="314326" cy="422333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228601</xdr:colOff>
      <xdr:row>25</xdr:row>
      <xdr:rowOff>38099</xdr:rowOff>
    </xdr:from>
    <xdr:to>
      <xdr:col>22</xdr:col>
      <xdr:colOff>629695</xdr:colOff>
      <xdr:row>26</xdr:row>
      <xdr:rowOff>28575</xdr:rowOff>
    </xdr:to>
    <xdr:sp macro="" textlink="">
      <xdr:nvSpPr>
        <xdr:cNvPr id="34" name="矩形 33"/>
        <xdr:cNvSpPr/>
      </xdr:nvSpPr>
      <xdr:spPr>
        <a:xfrm>
          <a:off x="3343276" y="4571999"/>
          <a:ext cx="14669544" cy="171451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>
            <a:solidFill>
              <a:srgbClr val="FFC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</xdr:row>
      <xdr:rowOff>0</xdr:rowOff>
    </xdr:from>
    <xdr:to>
      <xdr:col>9</xdr:col>
      <xdr:colOff>666749</xdr:colOff>
      <xdr:row>7</xdr:row>
      <xdr:rowOff>28575</xdr:rowOff>
    </xdr:to>
    <xdr:grpSp>
      <xdr:nvGrpSpPr>
        <xdr:cNvPr id="123" name="组合 122"/>
        <xdr:cNvGrpSpPr/>
      </xdr:nvGrpSpPr>
      <xdr:grpSpPr>
        <a:xfrm>
          <a:off x="704850" y="171450"/>
          <a:ext cx="5838824" cy="1057275"/>
          <a:chOff x="704850" y="9601200"/>
          <a:chExt cx="5838824" cy="1057275"/>
        </a:xfrm>
      </xdr:grpSpPr>
      <xdr:sp macro="" textlink="">
        <xdr:nvSpPr>
          <xdr:cNvPr id="98" name="矩形 97"/>
          <xdr:cNvSpPr/>
        </xdr:nvSpPr>
        <xdr:spPr>
          <a:xfrm>
            <a:off x="1085849" y="9610726"/>
            <a:ext cx="679649" cy="171449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99" name="矩形 98"/>
          <xdr:cNvSpPr/>
        </xdr:nvSpPr>
        <xdr:spPr>
          <a:xfrm>
            <a:off x="2013422" y="9610726"/>
            <a:ext cx="196377" cy="171450"/>
          </a:xfrm>
          <a:prstGeom prst="rect">
            <a:avLst/>
          </a:pr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rgbClr val="FFC000"/>
              </a:solidFill>
            </a:endParaRPr>
          </a:p>
        </xdr:txBody>
      </xdr:sp>
      <xdr:sp macro="" textlink="">
        <xdr:nvSpPr>
          <xdr:cNvPr id="100" name="矩形 99"/>
          <xdr:cNvSpPr/>
        </xdr:nvSpPr>
        <xdr:spPr>
          <a:xfrm>
            <a:off x="1786050" y="9610727"/>
            <a:ext cx="176099" cy="171449"/>
          </a:xfrm>
          <a:prstGeom prst="rect">
            <a:avLst/>
          </a:prstGeom>
          <a:noFill/>
          <a:ln>
            <a:solidFill>
              <a:srgbClr val="7030A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rgbClr val="FFC000"/>
              </a:solidFill>
            </a:endParaRPr>
          </a:p>
        </xdr:txBody>
      </xdr:sp>
      <xdr:sp macro="" textlink="">
        <xdr:nvSpPr>
          <xdr:cNvPr id="101" name="矩形 100"/>
          <xdr:cNvSpPr/>
        </xdr:nvSpPr>
        <xdr:spPr>
          <a:xfrm>
            <a:off x="2225433" y="9610726"/>
            <a:ext cx="440384" cy="171449"/>
          </a:xfrm>
          <a:prstGeom prst="rect">
            <a:avLst/>
          </a:prstGeom>
          <a:noFill/>
          <a:ln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rgbClr val="FFC000"/>
              </a:solidFill>
            </a:endParaRPr>
          </a:p>
        </xdr:txBody>
      </xdr:sp>
      <xdr:sp macro="" textlink="">
        <xdr:nvSpPr>
          <xdr:cNvPr id="102" name="矩形 101"/>
          <xdr:cNvSpPr/>
        </xdr:nvSpPr>
        <xdr:spPr>
          <a:xfrm>
            <a:off x="2682633" y="9610726"/>
            <a:ext cx="440384" cy="171449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rgbClr val="FFC000"/>
              </a:solidFill>
            </a:endParaRPr>
          </a:p>
        </xdr:txBody>
      </xdr:sp>
      <xdr:sp macro="" textlink="">
        <xdr:nvSpPr>
          <xdr:cNvPr id="103" name="矩形 102"/>
          <xdr:cNvSpPr/>
        </xdr:nvSpPr>
        <xdr:spPr>
          <a:xfrm>
            <a:off x="3146897" y="9610726"/>
            <a:ext cx="196377" cy="171450"/>
          </a:xfrm>
          <a:prstGeom prst="rect">
            <a:avLst/>
          </a:prstGeom>
          <a:noFill/>
          <a:ln>
            <a:solidFill>
              <a:srgbClr val="7030A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rgbClr val="FFC000"/>
              </a:solidFill>
            </a:endParaRPr>
          </a:p>
        </xdr:txBody>
      </xdr:sp>
      <xdr:sp macro="" textlink="">
        <xdr:nvSpPr>
          <xdr:cNvPr id="104" name="矩形 103"/>
          <xdr:cNvSpPr/>
        </xdr:nvSpPr>
        <xdr:spPr>
          <a:xfrm>
            <a:off x="704850" y="10144125"/>
            <a:ext cx="561974" cy="2571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 b="1">
                <a:solidFill>
                  <a:srgbClr val="FF0000"/>
                </a:solidFill>
              </a:rPr>
              <a:t>帧头</a:t>
            </a:r>
          </a:p>
        </xdr:txBody>
      </xdr:sp>
      <xdr:sp macro="" textlink="">
        <xdr:nvSpPr>
          <xdr:cNvPr id="105" name="矩形 104"/>
          <xdr:cNvSpPr/>
        </xdr:nvSpPr>
        <xdr:spPr>
          <a:xfrm>
            <a:off x="1190625" y="10106025"/>
            <a:ext cx="771524" cy="2571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 b="1">
                <a:solidFill>
                  <a:srgbClr val="FF0000"/>
                </a:solidFill>
              </a:rPr>
              <a:t>设备地址</a:t>
            </a:r>
          </a:p>
        </xdr:txBody>
      </xdr:sp>
      <xdr:cxnSp macro="">
        <xdr:nvCxnSpPr>
          <xdr:cNvPr id="106" name="直接箭头连接符 105"/>
          <xdr:cNvCxnSpPr>
            <a:stCxn id="100" idx="2"/>
            <a:endCxn id="105" idx="0"/>
          </xdr:cNvCxnSpPr>
        </xdr:nvCxnSpPr>
        <xdr:spPr>
          <a:xfrm rot="5400000">
            <a:off x="1563320" y="9795244"/>
            <a:ext cx="323849" cy="297713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7" name="矩形 106"/>
          <xdr:cNvSpPr/>
        </xdr:nvSpPr>
        <xdr:spPr>
          <a:xfrm>
            <a:off x="1733550" y="10106025"/>
            <a:ext cx="771524" cy="2571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 b="1">
                <a:solidFill>
                  <a:srgbClr val="FF0000"/>
                </a:solidFill>
              </a:rPr>
              <a:t>多写</a:t>
            </a:r>
          </a:p>
        </xdr:txBody>
      </xdr:sp>
      <xdr:sp macro="" textlink="">
        <xdr:nvSpPr>
          <xdr:cNvPr id="108" name="矩形 107"/>
          <xdr:cNvSpPr/>
        </xdr:nvSpPr>
        <xdr:spPr>
          <a:xfrm>
            <a:off x="1866899" y="10325101"/>
            <a:ext cx="1066800" cy="33337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 b="1">
                <a:solidFill>
                  <a:srgbClr val="FF0000"/>
                </a:solidFill>
              </a:rPr>
              <a:t>REG</a:t>
            </a:r>
            <a:r>
              <a:rPr lang="zh-CN" altLang="en-US" sz="1100" b="1">
                <a:solidFill>
                  <a:srgbClr val="FF0000"/>
                </a:solidFill>
              </a:rPr>
              <a:t>起始地址</a:t>
            </a:r>
          </a:p>
        </xdr:txBody>
      </xdr:sp>
      <xdr:cxnSp macro="">
        <xdr:nvCxnSpPr>
          <xdr:cNvPr id="109" name="直接箭头连接符 108"/>
          <xdr:cNvCxnSpPr>
            <a:stCxn id="101" idx="2"/>
            <a:endCxn id="108" idx="0"/>
          </xdr:cNvCxnSpPr>
        </xdr:nvCxnSpPr>
        <xdr:spPr>
          <a:xfrm rot="5400000">
            <a:off x="2151499" y="10030975"/>
            <a:ext cx="542926" cy="45326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" name="矩形 109"/>
          <xdr:cNvSpPr/>
        </xdr:nvSpPr>
        <xdr:spPr>
          <a:xfrm>
            <a:off x="2486026" y="10001250"/>
            <a:ext cx="771524" cy="30480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 b="1">
                <a:solidFill>
                  <a:srgbClr val="FF0000"/>
                </a:solidFill>
              </a:rPr>
              <a:t>REG</a:t>
            </a:r>
            <a:r>
              <a:rPr lang="zh-CN" altLang="en-US" sz="1100" b="1">
                <a:solidFill>
                  <a:srgbClr val="FF0000"/>
                </a:solidFill>
              </a:rPr>
              <a:t>数量</a:t>
            </a:r>
          </a:p>
        </xdr:txBody>
      </xdr:sp>
      <xdr:cxnSp macro="">
        <xdr:nvCxnSpPr>
          <xdr:cNvPr id="111" name="直接箭头连接符 110"/>
          <xdr:cNvCxnSpPr>
            <a:stCxn id="102" idx="2"/>
            <a:endCxn id="110" idx="0"/>
          </xdr:cNvCxnSpPr>
        </xdr:nvCxnSpPr>
        <xdr:spPr>
          <a:xfrm rot="5400000">
            <a:off x="2777770" y="9876194"/>
            <a:ext cx="219075" cy="31037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2" name="矩形 111"/>
          <xdr:cNvSpPr/>
        </xdr:nvSpPr>
        <xdr:spPr>
          <a:xfrm>
            <a:off x="2886076" y="10315575"/>
            <a:ext cx="771524" cy="3238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 b="1">
                <a:solidFill>
                  <a:srgbClr val="FF0000"/>
                </a:solidFill>
              </a:rPr>
              <a:t>数据总数</a:t>
            </a:r>
          </a:p>
        </xdr:txBody>
      </xdr:sp>
      <xdr:cxnSp macro="">
        <xdr:nvCxnSpPr>
          <xdr:cNvPr id="113" name="直接箭头连接符 112"/>
          <xdr:cNvCxnSpPr>
            <a:stCxn id="103" idx="2"/>
            <a:endCxn id="112" idx="0"/>
          </xdr:cNvCxnSpPr>
        </xdr:nvCxnSpPr>
        <xdr:spPr>
          <a:xfrm rot="16200000" flipH="1">
            <a:off x="2991763" y="10035499"/>
            <a:ext cx="533399" cy="26752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4" name="矩形 113"/>
          <xdr:cNvSpPr/>
        </xdr:nvSpPr>
        <xdr:spPr>
          <a:xfrm>
            <a:off x="3387483" y="9610726"/>
            <a:ext cx="460616" cy="161925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rgbClr val="FFC000"/>
              </a:solidFill>
            </a:endParaRPr>
          </a:p>
        </xdr:txBody>
      </xdr:sp>
      <xdr:cxnSp macro="">
        <xdr:nvCxnSpPr>
          <xdr:cNvPr id="116" name="直接箭头连接符 115"/>
          <xdr:cNvCxnSpPr>
            <a:stCxn id="98" idx="2"/>
            <a:endCxn id="104" idx="0"/>
          </xdr:cNvCxnSpPr>
        </xdr:nvCxnSpPr>
        <xdr:spPr>
          <a:xfrm rot="5400000">
            <a:off x="1024781" y="9743232"/>
            <a:ext cx="361950" cy="439837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7" name="矩形 116"/>
          <xdr:cNvSpPr/>
        </xdr:nvSpPr>
        <xdr:spPr>
          <a:xfrm>
            <a:off x="3838575" y="9601200"/>
            <a:ext cx="457199" cy="190501"/>
          </a:xfrm>
          <a:prstGeom prst="rect">
            <a:avLst/>
          </a:pr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rgbClr val="FFC000"/>
              </a:solidFill>
            </a:endParaRPr>
          </a:p>
        </xdr:txBody>
      </xdr:sp>
      <xdr:sp macro="" textlink="">
        <xdr:nvSpPr>
          <xdr:cNvPr id="118" name="矩形 117"/>
          <xdr:cNvSpPr/>
        </xdr:nvSpPr>
        <xdr:spPr>
          <a:xfrm>
            <a:off x="4286250" y="9610725"/>
            <a:ext cx="457199" cy="190501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rgbClr val="FFC000"/>
              </a:solidFill>
            </a:endParaRPr>
          </a:p>
        </xdr:txBody>
      </xdr:sp>
      <xdr:sp macro="" textlink="">
        <xdr:nvSpPr>
          <xdr:cNvPr id="119" name="矩形 118"/>
          <xdr:cNvSpPr/>
        </xdr:nvSpPr>
        <xdr:spPr>
          <a:xfrm>
            <a:off x="4752976" y="9601200"/>
            <a:ext cx="438148" cy="190501"/>
          </a:xfrm>
          <a:prstGeom prst="rect">
            <a:avLst/>
          </a:pr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rgbClr val="FFC000"/>
              </a:solidFill>
            </a:endParaRPr>
          </a:p>
        </xdr:txBody>
      </xdr:sp>
      <xdr:sp macro="" textlink="">
        <xdr:nvSpPr>
          <xdr:cNvPr id="120" name="矩形 119"/>
          <xdr:cNvSpPr/>
        </xdr:nvSpPr>
        <xdr:spPr>
          <a:xfrm>
            <a:off x="5210176" y="9610726"/>
            <a:ext cx="409574" cy="180976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rgbClr val="FFC000"/>
              </a:solidFill>
            </a:endParaRPr>
          </a:p>
        </xdr:txBody>
      </xdr:sp>
      <xdr:sp macro="" textlink="">
        <xdr:nvSpPr>
          <xdr:cNvPr id="121" name="矩形 120"/>
          <xdr:cNvSpPr/>
        </xdr:nvSpPr>
        <xdr:spPr>
          <a:xfrm>
            <a:off x="5648325" y="9601202"/>
            <a:ext cx="419100" cy="190500"/>
          </a:xfrm>
          <a:prstGeom prst="rect">
            <a:avLst/>
          </a:pr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rgbClr val="FFC000"/>
              </a:solidFill>
            </a:endParaRPr>
          </a:p>
        </xdr:txBody>
      </xdr:sp>
      <xdr:sp macro="" textlink="">
        <xdr:nvSpPr>
          <xdr:cNvPr id="122" name="矩形 121"/>
          <xdr:cNvSpPr/>
        </xdr:nvSpPr>
        <xdr:spPr>
          <a:xfrm>
            <a:off x="6076950" y="9601202"/>
            <a:ext cx="466724" cy="200024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rgbClr val="FFC000"/>
              </a:solidFill>
            </a:endParaRPr>
          </a:p>
        </xdr:txBody>
      </xdr:sp>
    </xdr:grpSp>
    <xdr:clientData/>
  </xdr:twoCellAnchor>
  <xdr:twoCellAnchor>
    <xdr:from>
      <xdr:col>17</xdr:col>
      <xdr:colOff>209550</xdr:colOff>
      <xdr:row>1</xdr:row>
      <xdr:rowOff>0</xdr:rowOff>
    </xdr:from>
    <xdr:to>
      <xdr:col>17</xdr:col>
      <xdr:colOff>628650</xdr:colOff>
      <xdr:row>2</xdr:row>
      <xdr:rowOff>9525</xdr:rowOff>
    </xdr:to>
    <xdr:sp macro="" textlink="">
      <xdr:nvSpPr>
        <xdr:cNvPr id="124" name="矩形 123"/>
        <xdr:cNvSpPr/>
      </xdr:nvSpPr>
      <xdr:spPr>
        <a:xfrm>
          <a:off x="11572875" y="9620250"/>
          <a:ext cx="419100" cy="1809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12942</xdr:colOff>
      <xdr:row>1</xdr:row>
      <xdr:rowOff>9525</xdr:rowOff>
    </xdr:from>
    <xdr:to>
      <xdr:col>10</xdr:col>
      <xdr:colOff>470141</xdr:colOff>
      <xdr:row>2</xdr:row>
      <xdr:rowOff>28576</xdr:rowOff>
    </xdr:to>
    <xdr:sp macro="" textlink="">
      <xdr:nvSpPr>
        <xdr:cNvPr id="126" name="矩形 125"/>
        <xdr:cNvSpPr/>
      </xdr:nvSpPr>
      <xdr:spPr>
        <a:xfrm>
          <a:off x="6575667" y="9629775"/>
          <a:ext cx="457199" cy="190501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>
            <a:solidFill>
              <a:srgbClr val="FFC000"/>
            </a:solidFill>
          </a:endParaRPr>
        </a:p>
      </xdr:txBody>
    </xdr:sp>
    <xdr:clientData/>
  </xdr:twoCellAnchor>
  <xdr:twoCellAnchor>
    <xdr:from>
      <xdr:col>10</xdr:col>
      <xdr:colOff>460617</xdr:colOff>
      <xdr:row>1</xdr:row>
      <xdr:rowOff>19050</xdr:rowOff>
    </xdr:from>
    <xdr:to>
      <xdr:col>11</xdr:col>
      <xdr:colOff>232016</xdr:colOff>
      <xdr:row>2</xdr:row>
      <xdr:rowOff>38101</xdr:rowOff>
    </xdr:to>
    <xdr:sp macro="" textlink="">
      <xdr:nvSpPr>
        <xdr:cNvPr id="127" name="矩形 126"/>
        <xdr:cNvSpPr/>
      </xdr:nvSpPr>
      <xdr:spPr>
        <a:xfrm>
          <a:off x="7023342" y="9639300"/>
          <a:ext cx="457199" cy="190501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>
            <a:solidFill>
              <a:srgbClr val="FFC000"/>
            </a:solidFill>
          </a:endParaRPr>
        </a:p>
      </xdr:txBody>
    </xdr:sp>
    <xdr:clientData/>
  </xdr:twoCellAnchor>
  <xdr:twoCellAnchor>
    <xdr:from>
      <xdr:col>11</xdr:col>
      <xdr:colOff>241543</xdr:colOff>
      <xdr:row>1</xdr:row>
      <xdr:rowOff>9525</xdr:rowOff>
    </xdr:from>
    <xdr:to>
      <xdr:col>11</xdr:col>
      <xdr:colOff>679691</xdr:colOff>
      <xdr:row>2</xdr:row>
      <xdr:rowOff>28576</xdr:rowOff>
    </xdr:to>
    <xdr:sp macro="" textlink="">
      <xdr:nvSpPr>
        <xdr:cNvPr id="128" name="矩形 127"/>
        <xdr:cNvSpPr/>
      </xdr:nvSpPr>
      <xdr:spPr>
        <a:xfrm>
          <a:off x="7490068" y="9629775"/>
          <a:ext cx="438148" cy="190501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>
            <a:solidFill>
              <a:srgbClr val="FFC000"/>
            </a:solidFill>
          </a:endParaRPr>
        </a:p>
      </xdr:txBody>
    </xdr:sp>
    <xdr:clientData/>
  </xdr:twoCellAnchor>
  <xdr:twoCellAnchor>
    <xdr:from>
      <xdr:col>12</xdr:col>
      <xdr:colOff>12943</xdr:colOff>
      <xdr:row>1</xdr:row>
      <xdr:rowOff>19051</xdr:rowOff>
    </xdr:from>
    <xdr:to>
      <xdr:col>12</xdr:col>
      <xdr:colOff>422517</xdr:colOff>
      <xdr:row>2</xdr:row>
      <xdr:rowOff>28577</xdr:rowOff>
    </xdr:to>
    <xdr:sp macro="" textlink="">
      <xdr:nvSpPr>
        <xdr:cNvPr id="129" name="矩形 128"/>
        <xdr:cNvSpPr/>
      </xdr:nvSpPr>
      <xdr:spPr>
        <a:xfrm>
          <a:off x="7947268" y="9639301"/>
          <a:ext cx="409574" cy="180976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>
            <a:solidFill>
              <a:srgbClr val="FFC000"/>
            </a:solidFill>
          </a:endParaRPr>
        </a:p>
      </xdr:txBody>
    </xdr:sp>
    <xdr:clientData/>
  </xdr:twoCellAnchor>
  <xdr:twoCellAnchor>
    <xdr:from>
      <xdr:col>12</xdr:col>
      <xdr:colOff>451092</xdr:colOff>
      <xdr:row>1</xdr:row>
      <xdr:rowOff>9527</xdr:rowOff>
    </xdr:from>
    <xdr:to>
      <xdr:col>13</xdr:col>
      <xdr:colOff>184392</xdr:colOff>
      <xdr:row>2</xdr:row>
      <xdr:rowOff>28577</xdr:rowOff>
    </xdr:to>
    <xdr:sp macro="" textlink="">
      <xdr:nvSpPr>
        <xdr:cNvPr id="130" name="矩形 129"/>
        <xdr:cNvSpPr/>
      </xdr:nvSpPr>
      <xdr:spPr>
        <a:xfrm>
          <a:off x="8385417" y="9629777"/>
          <a:ext cx="419100" cy="190500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>
            <a:solidFill>
              <a:srgbClr val="FFC000"/>
            </a:solidFill>
          </a:endParaRPr>
        </a:p>
      </xdr:txBody>
    </xdr:sp>
    <xdr:clientData/>
  </xdr:twoCellAnchor>
  <xdr:twoCellAnchor>
    <xdr:from>
      <xdr:col>13</xdr:col>
      <xdr:colOff>193917</xdr:colOff>
      <xdr:row>1</xdr:row>
      <xdr:rowOff>9527</xdr:rowOff>
    </xdr:from>
    <xdr:to>
      <xdr:col>13</xdr:col>
      <xdr:colOff>660641</xdr:colOff>
      <xdr:row>2</xdr:row>
      <xdr:rowOff>38101</xdr:rowOff>
    </xdr:to>
    <xdr:sp macro="" textlink="">
      <xdr:nvSpPr>
        <xdr:cNvPr id="131" name="矩形 130"/>
        <xdr:cNvSpPr/>
      </xdr:nvSpPr>
      <xdr:spPr>
        <a:xfrm>
          <a:off x="8814042" y="9629777"/>
          <a:ext cx="466724" cy="200024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>
            <a:solidFill>
              <a:srgbClr val="FFC000"/>
            </a:solidFill>
          </a:endParaRPr>
        </a:p>
      </xdr:txBody>
    </xdr:sp>
    <xdr:clientData/>
  </xdr:twoCellAnchor>
  <xdr:twoCellAnchor>
    <xdr:from>
      <xdr:col>14</xdr:col>
      <xdr:colOff>0</xdr:colOff>
      <xdr:row>1</xdr:row>
      <xdr:rowOff>0</xdr:rowOff>
    </xdr:from>
    <xdr:to>
      <xdr:col>14</xdr:col>
      <xdr:colOff>457199</xdr:colOff>
      <xdr:row>2</xdr:row>
      <xdr:rowOff>19051</xdr:rowOff>
    </xdr:to>
    <xdr:sp macro="" textlink="">
      <xdr:nvSpPr>
        <xdr:cNvPr id="132" name="矩形 131"/>
        <xdr:cNvSpPr/>
      </xdr:nvSpPr>
      <xdr:spPr>
        <a:xfrm>
          <a:off x="9305925" y="9620250"/>
          <a:ext cx="457199" cy="190501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>
            <a:solidFill>
              <a:srgbClr val="FFC000"/>
            </a:solidFill>
          </a:endParaRPr>
        </a:p>
      </xdr:txBody>
    </xdr:sp>
    <xdr:clientData/>
  </xdr:twoCellAnchor>
  <xdr:twoCellAnchor>
    <xdr:from>
      <xdr:col>14</xdr:col>
      <xdr:colOff>447675</xdr:colOff>
      <xdr:row>1</xdr:row>
      <xdr:rowOff>9525</xdr:rowOff>
    </xdr:from>
    <xdr:to>
      <xdr:col>15</xdr:col>
      <xdr:colOff>219074</xdr:colOff>
      <xdr:row>2</xdr:row>
      <xdr:rowOff>28576</xdr:rowOff>
    </xdr:to>
    <xdr:sp macro="" textlink="">
      <xdr:nvSpPr>
        <xdr:cNvPr id="133" name="矩形 132"/>
        <xdr:cNvSpPr/>
      </xdr:nvSpPr>
      <xdr:spPr>
        <a:xfrm>
          <a:off x="9753600" y="9629775"/>
          <a:ext cx="457199" cy="190501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>
            <a:solidFill>
              <a:srgbClr val="FFC000"/>
            </a:solidFill>
          </a:endParaRPr>
        </a:p>
      </xdr:txBody>
    </xdr:sp>
    <xdr:clientData/>
  </xdr:twoCellAnchor>
  <xdr:twoCellAnchor>
    <xdr:from>
      <xdr:col>15</xdr:col>
      <xdr:colOff>228601</xdr:colOff>
      <xdr:row>1</xdr:row>
      <xdr:rowOff>0</xdr:rowOff>
    </xdr:from>
    <xdr:to>
      <xdr:col>15</xdr:col>
      <xdr:colOff>666749</xdr:colOff>
      <xdr:row>2</xdr:row>
      <xdr:rowOff>19051</xdr:rowOff>
    </xdr:to>
    <xdr:sp macro="" textlink="">
      <xdr:nvSpPr>
        <xdr:cNvPr id="134" name="矩形 133"/>
        <xdr:cNvSpPr/>
      </xdr:nvSpPr>
      <xdr:spPr>
        <a:xfrm>
          <a:off x="10220326" y="9620250"/>
          <a:ext cx="438148" cy="190501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>
            <a:solidFill>
              <a:srgbClr val="FFC000"/>
            </a:solidFill>
          </a:endParaRPr>
        </a:p>
      </xdr:txBody>
    </xdr:sp>
    <xdr:clientData/>
  </xdr:twoCellAnchor>
  <xdr:twoCellAnchor>
    <xdr:from>
      <xdr:col>16</xdr:col>
      <xdr:colOff>1</xdr:colOff>
      <xdr:row>1</xdr:row>
      <xdr:rowOff>9526</xdr:rowOff>
    </xdr:from>
    <xdr:to>
      <xdr:col>16</xdr:col>
      <xdr:colOff>409575</xdr:colOff>
      <xdr:row>2</xdr:row>
      <xdr:rowOff>19052</xdr:rowOff>
    </xdr:to>
    <xdr:sp macro="" textlink="">
      <xdr:nvSpPr>
        <xdr:cNvPr id="135" name="矩形 134"/>
        <xdr:cNvSpPr/>
      </xdr:nvSpPr>
      <xdr:spPr>
        <a:xfrm>
          <a:off x="10677526" y="9629776"/>
          <a:ext cx="409574" cy="180976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>
            <a:solidFill>
              <a:srgbClr val="FFC000"/>
            </a:solidFill>
          </a:endParaRPr>
        </a:p>
      </xdr:txBody>
    </xdr:sp>
    <xdr:clientData/>
  </xdr:twoCellAnchor>
  <xdr:twoCellAnchor>
    <xdr:from>
      <xdr:col>16</xdr:col>
      <xdr:colOff>438150</xdr:colOff>
      <xdr:row>1</xdr:row>
      <xdr:rowOff>2</xdr:rowOff>
    </xdr:from>
    <xdr:to>
      <xdr:col>17</xdr:col>
      <xdr:colOff>171450</xdr:colOff>
      <xdr:row>2</xdr:row>
      <xdr:rowOff>19052</xdr:rowOff>
    </xdr:to>
    <xdr:sp macro="" textlink="">
      <xdr:nvSpPr>
        <xdr:cNvPr id="136" name="矩形 135"/>
        <xdr:cNvSpPr/>
      </xdr:nvSpPr>
      <xdr:spPr>
        <a:xfrm>
          <a:off x="11115675" y="9620252"/>
          <a:ext cx="419100" cy="190500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>
            <a:solidFill>
              <a:srgbClr val="FFC000"/>
            </a:solidFill>
          </a:endParaRPr>
        </a:p>
      </xdr:txBody>
    </xdr:sp>
    <xdr:clientData/>
  </xdr:twoCellAnchor>
  <xdr:twoCellAnchor>
    <xdr:from>
      <xdr:col>1</xdr:col>
      <xdr:colOff>9525</xdr:colOff>
      <xdr:row>32</xdr:row>
      <xdr:rowOff>0</xdr:rowOff>
    </xdr:from>
    <xdr:to>
      <xdr:col>5</xdr:col>
      <xdr:colOff>19050</xdr:colOff>
      <xdr:row>44</xdr:row>
      <xdr:rowOff>0</xdr:rowOff>
    </xdr:to>
    <xdr:sp macro="" textlink="">
      <xdr:nvSpPr>
        <xdr:cNvPr id="138" name="矩形 137"/>
        <xdr:cNvSpPr/>
      </xdr:nvSpPr>
      <xdr:spPr>
        <a:xfrm>
          <a:off x="571500" y="14944725"/>
          <a:ext cx="2581275" cy="2057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</xdr:col>
      <xdr:colOff>638175</xdr:colOff>
      <xdr:row>9</xdr:row>
      <xdr:rowOff>95250</xdr:rowOff>
    </xdr:from>
    <xdr:to>
      <xdr:col>6</xdr:col>
      <xdr:colOff>476250</xdr:colOff>
      <xdr:row>11</xdr:row>
      <xdr:rowOff>57150</xdr:rowOff>
    </xdr:to>
    <xdr:cxnSp macro="">
      <xdr:nvCxnSpPr>
        <xdr:cNvPr id="145" name="直接箭头连接符 144"/>
        <xdr:cNvCxnSpPr>
          <a:endCxn id="2050" idx="1"/>
        </xdr:cNvCxnSpPr>
      </xdr:nvCxnSpPr>
      <xdr:spPr>
        <a:xfrm>
          <a:off x="3771900" y="7810500"/>
          <a:ext cx="523875" cy="3048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476250</xdr:colOff>
      <xdr:row>3</xdr:row>
      <xdr:rowOff>133350</xdr:rowOff>
    </xdr:from>
    <xdr:to>
      <xdr:col>10</xdr:col>
      <xdr:colOff>400050</xdr:colOff>
      <xdr:row>18</xdr:row>
      <xdr:rowOff>123825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95775" y="6819900"/>
          <a:ext cx="2667000" cy="2590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0A0A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Z193"/>
  <sheetViews>
    <sheetView tabSelected="1" workbookViewId="0">
      <selection activeCell="I197" sqref="I197"/>
    </sheetView>
  </sheetViews>
  <sheetFormatPr defaultRowHeight="14.25"/>
  <cols>
    <col min="2" max="2" width="14.5" customWidth="1"/>
    <col min="3" max="3" width="17.375" customWidth="1"/>
    <col min="4" max="4" width="7.25" customWidth="1"/>
    <col min="5" max="5" width="16.625" customWidth="1"/>
    <col min="7" max="7" width="9.375" customWidth="1"/>
    <col min="9" max="9" width="10.375" customWidth="1"/>
    <col min="11" max="11" width="17.625" customWidth="1"/>
  </cols>
  <sheetData>
    <row r="1" spans="1:12">
      <c r="A1" s="6" t="s">
        <v>62</v>
      </c>
      <c r="B1" s="6" t="s">
        <v>33</v>
      </c>
      <c r="C1" s="6" t="s">
        <v>41</v>
      </c>
      <c r="D1" s="6" t="s">
        <v>43</v>
      </c>
      <c r="E1" s="6" t="s">
        <v>44</v>
      </c>
    </row>
    <row r="2" spans="1:12">
      <c r="A2" s="6">
        <v>1</v>
      </c>
      <c r="B2" s="6" t="s">
        <v>34</v>
      </c>
      <c r="C2" s="6" t="s">
        <v>42</v>
      </c>
      <c r="D2" s="6">
        <v>3</v>
      </c>
      <c r="E2" s="6"/>
      <c r="I2" s="86" t="s">
        <v>73</v>
      </c>
      <c r="J2" s="86"/>
      <c r="K2" s="6" t="s">
        <v>75</v>
      </c>
      <c r="L2" s="6" t="s">
        <v>74</v>
      </c>
    </row>
    <row r="3" spans="1:12">
      <c r="A3" s="86">
        <v>2</v>
      </c>
      <c r="B3" s="86" t="s">
        <v>35</v>
      </c>
      <c r="C3" s="3" t="s">
        <v>52</v>
      </c>
      <c r="D3" s="86">
        <v>1</v>
      </c>
      <c r="E3" s="22" t="s">
        <v>106</v>
      </c>
      <c r="I3" s="86"/>
      <c r="J3" s="86"/>
      <c r="K3" s="41" t="s">
        <v>78</v>
      </c>
      <c r="L3" s="6">
        <f>HEX2DEC(K3)</f>
        <v>10</v>
      </c>
    </row>
    <row r="4" spans="1:12">
      <c r="A4" s="86">
        <v>3</v>
      </c>
      <c r="B4" s="86"/>
      <c r="C4" s="3" t="s">
        <v>45</v>
      </c>
      <c r="D4" s="86"/>
      <c r="E4" s="56" t="s">
        <v>105</v>
      </c>
    </row>
    <row r="5" spans="1:12">
      <c r="A5" s="86">
        <v>4</v>
      </c>
      <c r="B5" s="86"/>
      <c r="C5" s="3" t="s">
        <v>46</v>
      </c>
      <c r="D5" s="86"/>
      <c r="E5" s="85"/>
    </row>
    <row r="6" spans="1:12">
      <c r="A6" s="86">
        <v>5</v>
      </c>
      <c r="B6" s="86"/>
      <c r="C6" s="3" t="s">
        <v>47</v>
      </c>
      <c r="D6" s="86"/>
      <c r="E6" s="85"/>
    </row>
    <row r="7" spans="1:12">
      <c r="A7" s="86">
        <v>6</v>
      </c>
      <c r="B7" s="86"/>
      <c r="C7" s="3" t="s">
        <v>48</v>
      </c>
      <c r="D7" s="86"/>
      <c r="E7" s="85"/>
    </row>
    <row r="8" spans="1:12">
      <c r="A8" s="86">
        <v>7</v>
      </c>
      <c r="B8" s="86"/>
      <c r="C8" s="3" t="s">
        <v>49</v>
      </c>
      <c r="D8" s="86"/>
      <c r="E8" s="85"/>
      <c r="I8" s="21"/>
    </row>
    <row r="9" spans="1:12">
      <c r="A9" s="86">
        <v>8</v>
      </c>
      <c r="B9" s="86"/>
      <c r="C9" s="3" t="s">
        <v>50</v>
      </c>
      <c r="D9" s="86"/>
      <c r="E9" s="85"/>
    </row>
    <row r="10" spans="1:12">
      <c r="A10" s="86">
        <v>9</v>
      </c>
      <c r="B10" s="86"/>
      <c r="C10" s="3" t="s">
        <v>51</v>
      </c>
      <c r="D10" s="86"/>
      <c r="E10" s="53"/>
    </row>
    <row r="11" spans="1:12">
      <c r="A11" s="86">
        <v>3</v>
      </c>
      <c r="B11" s="86" t="s">
        <v>36</v>
      </c>
      <c r="C11" s="3" t="s">
        <v>53</v>
      </c>
      <c r="D11" s="86">
        <v>1</v>
      </c>
      <c r="E11" s="82" t="s">
        <v>64</v>
      </c>
    </row>
    <row r="12" spans="1:12">
      <c r="A12" s="86">
        <v>11</v>
      </c>
      <c r="B12" s="86"/>
      <c r="C12" s="3" t="s">
        <v>54</v>
      </c>
      <c r="D12" s="86"/>
      <c r="E12" s="83"/>
      <c r="K12" s="21"/>
    </row>
    <row r="13" spans="1:12">
      <c r="A13" s="86">
        <v>12</v>
      </c>
      <c r="B13" s="86"/>
      <c r="C13" s="3" t="s">
        <v>55</v>
      </c>
      <c r="D13" s="86"/>
      <c r="E13" s="83"/>
    </row>
    <row r="14" spans="1:12">
      <c r="A14" s="86">
        <v>13</v>
      </c>
      <c r="B14" s="86"/>
      <c r="C14" s="3" t="s">
        <v>56</v>
      </c>
      <c r="D14" s="86"/>
      <c r="E14" s="84"/>
    </row>
    <row r="15" spans="1:12">
      <c r="A15" s="6">
        <v>4</v>
      </c>
      <c r="B15" s="6" t="s">
        <v>37</v>
      </c>
      <c r="C15" s="6" t="s">
        <v>59</v>
      </c>
      <c r="D15" s="6">
        <v>2</v>
      </c>
      <c r="E15" s="7" t="s">
        <v>65</v>
      </c>
      <c r="K15" s="21"/>
    </row>
    <row r="16" spans="1:12">
      <c r="A16" s="6">
        <v>5</v>
      </c>
      <c r="B16" s="6" t="s">
        <v>38</v>
      </c>
      <c r="C16" s="6" t="s">
        <v>60</v>
      </c>
      <c r="D16" s="6">
        <v>2</v>
      </c>
      <c r="E16" s="7" t="s">
        <v>65</v>
      </c>
      <c r="K16" s="21"/>
    </row>
    <row r="17" spans="1:26">
      <c r="A17" s="6">
        <v>6</v>
      </c>
      <c r="B17" s="6" t="s">
        <v>57</v>
      </c>
      <c r="C17" s="6" t="s">
        <v>58</v>
      </c>
      <c r="D17" s="6">
        <v>1</v>
      </c>
      <c r="E17" s="6"/>
      <c r="K17" s="21"/>
    </row>
    <row r="18" spans="1:26">
      <c r="A18" s="6">
        <v>7</v>
      </c>
      <c r="B18" s="6" t="s">
        <v>39</v>
      </c>
      <c r="C18" s="6" t="s">
        <v>61</v>
      </c>
      <c r="D18" s="6" t="s">
        <v>58</v>
      </c>
      <c r="E18" s="6"/>
    </row>
    <row r="19" spans="1:26">
      <c r="A19" s="6">
        <v>8</v>
      </c>
      <c r="B19" s="6" t="s">
        <v>40</v>
      </c>
      <c r="C19" s="3"/>
      <c r="D19" s="6">
        <v>2</v>
      </c>
      <c r="E19" s="7" t="s">
        <v>63</v>
      </c>
    </row>
    <row r="20" spans="1:26" ht="15" customHeight="1"/>
    <row r="21" spans="1:26">
      <c r="B21" s="10" t="s">
        <v>72</v>
      </c>
      <c r="C21" s="1" t="s">
        <v>31</v>
      </c>
      <c r="F21" s="13" t="s">
        <v>167</v>
      </c>
      <c r="G21" s="13" t="s">
        <v>168</v>
      </c>
    </row>
    <row r="22" spans="1:26">
      <c r="C22" s="1"/>
    </row>
    <row r="23" spans="1:26">
      <c r="B23" s="13" t="s">
        <v>71</v>
      </c>
      <c r="C23" s="1" t="s">
        <v>70</v>
      </c>
    </row>
    <row r="24" spans="1:26">
      <c r="C24" s="1"/>
    </row>
    <row r="25" spans="1:26">
      <c r="B25" s="11" t="s">
        <v>67</v>
      </c>
      <c r="C25" s="1" t="s">
        <v>104</v>
      </c>
    </row>
    <row r="26" spans="1:26">
      <c r="C26" s="42" t="s">
        <v>235</v>
      </c>
    </row>
    <row r="27" spans="1:26">
      <c r="E27" s="2" t="s">
        <v>0</v>
      </c>
    </row>
    <row r="28" spans="1:26">
      <c r="A28" s="56">
        <v>1</v>
      </c>
      <c r="B28" s="56" t="s">
        <v>24</v>
      </c>
      <c r="C28" s="6">
        <v>0</v>
      </c>
      <c r="D28" s="6">
        <f t="shared" ref="D28:D44" si="0">HEX2DEC(C28)</f>
        <v>0</v>
      </c>
      <c r="E28" s="6"/>
      <c r="G28" s="56">
        <v>1</v>
      </c>
      <c r="H28" s="48" t="s">
        <v>198</v>
      </c>
      <c r="I28" s="14">
        <v>3</v>
      </c>
      <c r="J28" s="14"/>
      <c r="K28" s="81" t="s">
        <v>68</v>
      </c>
      <c r="L28" s="5">
        <v>3</v>
      </c>
      <c r="M28" s="5">
        <v>3</v>
      </c>
      <c r="N28" s="5">
        <v>3</v>
      </c>
    </row>
    <row r="29" spans="1:26">
      <c r="A29" s="53"/>
      <c r="B29" s="53"/>
      <c r="C29" s="6">
        <v>0</v>
      </c>
      <c r="D29" s="6">
        <f t="shared" si="0"/>
        <v>0</v>
      </c>
      <c r="E29" s="6"/>
      <c r="G29" s="53"/>
      <c r="H29" s="53"/>
      <c r="I29" s="14">
        <v>0</v>
      </c>
      <c r="J29" s="14"/>
      <c r="K29" s="81"/>
      <c r="L29" s="5">
        <v>0</v>
      </c>
      <c r="M29" s="5">
        <v>0</v>
      </c>
      <c r="N29" s="5">
        <v>0</v>
      </c>
    </row>
    <row r="30" spans="1:26">
      <c r="A30" s="56">
        <v>2</v>
      </c>
      <c r="B30" s="56" t="s">
        <v>206</v>
      </c>
      <c r="C30" s="6">
        <v>0</v>
      </c>
      <c r="D30" s="6">
        <f t="shared" si="0"/>
        <v>0</v>
      </c>
      <c r="E30" s="6"/>
      <c r="G30" s="56">
        <v>2</v>
      </c>
      <c r="H30" s="48" t="s">
        <v>199</v>
      </c>
      <c r="I30" s="15">
        <v>4</v>
      </c>
      <c r="J30" s="15"/>
      <c r="K30" s="81"/>
      <c r="L30" s="5">
        <v>4</v>
      </c>
      <c r="M30" s="5">
        <v>4</v>
      </c>
      <c r="N30" s="5">
        <v>4</v>
      </c>
    </row>
    <row r="31" spans="1:26">
      <c r="A31" s="53"/>
      <c r="B31" s="53"/>
      <c r="C31" s="6">
        <v>0</v>
      </c>
      <c r="D31" s="6">
        <f t="shared" si="0"/>
        <v>0</v>
      </c>
      <c r="E31" s="6"/>
      <c r="G31" s="53"/>
      <c r="H31" s="53"/>
      <c r="I31" s="15">
        <v>17</v>
      </c>
      <c r="J31" s="15"/>
      <c r="K31" s="81" t="s">
        <v>69</v>
      </c>
      <c r="L31" s="5">
        <v>17</v>
      </c>
      <c r="M31" s="5">
        <v>17</v>
      </c>
      <c r="N31" s="5">
        <v>17</v>
      </c>
    </row>
    <row r="32" spans="1:26">
      <c r="A32" s="56">
        <v>3</v>
      </c>
      <c r="B32" s="56" t="s">
        <v>207</v>
      </c>
      <c r="C32" s="6">
        <v>80</v>
      </c>
      <c r="D32" s="6">
        <f t="shared" si="0"/>
        <v>128</v>
      </c>
      <c r="E32" s="6"/>
      <c r="G32" s="56">
        <v>3</v>
      </c>
      <c r="H32" s="48" t="s">
        <v>200</v>
      </c>
      <c r="I32" s="16">
        <v>8</v>
      </c>
      <c r="J32" s="16"/>
      <c r="K32" s="81"/>
      <c r="L32" s="5">
        <v>8</v>
      </c>
      <c r="M32" s="5">
        <v>8</v>
      </c>
      <c r="N32" s="5">
        <v>8</v>
      </c>
      <c r="Z32" t="s">
        <v>32</v>
      </c>
    </row>
    <row r="33" spans="1:14">
      <c r="A33" s="53"/>
      <c r="B33" s="53"/>
      <c r="C33" s="6">
        <v>0</v>
      </c>
      <c r="D33" s="6">
        <f t="shared" si="0"/>
        <v>0</v>
      </c>
      <c r="E33" s="6"/>
      <c r="G33" s="53"/>
      <c r="H33" s="53"/>
      <c r="I33" s="16">
        <v>27</v>
      </c>
      <c r="J33" s="16"/>
      <c r="K33" s="81"/>
      <c r="L33" s="5">
        <v>27</v>
      </c>
      <c r="M33" s="5">
        <v>27</v>
      </c>
      <c r="N33" s="5">
        <v>27</v>
      </c>
    </row>
    <row r="34" spans="1:14">
      <c r="A34" s="56">
        <v>4</v>
      </c>
      <c r="B34" s="56" t="s">
        <v>208</v>
      </c>
      <c r="C34" s="6">
        <v>75</v>
      </c>
      <c r="D34" s="56">
        <v>3000</v>
      </c>
      <c r="E34" s="48" t="s">
        <v>233</v>
      </c>
      <c r="G34" s="56">
        <v>4</v>
      </c>
      <c r="H34" s="48" t="s">
        <v>201</v>
      </c>
      <c r="I34" s="6">
        <v>0</v>
      </c>
      <c r="J34" s="6"/>
      <c r="K34" s="6"/>
      <c r="L34" s="5">
        <v>0</v>
      </c>
      <c r="M34" s="5">
        <v>0</v>
      </c>
      <c r="N34" s="5">
        <v>0</v>
      </c>
    </row>
    <row r="35" spans="1:14">
      <c r="A35" s="53"/>
      <c r="B35" s="53"/>
      <c r="C35" s="6">
        <v>30</v>
      </c>
      <c r="D35" s="53"/>
      <c r="E35" s="53"/>
      <c r="G35" s="53"/>
      <c r="H35" s="76"/>
      <c r="I35" s="6">
        <v>0</v>
      </c>
      <c r="J35" s="6"/>
      <c r="K35" s="6"/>
      <c r="L35" s="5">
        <v>0</v>
      </c>
      <c r="M35" s="5">
        <v>0</v>
      </c>
      <c r="N35" s="5">
        <v>0</v>
      </c>
    </row>
    <row r="36" spans="1:14">
      <c r="A36" s="56">
        <v>5</v>
      </c>
      <c r="B36" s="56" t="s">
        <v>209</v>
      </c>
      <c r="C36" s="4">
        <v>75</v>
      </c>
      <c r="D36" s="56">
        <v>3000</v>
      </c>
      <c r="E36" s="48" t="s">
        <v>21</v>
      </c>
      <c r="G36" s="56">
        <v>5</v>
      </c>
      <c r="H36" s="48" t="s">
        <v>202</v>
      </c>
      <c r="I36" s="6">
        <v>0</v>
      </c>
      <c r="J36" s="6"/>
      <c r="K36" s="6"/>
      <c r="L36" s="5">
        <v>0</v>
      </c>
      <c r="M36" s="5">
        <v>0</v>
      </c>
      <c r="N36" s="5">
        <v>0</v>
      </c>
    </row>
    <row r="37" spans="1:14">
      <c r="A37" s="53"/>
      <c r="B37" s="53"/>
      <c r="C37" s="4">
        <v>30</v>
      </c>
      <c r="D37" s="53"/>
      <c r="E37" s="53"/>
      <c r="G37" s="53"/>
      <c r="H37" s="76"/>
      <c r="I37" s="6">
        <v>0</v>
      </c>
      <c r="J37" s="6"/>
      <c r="K37" s="6"/>
      <c r="L37" s="5">
        <v>0</v>
      </c>
      <c r="M37" s="5">
        <v>0</v>
      </c>
      <c r="N37" s="5">
        <v>0</v>
      </c>
    </row>
    <row r="38" spans="1:14">
      <c r="A38" s="56">
        <v>6</v>
      </c>
      <c r="B38" s="56" t="s">
        <v>210</v>
      </c>
      <c r="C38" s="4">
        <v>9</v>
      </c>
      <c r="D38" s="56">
        <v>2357</v>
      </c>
      <c r="E38" s="48" t="s">
        <v>226</v>
      </c>
      <c r="G38" s="56">
        <v>6</v>
      </c>
      <c r="H38" s="48" t="s">
        <v>203</v>
      </c>
      <c r="I38" s="6">
        <v>0</v>
      </c>
      <c r="J38" s="6"/>
      <c r="K38" s="6"/>
      <c r="L38" s="5">
        <v>0</v>
      </c>
      <c r="M38" s="5">
        <v>0</v>
      </c>
      <c r="N38" s="5">
        <v>0</v>
      </c>
    </row>
    <row r="39" spans="1:14">
      <c r="A39" s="53"/>
      <c r="B39" s="53"/>
      <c r="C39" s="4">
        <v>35</v>
      </c>
      <c r="D39" s="53"/>
      <c r="E39" s="53"/>
      <c r="G39" s="53"/>
      <c r="H39" s="76"/>
      <c r="I39" s="6">
        <v>0</v>
      </c>
      <c r="J39" s="6"/>
      <c r="K39" s="6"/>
      <c r="L39" s="5">
        <v>0</v>
      </c>
      <c r="M39" s="5">
        <v>0</v>
      </c>
      <c r="N39" s="5">
        <v>0</v>
      </c>
    </row>
    <row r="40" spans="1:14">
      <c r="A40" s="56">
        <v>7</v>
      </c>
      <c r="B40" s="56" t="s">
        <v>211</v>
      </c>
      <c r="C40" s="4">
        <v>6</v>
      </c>
      <c r="D40" s="56">
        <v>1572</v>
      </c>
      <c r="E40" s="56" t="s">
        <v>227</v>
      </c>
      <c r="G40" s="56">
        <v>7</v>
      </c>
      <c r="H40" s="48" t="s">
        <v>205</v>
      </c>
      <c r="I40" s="6">
        <v>0</v>
      </c>
      <c r="J40" s="6"/>
      <c r="K40" s="6"/>
      <c r="L40" s="5">
        <v>0</v>
      </c>
      <c r="M40" s="5">
        <v>0</v>
      </c>
      <c r="N40" s="5">
        <v>0</v>
      </c>
    </row>
    <row r="41" spans="1:14">
      <c r="A41" s="53"/>
      <c r="B41" s="53"/>
      <c r="C41" s="4">
        <v>24</v>
      </c>
      <c r="D41" s="53"/>
      <c r="E41" s="53"/>
      <c r="G41" s="53"/>
      <c r="H41" s="76"/>
      <c r="I41" s="6">
        <v>0</v>
      </c>
      <c r="J41" s="6"/>
      <c r="K41" s="6"/>
      <c r="L41" s="5">
        <v>0</v>
      </c>
      <c r="M41" s="5">
        <v>0</v>
      </c>
      <c r="N41" s="5">
        <v>0</v>
      </c>
    </row>
    <row r="42" spans="1:14">
      <c r="A42" s="56">
        <v>8</v>
      </c>
      <c r="B42" s="56" t="s">
        <v>212</v>
      </c>
      <c r="C42" s="4">
        <v>0</v>
      </c>
      <c r="D42" s="6">
        <f t="shared" si="0"/>
        <v>0</v>
      </c>
      <c r="E42" s="6"/>
      <c r="G42" s="56">
        <v>8</v>
      </c>
      <c r="H42" s="48" t="s">
        <v>204</v>
      </c>
      <c r="I42" s="4">
        <v>0</v>
      </c>
      <c r="J42" s="6"/>
      <c r="K42" s="6"/>
      <c r="L42" s="5">
        <v>0</v>
      </c>
      <c r="M42" s="5">
        <v>0</v>
      </c>
      <c r="N42" s="5">
        <v>0</v>
      </c>
    </row>
    <row r="43" spans="1:14">
      <c r="A43" s="53"/>
      <c r="B43" s="53"/>
      <c r="C43" s="4">
        <v>0</v>
      </c>
      <c r="D43" s="6">
        <f t="shared" si="0"/>
        <v>0</v>
      </c>
      <c r="E43" s="6"/>
      <c r="G43" s="53"/>
      <c r="H43" s="76"/>
      <c r="I43" s="4">
        <v>0</v>
      </c>
      <c r="J43" s="6"/>
      <c r="K43" s="6"/>
      <c r="L43" s="5">
        <v>0</v>
      </c>
      <c r="M43" s="5">
        <v>0</v>
      </c>
      <c r="N43" s="5">
        <v>0</v>
      </c>
    </row>
    <row r="44" spans="1:14">
      <c r="A44" s="56">
        <v>9</v>
      </c>
      <c r="B44" s="56" t="s">
        <v>213</v>
      </c>
      <c r="C44" s="4" t="s">
        <v>1</v>
      </c>
      <c r="D44" s="6">
        <f t="shared" si="0"/>
        <v>241</v>
      </c>
      <c r="E44" s="6"/>
      <c r="G44" s="56">
        <v>9</v>
      </c>
      <c r="H44" s="48" t="s">
        <v>189</v>
      </c>
      <c r="I44" s="4">
        <v>0</v>
      </c>
      <c r="J44" s="6"/>
      <c r="K44" s="6"/>
      <c r="L44" s="5">
        <v>0</v>
      </c>
      <c r="M44" s="5">
        <v>0</v>
      </c>
      <c r="N44" s="5">
        <v>0</v>
      </c>
    </row>
    <row r="45" spans="1:14">
      <c r="A45" s="53"/>
      <c r="B45" s="53"/>
      <c r="C45" s="6" t="s">
        <v>20</v>
      </c>
      <c r="D45" s="6">
        <f>HEX2DEC(C45)</f>
        <v>240</v>
      </c>
      <c r="E45" s="6"/>
      <c r="G45" s="53"/>
      <c r="H45" s="76"/>
      <c r="I45" s="4">
        <v>0</v>
      </c>
      <c r="J45" s="6"/>
      <c r="K45" s="6"/>
      <c r="L45" s="5">
        <v>0</v>
      </c>
      <c r="M45" s="5">
        <v>0</v>
      </c>
      <c r="N45" s="5">
        <v>0</v>
      </c>
    </row>
    <row r="46" spans="1:14">
      <c r="A46" s="56">
        <v>10</v>
      </c>
      <c r="B46" s="56" t="s">
        <v>214</v>
      </c>
      <c r="C46" s="4">
        <v>0</v>
      </c>
      <c r="D46" s="6">
        <f t="shared" ref="D46:D79" si="1">HEX2DEC(C46)</f>
        <v>0</v>
      </c>
      <c r="E46" s="6"/>
      <c r="G46" s="56">
        <v>10</v>
      </c>
      <c r="H46" s="48" t="s">
        <v>190</v>
      </c>
      <c r="I46" s="4">
        <v>0</v>
      </c>
      <c r="J46" s="6"/>
      <c r="K46" s="6"/>
      <c r="L46" s="5">
        <v>0</v>
      </c>
      <c r="M46" s="5">
        <v>0</v>
      </c>
      <c r="N46" s="5">
        <v>0</v>
      </c>
    </row>
    <row r="47" spans="1:14">
      <c r="A47" s="53"/>
      <c r="B47" s="53"/>
      <c r="C47" s="4">
        <v>0</v>
      </c>
      <c r="D47" s="6">
        <f t="shared" si="1"/>
        <v>0</v>
      </c>
      <c r="E47" s="6"/>
      <c r="G47" s="53"/>
      <c r="H47" s="76"/>
      <c r="I47" s="4">
        <v>0</v>
      </c>
      <c r="J47" s="6"/>
      <c r="K47" s="6"/>
      <c r="L47" s="5">
        <v>0</v>
      </c>
      <c r="M47" s="5">
        <v>0</v>
      </c>
      <c r="N47" s="5">
        <v>0</v>
      </c>
    </row>
    <row r="48" spans="1:14">
      <c r="A48" s="56">
        <v>11</v>
      </c>
      <c r="B48" s="56" t="s">
        <v>215</v>
      </c>
      <c r="C48" s="4">
        <v>0</v>
      </c>
      <c r="D48" s="6">
        <f t="shared" si="1"/>
        <v>0</v>
      </c>
      <c r="E48" s="6"/>
      <c r="G48" s="56">
        <v>11</v>
      </c>
      <c r="H48" s="48" t="s">
        <v>191</v>
      </c>
      <c r="I48" s="4">
        <v>0</v>
      </c>
      <c r="J48" s="6"/>
      <c r="K48" s="6"/>
      <c r="L48" s="5">
        <v>0</v>
      </c>
      <c r="M48" s="5">
        <v>80</v>
      </c>
      <c r="N48" s="5">
        <v>0</v>
      </c>
    </row>
    <row r="49" spans="1:14">
      <c r="A49" s="53"/>
      <c r="B49" s="53"/>
      <c r="C49" s="4">
        <v>0</v>
      </c>
      <c r="D49" s="6">
        <f t="shared" si="1"/>
        <v>0</v>
      </c>
      <c r="E49" s="6"/>
      <c r="G49" s="53"/>
      <c r="H49" s="76"/>
      <c r="I49" s="4">
        <v>0</v>
      </c>
      <c r="J49" s="6"/>
      <c r="K49" s="6"/>
      <c r="L49" s="5">
        <v>0</v>
      </c>
      <c r="M49" s="5">
        <v>0</v>
      </c>
      <c r="N49" s="5">
        <v>0</v>
      </c>
    </row>
    <row r="50" spans="1:14">
      <c r="A50" s="56">
        <v>12</v>
      </c>
      <c r="B50" s="56" t="s">
        <v>166</v>
      </c>
      <c r="C50" s="8">
        <v>35</v>
      </c>
      <c r="D50" s="9">
        <f>HEX2DEC(C50)*10</f>
        <v>530</v>
      </c>
      <c r="E50" s="4" t="s">
        <v>8</v>
      </c>
      <c r="G50" s="56">
        <v>12</v>
      </c>
      <c r="H50" s="79" t="s">
        <v>192</v>
      </c>
      <c r="I50" s="39">
        <v>75</v>
      </c>
      <c r="J50" s="54">
        <v>30000</v>
      </c>
      <c r="K50" s="48" t="s">
        <v>233</v>
      </c>
      <c r="L50" s="5">
        <v>75</v>
      </c>
      <c r="M50" s="5">
        <v>0</v>
      </c>
      <c r="N50" s="5">
        <v>0</v>
      </c>
    </row>
    <row r="51" spans="1:14">
      <c r="A51" s="53"/>
      <c r="B51" s="53"/>
      <c r="C51" s="8" t="s">
        <v>2</v>
      </c>
      <c r="D51" s="9">
        <f t="shared" ref="D51:D61" si="2">HEX2DEC(C51)*10</f>
        <v>2000</v>
      </c>
      <c r="E51" s="4" t="s">
        <v>9</v>
      </c>
      <c r="G51" s="53"/>
      <c r="H51" s="80"/>
      <c r="I51" s="40">
        <v>30</v>
      </c>
      <c r="J51" s="55"/>
      <c r="K51" s="53"/>
      <c r="L51" s="5">
        <v>30</v>
      </c>
      <c r="M51" s="5">
        <v>0</v>
      </c>
      <c r="N51" s="5">
        <v>0</v>
      </c>
    </row>
    <row r="52" spans="1:14">
      <c r="A52" s="56">
        <v>13</v>
      </c>
      <c r="B52" s="56" t="s">
        <v>216</v>
      </c>
      <c r="C52" s="8">
        <v>94</v>
      </c>
      <c r="D52" s="9">
        <f t="shared" si="2"/>
        <v>1480</v>
      </c>
      <c r="E52" s="4" t="s">
        <v>10</v>
      </c>
      <c r="G52" s="56">
        <v>13</v>
      </c>
      <c r="H52" s="79" t="s">
        <v>193</v>
      </c>
      <c r="I52" s="39">
        <v>75</v>
      </c>
      <c r="J52" s="54">
        <v>30000</v>
      </c>
      <c r="K52" s="48" t="s">
        <v>21</v>
      </c>
      <c r="L52" s="5">
        <v>0</v>
      </c>
      <c r="M52" s="5">
        <v>75</v>
      </c>
      <c r="N52" s="5">
        <v>0</v>
      </c>
    </row>
    <row r="53" spans="1:14">
      <c r="A53" s="53"/>
      <c r="B53" s="53"/>
      <c r="C53" s="8" t="s">
        <v>3</v>
      </c>
      <c r="D53" s="9">
        <f t="shared" si="2"/>
        <v>590</v>
      </c>
      <c r="E53" s="4" t="s">
        <v>11</v>
      </c>
      <c r="G53" s="53"/>
      <c r="H53" s="80"/>
      <c r="I53" s="39">
        <v>30</v>
      </c>
      <c r="J53" s="55"/>
      <c r="K53" s="53"/>
      <c r="L53" s="5">
        <v>0</v>
      </c>
      <c r="M53" s="5">
        <v>30</v>
      </c>
      <c r="N53" s="5">
        <v>0</v>
      </c>
    </row>
    <row r="54" spans="1:14">
      <c r="A54" s="56">
        <v>14</v>
      </c>
      <c r="B54" s="56" t="s">
        <v>217</v>
      </c>
      <c r="C54" s="8" t="s">
        <v>3</v>
      </c>
      <c r="D54" s="9">
        <f t="shared" si="2"/>
        <v>590</v>
      </c>
      <c r="E54" s="4" t="s">
        <v>12</v>
      </c>
      <c r="G54" s="56">
        <v>14</v>
      </c>
      <c r="H54" s="77" t="s">
        <v>194</v>
      </c>
      <c r="I54" s="30">
        <v>1</v>
      </c>
      <c r="J54" s="51">
        <v>469</v>
      </c>
      <c r="K54" s="48" t="s">
        <v>22</v>
      </c>
      <c r="L54" s="5">
        <v>1</v>
      </c>
      <c r="M54" s="5">
        <v>1</v>
      </c>
      <c r="N54" s="5">
        <v>0</v>
      </c>
    </row>
    <row r="55" spans="1:14">
      <c r="A55" s="53"/>
      <c r="B55" s="53"/>
      <c r="C55" s="9">
        <v>41</v>
      </c>
      <c r="D55" s="9">
        <f t="shared" si="2"/>
        <v>650</v>
      </c>
      <c r="E55" s="4" t="s">
        <v>13</v>
      </c>
      <c r="G55" s="53"/>
      <c r="H55" s="78"/>
      <c r="I55" s="30" t="s">
        <v>169</v>
      </c>
      <c r="J55" s="52"/>
      <c r="K55" s="53"/>
      <c r="L55" s="5" t="s">
        <v>236</v>
      </c>
      <c r="M55" s="5" t="s">
        <v>240</v>
      </c>
      <c r="N55" s="5">
        <v>0</v>
      </c>
    </row>
    <row r="56" spans="1:14">
      <c r="A56" s="56">
        <v>15</v>
      </c>
      <c r="B56" s="56" t="s">
        <v>218</v>
      </c>
      <c r="C56" s="9">
        <v>64</v>
      </c>
      <c r="D56" s="9">
        <f t="shared" si="2"/>
        <v>1000</v>
      </c>
      <c r="E56" s="4" t="s">
        <v>14</v>
      </c>
      <c r="F56" s="2"/>
      <c r="G56" s="56">
        <v>15</v>
      </c>
      <c r="H56" s="77" t="s">
        <v>195</v>
      </c>
      <c r="I56" s="30" t="s">
        <v>170</v>
      </c>
      <c r="J56" s="51">
        <v>3320</v>
      </c>
      <c r="K56" s="48" t="s">
        <v>23</v>
      </c>
      <c r="L56" s="5" t="s">
        <v>170</v>
      </c>
      <c r="M56" s="5" t="s">
        <v>170</v>
      </c>
      <c r="N56" s="5">
        <v>0</v>
      </c>
    </row>
    <row r="57" spans="1:14">
      <c r="A57" s="53"/>
      <c r="B57" s="53"/>
      <c r="C57" s="9">
        <v>21</v>
      </c>
      <c r="D57" s="9">
        <f t="shared" si="2"/>
        <v>330</v>
      </c>
      <c r="E57" s="4" t="s">
        <v>15</v>
      </c>
      <c r="F57" s="2"/>
      <c r="G57" s="53"/>
      <c r="H57" s="78"/>
      <c r="I57" s="30" t="s">
        <v>171</v>
      </c>
      <c r="J57" s="52"/>
      <c r="K57" s="53"/>
      <c r="L57" s="5" t="s">
        <v>237</v>
      </c>
      <c r="M57" s="5" t="s">
        <v>241</v>
      </c>
      <c r="N57" s="5">
        <v>0</v>
      </c>
    </row>
    <row r="58" spans="1:14">
      <c r="A58" s="56">
        <v>16</v>
      </c>
      <c r="B58" s="56" t="s">
        <v>219</v>
      </c>
      <c r="C58" s="9">
        <v>51</v>
      </c>
      <c r="D58" s="9">
        <f t="shared" si="2"/>
        <v>810</v>
      </c>
      <c r="E58" s="4" t="s">
        <v>16</v>
      </c>
      <c r="F58" s="2"/>
      <c r="G58" s="56">
        <v>16</v>
      </c>
      <c r="H58" s="77" t="s">
        <v>196</v>
      </c>
      <c r="I58" s="30">
        <v>0</v>
      </c>
      <c r="J58" s="51">
        <v>0</v>
      </c>
      <c r="K58" s="48" t="s">
        <v>234</v>
      </c>
      <c r="L58" s="5">
        <v>0</v>
      </c>
      <c r="M58" s="5">
        <v>0</v>
      </c>
      <c r="N58" s="5">
        <v>0</v>
      </c>
    </row>
    <row r="59" spans="1:14">
      <c r="A59" s="53"/>
      <c r="B59" s="53"/>
      <c r="C59" s="8" t="s">
        <v>4</v>
      </c>
      <c r="D59" s="9">
        <f t="shared" si="2"/>
        <v>940</v>
      </c>
      <c r="E59" s="4" t="s">
        <v>17</v>
      </c>
      <c r="F59" s="2"/>
      <c r="G59" s="53"/>
      <c r="H59" s="78"/>
      <c r="I59" s="30">
        <v>0</v>
      </c>
      <c r="J59" s="52"/>
      <c r="K59" s="53"/>
      <c r="L59" s="5">
        <v>0</v>
      </c>
      <c r="M59" s="5">
        <v>0</v>
      </c>
      <c r="N59" s="5">
        <v>0</v>
      </c>
    </row>
    <row r="60" spans="1:14">
      <c r="A60" s="56">
        <v>17</v>
      </c>
      <c r="B60" s="56" t="s">
        <v>220</v>
      </c>
      <c r="C60" s="8">
        <v>64</v>
      </c>
      <c r="D60" s="9">
        <f t="shared" si="2"/>
        <v>1000</v>
      </c>
      <c r="E60" s="4" t="s">
        <v>18</v>
      </c>
      <c r="F60" s="2"/>
      <c r="G60" s="56">
        <v>17</v>
      </c>
      <c r="H60" s="48" t="s">
        <v>197</v>
      </c>
      <c r="I60" s="32" t="s">
        <v>172</v>
      </c>
      <c r="J60" s="33">
        <f>HEX2DEC(I60)</f>
        <v>241</v>
      </c>
      <c r="K60" s="4">
        <v>61936</v>
      </c>
      <c r="L60" s="5" t="s">
        <v>172</v>
      </c>
      <c r="M60" s="5" t="s">
        <v>172</v>
      </c>
      <c r="N60" s="5">
        <v>0</v>
      </c>
    </row>
    <row r="61" spans="1:14">
      <c r="A61" s="53"/>
      <c r="B61" s="53"/>
      <c r="C61" s="8" t="s">
        <v>5</v>
      </c>
      <c r="D61" s="9">
        <f t="shared" si="2"/>
        <v>310</v>
      </c>
      <c r="E61" s="4" t="s">
        <v>19</v>
      </c>
      <c r="F61" s="2"/>
      <c r="G61" s="53"/>
      <c r="H61" s="76"/>
      <c r="I61" s="33" t="s">
        <v>173</v>
      </c>
      <c r="J61" s="33">
        <f t="shared" ref="J61:J65" si="3">HEX2DEC(I61)</f>
        <v>240</v>
      </c>
      <c r="K61" s="4"/>
      <c r="L61" s="5" t="s">
        <v>173</v>
      </c>
      <c r="M61" s="5" t="s">
        <v>173</v>
      </c>
      <c r="N61" s="5">
        <v>0</v>
      </c>
    </row>
    <row r="62" spans="1:14">
      <c r="A62" s="56">
        <v>18</v>
      </c>
      <c r="B62" s="56" t="s">
        <v>221</v>
      </c>
      <c r="C62" s="4">
        <v>0</v>
      </c>
      <c r="D62" s="6">
        <f t="shared" si="1"/>
        <v>0</v>
      </c>
      <c r="E62" s="3"/>
      <c r="F62" s="2"/>
      <c r="G62" s="56">
        <v>18</v>
      </c>
      <c r="H62" s="48" t="s">
        <v>188</v>
      </c>
      <c r="I62" s="33" t="s">
        <v>174</v>
      </c>
      <c r="J62" s="33">
        <f t="shared" si="3"/>
        <v>254</v>
      </c>
      <c r="K62" s="4">
        <v>65193</v>
      </c>
      <c r="L62" s="5">
        <v>0</v>
      </c>
      <c r="M62" s="5">
        <v>0</v>
      </c>
      <c r="N62" s="5">
        <v>0</v>
      </c>
    </row>
    <row r="63" spans="1:14">
      <c r="A63" s="53"/>
      <c r="B63" s="53"/>
      <c r="C63" s="4">
        <v>0</v>
      </c>
      <c r="D63" s="6">
        <f t="shared" si="1"/>
        <v>0</v>
      </c>
      <c r="E63" s="3"/>
      <c r="F63" s="2"/>
      <c r="G63" s="53"/>
      <c r="H63" s="76"/>
      <c r="I63" s="33" t="s">
        <v>175</v>
      </c>
      <c r="J63" s="33">
        <f t="shared" si="3"/>
        <v>169</v>
      </c>
      <c r="K63" s="4"/>
      <c r="L63" s="5">
        <v>0</v>
      </c>
      <c r="M63" s="5">
        <v>0</v>
      </c>
      <c r="N63" s="5">
        <v>0</v>
      </c>
    </row>
    <row r="64" spans="1:14">
      <c r="A64" s="56">
        <v>19</v>
      </c>
      <c r="B64" s="56" t="s">
        <v>222</v>
      </c>
      <c r="C64" s="4">
        <v>0</v>
      </c>
      <c r="D64" s="6">
        <f t="shared" si="1"/>
        <v>0</v>
      </c>
      <c r="E64" s="3"/>
      <c r="F64" s="2"/>
      <c r="G64" s="56">
        <v>19</v>
      </c>
      <c r="H64" s="48" t="s">
        <v>187</v>
      </c>
      <c r="I64" s="33" t="s">
        <v>176</v>
      </c>
      <c r="J64" s="33">
        <f t="shared" si="3"/>
        <v>255</v>
      </c>
      <c r="K64" s="4">
        <v>65405</v>
      </c>
      <c r="L64" s="5">
        <v>0</v>
      </c>
      <c r="M64" s="5">
        <v>0</v>
      </c>
      <c r="N64" s="5">
        <v>0</v>
      </c>
    </row>
    <row r="65" spans="1:14">
      <c r="A65" s="53"/>
      <c r="B65" s="53"/>
      <c r="C65" s="4">
        <v>0</v>
      </c>
      <c r="D65" s="6">
        <f t="shared" si="1"/>
        <v>0</v>
      </c>
      <c r="E65" s="3"/>
      <c r="F65" s="2"/>
      <c r="G65" s="53"/>
      <c r="H65" s="76"/>
      <c r="I65" s="32" t="s">
        <v>177</v>
      </c>
      <c r="J65" s="33">
        <f t="shared" si="3"/>
        <v>125</v>
      </c>
      <c r="K65" s="4"/>
      <c r="L65" s="5">
        <v>0</v>
      </c>
      <c r="M65" s="5">
        <v>0</v>
      </c>
      <c r="N65" s="5">
        <v>0</v>
      </c>
    </row>
    <row r="66" spans="1:14">
      <c r="A66" s="56">
        <v>20</v>
      </c>
      <c r="B66" s="56" t="s">
        <v>223</v>
      </c>
      <c r="C66" s="4">
        <v>0</v>
      </c>
      <c r="D66" s="6">
        <f t="shared" si="1"/>
        <v>0</v>
      </c>
      <c r="E66" s="3"/>
      <c r="F66" s="2"/>
      <c r="G66" s="56">
        <v>20</v>
      </c>
      <c r="H66" s="72" t="s">
        <v>186</v>
      </c>
      <c r="I66" s="8" t="s">
        <v>176</v>
      </c>
      <c r="J66" s="9"/>
      <c r="K66" s="4" t="s">
        <v>8</v>
      </c>
      <c r="L66" s="5" t="s">
        <v>176</v>
      </c>
      <c r="M66" s="5" t="s">
        <v>176</v>
      </c>
      <c r="N66" s="5" t="s">
        <v>176</v>
      </c>
    </row>
    <row r="67" spans="1:14">
      <c r="A67" s="53"/>
      <c r="B67" s="53"/>
      <c r="C67" s="4">
        <v>0</v>
      </c>
      <c r="D67" s="6">
        <f t="shared" si="1"/>
        <v>0</v>
      </c>
      <c r="E67" s="3"/>
      <c r="F67" s="2"/>
      <c r="G67" s="53"/>
      <c r="H67" s="73"/>
      <c r="I67" s="8" t="s">
        <v>176</v>
      </c>
      <c r="J67" s="9"/>
      <c r="K67" s="4" t="s">
        <v>9</v>
      </c>
      <c r="L67" s="5" t="s">
        <v>176</v>
      </c>
      <c r="M67" s="5" t="s">
        <v>176</v>
      </c>
      <c r="N67" s="5" t="s">
        <v>176</v>
      </c>
    </row>
    <row r="68" spans="1:14">
      <c r="A68" s="56">
        <v>21</v>
      </c>
      <c r="B68" s="56" t="s">
        <v>224</v>
      </c>
      <c r="C68" s="4">
        <v>0</v>
      </c>
      <c r="D68" s="6">
        <f t="shared" si="1"/>
        <v>0</v>
      </c>
      <c r="E68" s="3"/>
      <c r="G68" s="56">
        <v>21</v>
      </c>
      <c r="H68" s="72" t="s">
        <v>185</v>
      </c>
      <c r="I68" s="8" t="s">
        <v>176</v>
      </c>
      <c r="J68" s="9"/>
      <c r="K68" s="4" t="s">
        <v>10</v>
      </c>
      <c r="L68" s="5" t="s">
        <v>176</v>
      </c>
      <c r="M68" s="5" t="s">
        <v>176</v>
      </c>
      <c r="N68" s="5" t="s">
        <v>176</v>
      </c>
    </row>
    <row r="69" spans="1:14">
      <c r="A69" s="53"/>
      <c r="B69" s="53"/>
      <c r="C69" s="4">
        <v>0</v>
      </c>
      <c r="D69" s="6">
        <f t="shared" si="1"/>
        <v>0</v>
      </c>
      <c r="E69" s="3"/>
      <c r="G69" s="53"/>
      <c r="H69" s="73"/>
      <c r="I69" s="8" t="s">
        <v>176</v>
      </c>
      <c r="J69" s="9"/>
      <c r="K69" s="4" t="s">
        <v>11</v>
      </c>
      <c r="L69" s="5" t="s">
        <v>176</v>
      </c>
      <c r="M69" s="5" t="s">
        <v>176</v>
      </c>
      <c r="N69" s="5" t="s">
        <v>176</v>
      </c>
    </row>
    <row r="70" spans="1:14">
      <c r="A70" s="56">
        <v>22</v>
      </c>
      <c r="B70" s="56" t="s">
        <v>225</v>
      </c>
      <c r="C70" s="4">
        <v>24</v>
      </c>
      <c r="D70" s="6">
        <f t="shared" si="1"/>
        <v>36</v>
      </c>
      <c r="E70" s="3" t="s">
        <v>30</v>
      </c>
      <c r="G70" s="56">
        <v>22</v>
      </c>
      <c r="H70" s="72" t="s">
        <v>184</v>
      </c>
      <c r="I70" s="8" t="s">
        <v>176</v>
      </c>
      <c r="J70" s="9"/>
      <c r="K70" s="4" t="s">
        <v>12</v>
      </c>
      <c r="L70" s="5" t="s">
        <v>176</v>
      </c>
      <c r="M70" s="5" t="s">
        <v>176</v>
      </c>
      <c r="N70" s="5" t="s">
        <v>176</v>
      </c>
    </row>
    <row r="71" spans="1:14">
      <c r="A71" s="53"/>
      <c r="B71" s="53"/>
      <c r="C71" s="4" t="s">
        <v>5</v>
      </c>
      <c r="D71" s="6">
        <f t="shared" si="1"/>
        <v>31</v>
      </c>
      <c r="E71" s="3" t="s">
        <v>30</v>
      </c>
      <c r="G71" s="53"/>
      <c r="H71" s="73"/>
      <c r="I71" s="8" t="s">
        <v>176</v>
      </c>
      <c r="J71" s="9"/>
      <c r="K71" s="4" t="s">
        <v>13</v>
      </c>
      <c r="L71" s="5" t="s">
        <v>176</v>
      </c>
      <c r="M71" s="5" t="s">
        <v>176</v>
      </c>
      <c r="N71" s="5" t="s">
        <v>176</v>
      </c>
    </row>
    <row r="72" spans="1:14">
      <c r="A72" s="56">
        <v>23</v>
      </c>
      <c r="B72" s="48" t="s">
        <v>228</v>
      </c>
      <c r="C72" s="4" t="s">
        <v>6</v>
      </c>
      <c r="D72" s="6">
        <f t="shared" si="1"/>
        <v>250</v>
      </c>
      <c r="E72" s="3" t="s">
        <v>28</v>
      </c>
      <c r="G72" s="56">
        <v>23</v>
      </c>
      <c r="H72" s="72" t="s">
        <v>183</v>
      </c>
      <c r="I72" s="8" t="s">
        <v>176</v>
      </c>
      <c r="J72" s="9"/>
      <c r="K72" s="4" t="s">
        <v>14</v>
      </c>
      <c r="L72" s="5" t="s">
        <v>176</v>
      </c>
      <c r="M72" s="5" t="s">
        <v>176</v>
      </c>
      <c r="N72" s="5" t="s">
        <v>176</v>
      </c>
    </row>
    <row r="73" spans="1:14">
      <c r="A73" s="53"/>
      <c r="B73" s="53"/>
      <c r="C73" s="4" t="s">
        <v>6</v>
      </c>
      <c r="D73" s="6">
        <f t="shared" si="1"/>
        <v>250</v>
      </c>
      <c r="E73" s="3" t="s">
        <v>29</v>
      </c>
      <c r="G73" s="53"/>
      <c r="H73" s="73"/>
      <c r="I73" s="8" t="s">
        <v>176</v>
      </c>
      <c r="J73" s="9"/>
      <c r="K73" s="4" t="s">
        <v>15</v>
      </c>
      <c r="L73" s="5" t="s">
        <v>176</v>
      </c>
      <c r="M73" s="5" t="s">
        <v>176</v>
      </c>
      <c r="N73" s="5" t="s">
        <v>176</v>
      </c>
    </row>
    <row r="74" spans="1:14">
      <c r="A74" s="56">
        <v>24</v>
      </c>
      <c r="B74" s="48" t="s">
        <v>229</v>
      </c>
      <c r="C74" s="6">
        <v>0</v>
      </c>
      <c r="D74" s="6">
        <f t="shared" si="1"/>
        <v>0</v>
      </c>
      <c r="E74" s="3"/>
      <c r="G74" s="56">
        <v>24</v>
      </c>
      <c r="H74" s="72" t="s">
        <v>182</v>
      </c>
      <c r="I74" s="8" t="s">
        <v>176</v>
      </c>
      <c r="J74" s="9"/>
      <c r="K74" s="4" t="s">
        <v>16</v>
      </c>
      <c r="L74" s="5" t="s">
        <v>176</v>
      </c>
      <c r="M74" s="5" t="s">
        <v>176</v>
      </c>
      <c r="N74" s="5" t="s">
        <v>176</v>
      </c>
    </row>
    <row r="75" spans="1:14">
      <c r="A75" s="53"/>
      <c r="B75" s="53"/>
      <c r="C75" s="6">
        <v>0</v>
      </c>
      <c r="D75" s="6">
        <f t="shared" si="1"/>
        <v>0</v>
      </c>
      <c r="E75" s="3"/>
      <c r="G75" s="53"/>
      <c r="H75" s="73"/>
      <c r="I75" s="8" t="s">
        <v>176</v>
      </c>
      <c r="J75" s="9"/>
      <c r="K75" s="4" t="s">
        <v>17</v>
      </c>
      <c r="L75" s="5" t="s">
        <v>176</v>
      </c>
      <c r="M75" s="5" t="s">
        <v>176</v>
      </c>
      <c r="N75" s="5" t="s">
        <v>176</v>
      </c>
    </row>
    <row r="76" spans="1:14">
      <c r="A76" s="56">
        <v>25</v>
      </c>
      <c r="B76" s="48" t="s">
        <v>230</v>
      </c>
      <c r="C76" s="6">
        <v>0</v>
      </c>
      <c r="D76" s="6">
        <f t="shared" si="1"/>
        <v>0</v>
      </c>
      <c r="E76" s="3"/>
      <c r="G76" s="56">
        <v>25</v>
      </c>
      <c r="H76" s="74" t="s">
        <v>161</v>
      </c>
      <c r="I76" s="8" t="s">
        <v>176</v>
      </c>
      <c r="J76" s="9"/>
      <c r="K76" s="4" t="s">
        <v>18</v>
      </c>
      <c r="L76" s="5" t="s">
        <v>176</v>
      </c>
      <c r="M76" s="5" t="s">
        <v>176</v>
      </c>
      <c r="N76" s="5" t="s">
        <v>176</v>
      </c>
    </row>
    <row r="77" spans="1:14">
      <c r="A77" s="53"/>
      <c r="B77" s="53"/>
      <c r="C77" s="6">
        <v>0</v>
      </c>
      <c r="D77" s="6">
        <f t="shared" si="1"/>
        <v>0</v>
      </c>
      <c r="E77" s="3"/>
      <c r="G77" s="53"/>
      <c r="H77" s="75"/>
      <c r="I77" s="8" t="s">
        <v>176</v>
      </c>
      <c r="J77" s="9"/>
      <c r="K77" s="4" t="s">
        <v>19</v>
      </c>
      <c r="L77" s="5" t="s">
        <v>176</v>
      </c>
      <c r="M77" s="5" t="s">
        <v>176</v>
      </c>
      <c r="N77" s="5" t="s">
        <v>176</v>
      </c>
    </row>
    <row r="78" spans="1:14">
      <c r="A78" s="56">
        <v>26</v>
      </c>
      <c r="B78" s="48" t="s">
        <v>231</v>
      </c>
      <c r="C78" s="4" t="s">
        <v>5</v>
      </c>
      <c r="D78" s="6">
        <f t="shared" si="1"/>
        <v>31</v>
      </c>
      <c r="E78" s="3"/>
      <c r="G78" s="56">
        <v>26</v>
      </c>
      <c r="H78" s="68" t="s">
        <v>162</v>
      </c>
      <c r="I78" s="32">
        <v>0</v>
      </c>
      <c r="J78" s="33"/>
      <c r="K78" s="4"/>
      <c r="L78" s="5">
        <v>0</v>
      </c>
      <c r="M78" s="5">
        <v>0</v>
      </c>
      <c r="N78" s="5">
        <v>0</v>
      </c>
    </row>
    <row r="79" spans="1:14">
      <c r="A79" s="53"/>
      <c r="B79" s="53"/>
      <c r="C79" s="4">
        <v>40</v>
      </c>
      <c r="D79" s="6">
        <f t="shared" si="1"/>
        <v>64</v>
      </c>
      <c r="E79" s="3" t="s">
        <v>27</v>
      </c>
      <c r="G79" s="53"/>
      <c r="H79" s="69"/>
      <c r="I79" s="32">
        <v>0</v>
      </c>
      <c r="J79" s="33"/>
      <c r="K79" s="4"/>
      <c r="L79" s="5">
        <v>0</v>
      </c>
      <c r="M79" s="5">
        <v>0</v>
      </c>
      <c r="N79" s="5">
        <v>0</v>
      </c>
    </row>
    <row r="80" spans="1:14">
      <c r="A80" s="56">
        <v>27</v>
      </c>
      <c r="B80" s="48" t="s">
        <v>232</v>
      </c>
      <c r="C80" s="4">
        <v>84</v>
      </c>
      <c r="D80" s="6">
        <f>HEX2DEC(C80)/5</f>
        <v>26.4</v>
      </c>
      <c r="E80" s="3" t="s">
        <v>25</v>
      </c>
      <c r="G80" s="56">
        <v>27</v>
      </c>
      <c r="H80" s="68" t="s">
        <v>163</v>
      </c>
      <c r="I80" s="32">
        <v>0</v>
      </c>
      <c r="J80" s="33"/>
      <c r="K80" s="4"/>
      <c r="L80" s="5">
        <v>0</v>
      </c>
      <c r="M80" s="5">
        <v>0</v>
      </c>
      <c r="N80" s="5">
        <v>0</v>
      </c>
    </row>
    <row r="81" spans="1:14">
      <c r="A81" s="53"/>
      <c r="B81" s="53"/>
      <c r="C81" s="4" t="s">
        <v>7</v>
      </c>
      <c r="D81" s="6">
        <f>HEX2DEC(C81)*0.1</f>
        <v>1.4000000000000001</v>
      </c>
      <c r="E81" s="3" t="s">
        <v>26</v>
      </c>
      <c r="G81" s="53"/>
      <c r="H81" s="69"/>
      <c r="I81" s="32">
        <v>0</v>
      </c>
      <c r="J81" s="33"/>
      <c r="K81" s="4"/>
      <c r="L81" s="5">
        <v>0</v>
      </c>
      <c r="M81" s="5">
        <v>0</v>
      </c>
      <c r="N81" s="5">
        <v>0</v>
      </c>
    </row>
    <row r="82" spans="1:14">
      <c r="G82" s="56">
        <v>28</v>
      </c>
      <c r="H82" s="68" t="s">
        <v>164</v>
      </c>
      <c r="I82" s="32">
        <v>0</v>
      </c>
      <c r="J82" s="33"/>
      <c r="K82" s="4"/>
      <c r="L82" s="5">
        <v>0</v>
      </c>
      <c r="M82" s="5">
        <v>0</v>
      </c>
      <c r="N82" s="5">
        <v>0</v>
      </c>
    </row>
    <row r="83" spans="1:14">
      <c r="G83" s="53"/>
      <c r="H83" s="69"/>
      <c r="I83" s="32">
        <v>0</v>
      </c>
      <c r="J83" s="33"/>
      <c r="K83" s="4"/>
      <c r="L83" s="5">
        <v>0</v>
      </c>
      <c r="M83" s="5">
        <v>0</v>
      </c>
      <c r="N83" s="5">
        <v>0</v>
      </c>
    </row>
    <row r="84" spans="1:14">
      <c r="G84" s="56">
        <v>29</v>
      </c>
      <c r="H84" s="68" t="s">
        <v>165</v>
      </c>
      <c r="I84" s="32">
        <v>0</v>
      </c>
      <c r="J84" s="33"/>
      <c r="K84" s="4"/>
      <c r="L84" s="5">
        <v>0</v>
      </c>
      <c r="M84" s="5">
        <v>0</v>
      </c>
      <c r="N84" s="5">
        <v>0</v>
      </c>
    </row>
    <row r="85" spans="1:14">
      <c r="G85" s="53"/>
      <c r="H85" s="69"/>
      <c r="I85" s="32">
        <v>0</v>
      </c>
      <c r="J85" s="33"/>
      <c r="K85" s="4"/>
      <c r="L85" s="5">
        <v>0</v>
      </c>
      <c r="M85" s="5">
        <v>0</v>
      </c>
      <c r="N85" s="5">
        <v>0</v>
      </c>
    </row>
    <row r="86" spans="1:14">
      <c r="G86" s="56">
        <v>30</v>
      </c>
      <c r="H86" s="70" t="s">
        <v>157</v>
      </c>
      <c r="I86" s="31">
        <v>79</v>
      </c>
      <c r="J86" s="24"/>
      <c r="K86" s="6" t="s">
        <v>30</v>
      </c>
      <c r="L86" s="5" t="s">
        <v>177</v>
      </c>
      <c r="M86" s="5" t="s">
        <v>238</v>
      </c>
      <c r="N86" s="5">
        <v>79</v>
      </c>
    </row>
    <row r="87" spans="1:14">
      <c r="G87" s="53"/>
      <c r="H87" s="71"/>
      <c r="I87" s="31">
        <v>69</v>
      </c>
      <c r="J87" s="24"/>
      <c r="K87" s="6" t="s">
        <v>30</v>
      </c>
      <c r="L87" s="5" t="s">
        <v>238</v>
      </c>
      <c r="M87" s="5" t="s">
        <v>242</v>
      </c>
      <c r="N87" s="5">
        <v>69</v>
      </c>
    </row>
    <row r="88" spans="1:14">
      <c r="A88" s="36"/>
      <c r="B88" s="37"/>
      <c r="C88" s="28"/>
      <c r="D88" s="28"/>
      <c r="E88" s="28"/>
      <c r="G88" s="56">
        <v>31</v>
      </c>
      <c r="H88" s="70" t="s">
        <v>158</v>
      </c>
      <c r="I88" s="31" t="s">
        <v>107</v>
      </c>
      <c r="J88" s="24"/>
      <c r="K88" s="6" t="s">
        <v>28</v>
      </c>
      <c r="L88" s="5" t="s">
        <v>177</v>
      </c>
      <c r="M88" s="5" t="s">
        <v>243</v>
      </c>
      <c r="N88" s="5">
        <v>79</v>
      </c>
    </row>
    <row r="89" spans="1:14">
      <c r="A89" s="36"/>
      <c r="B89" s="37"/>
      <c r="C89" s="28"/>
      <c r="D89" s="28"/>
      <c r="E89" s="28"/>
      <c r="G89" s="53"/>
      <c r="H89" s="71"/>
      <c r="I89" s="31" t="s">
        <v>178</v>
      </c>
      <c r="J89" s="24"/>
      <c r="K89" s="6" t="s">
        <v>29</v>
      </c>
      <c r="L89" s="5" t="s">
        <v>238</v>
      </c>
      <c r="M89" s="5" t="s">
        <v>242</v>
      </c>
      <c r="N89" s="5">
        <v>68</v>
      </c>
    </row>
    <row r="90" spans="1:14">
      <c r="A90" s="36"/>
      <c r="B90" s="37"/>
      <c r="C90" s="28"/>
      <c r="D90" s="28"/>
      <c r="E90" s="28"/>
      <c r="G90" s="56">
        <v>32</v>
      </c>
      <c r="H90" s="68" t="s">
        <v>159</v>
      </c>
      <c r="I90" s="32">
        <v>0</v>
      </c>
      <c r="J90" s="33"/>
      <c r="K90" s="4"/>
      <c r="L90" s="5">
        <v>0</v>
      </c>
      <c r="M90" s="5">
        <v>0</v>
      </c>
      <c r="N90" s="5">
        <v>0</v>
      </c>
    </row>
    <row r="91" spans="1:14">
      <c r="A91" s="36"/>
      <c r="B91" s="37"/>
      <c r="C91" s="28"/>
      <c r="D91" s="28"/>
      <c r="E91" s="28"/>
      <c r="G91" s="53"/>
      <c r="H91" s="69"/>
      <c r="I91" s="32">
        <v>0</v>
      </c>
      <c r="J91" s="33"/>
      <c r="K91" s="4"/>
      <c r="L91" s="5">
        <v>0</v>
      </c>
      <c r="M91" s="5">
        <v>0</v>
      </c>
      <c r="N91" s="5">
        <v>0</v>
      </c>
    </row>
    <row r="92" spans="1:14">
      <c r="A92" s="36"/>
      <c r="B92" s="37"/>
      <c r="C92" s="28"/>
      <c r="D92" s="28"/>
      <c r="E92" s="28"/>
      <c r="G92" s="56">
        <v>33</v>
      </c>
      <c r="H92" s="68" t="s">
        <v>160</v>
      </c>
      <c r="I92" s="32">
        <v>0</v>
      </c>
      <c r="J92" s="33"/>
      <c r="K92" s="4"/>
      <c r="L92" s="5">
        <v>0</v>
      </c>
      <c r="M92" s="5">
        <v>0</v>
      </c>
      <c r="N92" s="5">
        <v>0</v>
      </c>
    </row>
    <row r="93" spans="1:14">
      <c r="A93" s="36"/>
      <c r="B93" s="37"/>
      <c r="C93" s="28"/>
      <c r="D93" s="28"/>
      <c r="E93" s="28"/>
      <c r="G93" s="53"/>
      <c r="H93" s="69"/>
      <c r="I93" s="32">
        <v>0</v>
      </c>
      <c r="J93" s="33"/>
      <c r="K93" s="4"/>
      <c r="L93" s="5">
        <v>0</v>
      </c>
      <c r="M93" s="5">
        <v>0</v>
      </c>
      <c r="N93" s="5">
        <v>0</v>
      </c>
    </row>
    <row r="94" spans="1:14">
      <c r="A94" s="36"/>
      <c r="B94" s="37"/>
      <c r="C94" s="28"/>
      <c r="D94" s="28"/>
      <c r="E94" s="28"/>
      <c r="G94" s="56">
        <v>34</v>
      </c>
      <c r="H94" s="68" t="s">
        <v>156</v>
      </c>
      <c r="I94" s="32">
        <v>0</v>
      </c>
      <c r="J94" s="33"/>
      <c r="K94" s="4"/>
      <c r="L94" s="5">
        <v>0</v>
      </c>
      <c r="M94" s="5">
        <v>0</v>
      </c>
      <c r="N94" s="5">
        <v>0</v>
      </c>
    </row>
    <row r="95" spans="1:14">
      <c r="A95" s="36"/>
      <c r="B95" s="37"/>
      <c r="C95" s="28"/>
      <c r="D95" s="28"/>
      <c r="E95" s="28"/>
      <c r="G95" s="53"/>
      <c r="H95" s="69"/>
      <c r="I95" s="32">
        <v>0</v>
      </c>
      <c r="J95" s="33"/>
      <c r="K95" s="4"/>
      <c r="L95" s="5">
        <v>0</v>
      </c>
      <c r="M95" s="5">
        <v>0</v>
      </c>
      <c r="N95" s="5">
        <v>0</v>
      </c>
    </row>
    <row r="96" spans="1:14">
      <c r="A96" s="36"/>
      <c r="B96" s="37"/>
      <c r="C96" s="28"/>
      <c r="D96" s="28"/>
      <c r="E96" s="28"/>
      <c r="G96" s="56">
        <v>35</v>
      </c>
      <c r="H96" s="68" t="s">
        <v>155</v>
      </c>
      <c r="I96" s="32">
        <v>0</v>
      </c>
      <c r="J96" s="33"/>
      <c r="K96" s="4"/>
      <c r="L96" s="5">
        <v>0</v>
      </c>
      <c r="M96" s="5">
        <v>0</v>
      </c>
      <c r="N96" s="5">
        <v>0</v>
      </c>
    </row>
    <row r="97" spans="1:14">
      <c r="A97" s="36"/>
      <c r="B97" s="37"/>
      <c r="C97" s="28"/>
      <c r="D97" s="28"/>
      <c r="E97" s="28"/>
      <c r="G97" s="53"/>
      <c r="H97" s="69"/>
      <c r="I97" s="32">
        <v>0</v>
      </c>
      <c r="J97" s="33"/>
      <c r="K97" s="4"/>
      <c r="L97" s="5">
        <v>0</v>
      </c>
      <c r="M97" s="5">
        <v>0</v>
      </c>
      <c r="N97" s="5">
        <v>0</v>
      </c>
    </row>
    <row r="98" spans="1:14">
      <c r="A98" s="36"/>
      <c r="B98" s="37"/>
      <c r="C98" s="28"/>
      <c r="D98" s="28"/>
      <c r="E98" s="28"/>
      <c r="G98" s="56">
        <v>36</v>
      </c>
      <c r="H98" s="68" t="s">
        <v>154</v>
      </c>
      <c r="I98" s="32">
        <v>5</v>
      </c>
      <c r="J98" s="33"/>
      <c r="K98" s="4"/>
      <c r="L98" s="5">
        <v>4</v>
      </c>
      <c r="M98" s="5">
        <v>4</v>
      </c>
      <c r="N98" s="5">
        <v>0</v>
      </c>
    </row>
    <row r="99" spans="1:14">
      <c r="A99" s="36"/>
      <c r="B99" s="37"/>
      <c r="C99" s="28"/>
      <c r="D99" s="28"/>
      <c r="E99" s="28"/>
      <c r="G99" s="53"/>
      <c r="H99" s="69"/>
      <c r="I99" s="32" t="s">
        <v>77</v>
      </c>
      <c r="J99" s="33"/>
      <c r="K99" s="4"/>
      <c r="L99" s="5" t="s">
        <v>77</v>
      </c>
      <c r="M99" s="5" t="s">
        <v>77</v>
      </c>
      <c r="N99" s="5">
        <v>0</v>
      </c>
    </row>
    <row r="100" spans="1:14">
      <c r="A100" s="36"/>
      <c r="B100" s="37"/>
      <c r="C100" s="28"/>
      <c r="D100" s="28"/>
      <c r="E100" s="28"/>
      <c r="G100" s="56">
        <v>37</v>
      </c>
      <c r="H100" s="68" t="s">
        <v>153</v>
      </c>
      <c r="I100" s="32">
        <v>3</v>
      </c>
      <c r="J100" s="33"/>
      <c r="K100" s="4"/>
      <c r="L100" s="5">
        <v>3</v>
      </c>
      <c r="M100" s="5">
        <v>3</v>
      </c>
      <c r="N100" s="5">
        <v>0</v>
      </c>
    </row>
    <row r="101" spans="1:14">
      <c r="A101" s="36"/>
      <c r="B101" s="37"/>
      <c r="C101" s="28"/>
      <c r="D101" s="28"/>
      <c r="E101" s="28"/>
      <c r="G101" s="53"/>
      <c r="H101" s="69"/>
      <c r="I101" s="32">
        <v>44</v>
      </c>
      <c r="J101" s="33"/>
      <c r="K101" s="4"/>
      <c r="L101" s="5">
        <v>73</v>
      </c>
      <c r="M101" s="5">
        <v>68</v>
      </c>
      <c r="N101" s="5">
        <v>0</v>
      </c>
    </row>
    <row r="102" spans="1:14">
      <c r="A102" s="36"/>
      <c r="B102" s="37"/>
      <c r="C102" s="28"/>
      <c r="D102" s="28"/>
      <c r="E102" s="28"/>
      <c r="G102" s="56">
        <v>38</v>
      </c>
      <c r="H102" s="56" t="s">
        <v>108</v>
      </c>
      <c r="I102" s="32">
        <v>6</v>
      </c>
      <c r="J102" s="33"/>
      <c r="K102" s="4"/>
      <c r="L102" s="5">
        <v>9</v>
      </c>
      <c r="M102" s="5">
        <v>9</v>
      </c>
      <c r="N102" s="5">
        <v>0</v>
      </c>
    </row>
    <row r="103" spans="1:14">
      <c r="A103" s="36"/>
      <c r="B103" s="37"/>
      <c r="C103" s="28"/>
      <c r="D103" s="28"/>
      <c r="E103" s="28"/>
      <c r="G103" s="53"/>
      <c r="H103" s="53"/>
      <c r="I103" s="32">
        <v>9</v>
      </c>
      <c r="J103" s="33"/>
      <c r="K103" s="4"/>
      <c r="L103" s="25">
        <v>7</v>
      </c>
      <c r="M103" s="25">
        <v>7</v>
      </c>
      <c r="N103" s="5">
        <v>0</v>
      </c>
    </row>
    <row r="104" spans="1:14">
      <c r="A104" s="36"/>
      <c r="B104" s="36"/>
      <c r="C104" s="28"/>
      <c r="D104" s="28"/>
      <c r="E104" s="28"/>
      <c r="G104" s="56">
        <v>39</v>
      </c>
      <c r="H104" s="56" t="s">
        <v>109</v>
      </c>
      <c r="I104" s="32">
        <v>4</v>
      </c>
      <c r="J104" s="33"/>
      <c r="K104" s="4"/>
      <c r="L104" s="25">
        <v>5</v>
      </c>
      <c r="M104" s="25">
        <v>5</v>
      </c>
      <c r="N104" s="5">
        <v>0</v>
      </c>
    </row>
    <row r="105" spans="1:14">
      <c r="A105" s="36"/>
      <c r="B105" s="36"/>
      <c r="C105" s="28"/>
      <c r="D105" s="28"/>
      <c r="E105" s="28"/>
      <c r="G105" s="53"/>
      <c r="H105" s="53"/>
      <c r="I105" s="32" t="s">
        <v>179</v>
      </c>
      <c r="J105" s="33"/>
      <c r="K105" s="4"/>
      <c r="L105" s="25">
        <v>3</v>
      </c>
      <c r="M105" s="25">
        <v>3</v>
      </c>
      <c r="N105" s="5">
        <v>0</v>
      </c>
    </row>
    <row r="106" spans="1:14">
      <c r="A106" s="36"/>
      <c r="B106" s="36"/>
      <c r="C106" s="28"/>
      <c r="D106" s="28"/>
      <c r="E106" s="28"/>
      <c r="G106" s="56">
        <v>40</v>
      </c>
      <c r="H106" s="56" t="s">
        <v>110</v>
      </c>
      <c r="I106" s="32">
        <v>4</v>
      </c>
      <c r="J106" s="33"/>
      <c r="K106" s="4"/>
      <c r="L106" s="25">
        <v>5</v>
      </c>
      <c r="M106" s="25">
        <v>6</v>
      </c>
      <c r="N106" s="5">
        <v>0</v>
      </c>
    </row>
    <row r="107" spans="1:14">
      <c r="A107" s="36"/>
      <c r="B107" s="36"/>
      <c r="C107" s="28"/>
      <c r="D107" s="28"/>
      <c r="E107" s="28"/>
      <c r="G107" s="53"/>
      <c r="H107" s="53"/>
      <c r="I107" s="32" t="s">
        <v>152</v>
      </c>
      <c r="J107" s="33"/>
      <c r="K107" s="4"/>
      <c r="L107" s="25">
        <v>67</v>
      </c>
      <c r="M107" s="25" t="s">
        <v>236</v>
      </c>
      <c r="N107" s="5">
        <v>0</v>
      </c>
    </row>
    <row r="108" spans="1:14">
      <c r="A108" s="36"/>
      <c r="B108" s="36"/>
      <c r="C108" s="28"/>
      <c r="D108" s="28"/>
      <c r="E108" s="28"/>
      <c r="G108" s="56">
        <v>41</v>
      </c>
      <c r="H108" s="56" t="s">
        <v>111</v>
      </c>
      <c r="I108" s="32">
        <v>7</v>
      </c>
      <c r="J108" s="33"/>
      <c r="K108" s="4"/>
      <c r="L108" s="25">
        <v>0</v>
      </c>
      <c r="M108" s="25">
        <v>0</v>
      </c>
      <c r="N108" s="5">
        <v>0</v>
      </c>
    </row>
    <row r="109" spans="1:14">
      <c r="A109" s="36"/>
      <c r="B109" s="36"/>
      <c r="C109" s="28"/>
      <c r="D109" s="28"/>
      <c r="E109" s="28"/>
      <c r="G109" s="53"/>
      <c r="H109" s="53"/>
      <c r="I109" s="32">
        <v>0</v>
      </c>
      <c r="J109" s="33"/>
      <c r="K109" s="4"/>
      <c r="L109" s="25">
        <v>0</v>
      </c>
      <c r="M109" s="25">
        <v>0</v>
      </c>
      <c r="N109" s="5">
        <v>0</v>
      </c>
    </row>
    <row r="110" spans="1:14">
      <c r="A110" s="36"/>
      <c r="B110" s="36"/>
      <c r="C110" s="28"/>
      <c r="D110" s="28"/>
      <c r="E110" s="28"/>
      <c r="G110" s="56">
        <v>42</v>
      </c>
      <c r="H110" s="56" t="s">
        <v>112</v>
      </c>
      <c r="I110" s="32">
        <v>5</v>
      </c>
      <c r="J110" s="33"/>
      <c r="K110" s="4"/>
      <c r="L110" s="5">
        <v>0</v>
      </c>
      <c r="M110" s="5">
        <v>0</v>
      </c>
      <c r="N110" s="5">
        <v>0</v>
      </c>
    </row>
    <row r="111" spans="1:14">
      <c r="A111" s="36"/>
      <c r="B111" s="36"/>
      <c r="C111" s="28"/>
      <c r="D111" s="28"/>
      <c r="E111" s="28"/>
      <c r="G111" s="53"/>
      <c r="H111" s="53"/>
      <c r="I111" s="32" t="s">
        <v>151</v>
      </c>
      <c r="J111" s="33"/>
      <c r="K111" s="4"/>
      <c r="L111" s="5">
        <v>0</v>
      </c>
      <c r="M111" s="5">
        <v>0</v>
      </c>
      <c r="N111" s="5">
        <v>0</v>
      </c>
    </row>
    <row r="112" spans="1:14">
      <c r="A112" s="36"/>
      <c r="B112" s="36"/>
      <c r="C112" s="28"/>
      <c r="D112" s="28"/>
      <c r="E112" s="28"/>
      <c r="G112" s="56">
        <v>43</v>
      </c>
      <c r="H112" s="56" t="s">
        <v>113</v>
      </c>
      <c r="I112" s="32">
        <v>0</v>
      </c>
      <c r="J112" s="33"/>
      <c r="K112" s="4"/>
      <c r="L112" s="5">
        <v>0</v>
      </c>
      <c r="M112" s="5">
        <v>0</v>
      </c>
      <c r="N112" s="5">
        <v>0</v>
      </c>
    </row>
    <row r="113" spans="1:14">
      <c r="A113" s="36"/>
      <c r="B113" s="36"/>
      <c r="C113" s="28"/>
      <c r="D113" s="28"/>
      <c r="E113" s="28"/>
      <c r="G113" s="53"/>
      <c r="H113" s="53"/>
      <c r="I113" s="32">
        <v>0</v>
      </c>
      <c r="J113" s="33"/>
      <c r="K113" s="4"/>
      <c r="L113" s="5">
        <v>0</v>
      </c>
      <c r="M113" s="5">
        <v>0</v>
      </c>
      <c r="N113" s="5">
        <v>0</v>
      </c>
    </row>
    <row r="114" spans="1:14">
      <c r="A114" s="36"/>
      <c r="B114" s="36"/>
      <c r="C114" s="28"/>
      <c r="D114" s="28"/>
      <c r="E114" s="28"/>
      <c r="G114" s="56">
        <v>44</v>
      </c>
      <c r="H114" s="56" t="s">
        <v>114</v>
      </c>
      <c r="I114" s="32">
        <v>0</v>
      </c>
      <c r="J114" s="33"/>
      <c r="K114" s="4"/>
      <c r="L114" s="5">
        <v>0</v>
      </c>
      <c r="M114" s="5">
        <v>0</v>
      </c>
      <c r="N114" s="5">
        <v>0</v>
      </c>
    </row>
    <row r="115" spans="1:14">
      <c r="A115" s="36"/>
      <c r="B115" s="36"/>
      <c r="C115" s="28"/>
      <c r="D115" s="35"/>
      <c r="E115" s="35"/>
      <c r="G115" s="53"/>
      <c r="H115" s="53"/>
      <c r="I115" s="32">
        <v>0</v>
      </c>
      <c r="J115" s="33"/>
      <c r="K115" s="4"/>
      <c r="L115" s="5">
        <v>0</v>
      </c>
      <c r="M115" s="5">
        <v>0</v>
      </c>
      <c r="N115" s="5">
        <v>0</v>
      </c>
    </row>
    <row r="116" spans="1:14">
      <c r="A116" s="36"/>
      <c r="B116" s="36"/>
      <c r="C116" s="28"/>
      <c r="D116" s="35"/>
      <c r="E116" s="35"/>
      <c r="G116" s="56">
        <v>45</v>
      </c>
      <c r="H116" s="56" t="s">
        <v>115</v>
      </c>
      <c r="I116" s="32">
        <v>0</v>
      </c>
      <c r="J116" s="33"/>
      <c r="K116" s="4"/>
      <c r="L116" s="5">
        <v>0</v>
      </c>
      <c r="M116" s="5">
        <v>0</v>
      </c>
      <c r="N116" s="5">
        <v>0</v>
      </c>
    </row>
    <row r="117" spans="1:14">
      <c r="A117" s="36"/>
      <c r="B117" s="36"/>
      <c r="C117" s="28"/>
      <c r="D117" s="35"/>
      <c r="E117" s="35"/>
      <c r="G117" s="53"/>
      <c r="H117" s="53"/>
      <c r="I117" s="32">
        <v>0</v>
      </c>
      <c r="J117" s="33"/>
      <c r="K117" s="4"/>
      <c r="L117" s="5">
        <v>0</v>
      </c>
      <c r="M117" s="5">
        <v>0</v>
      </c>
      <c r="N117" s="5">
        <v>0</v>
      </c>
    </row>
    <row r="118" spans="1:14">
      <c r="A118" s="36"/>
      <c r="B118" s="36"/>
      <c r="C118" s="28"/>
      <c r="D118" s="35"/>
      <c r="E118" s="35"/>
      <c r="G118" s="56">
        <v>46</v>
      </c>
      <c r="H118" s="56" t="s">
        <v>116</v>
      </c>
      <c r="I118" s="32">
        <v>0</v>
      </c>
      <c r="J118" s="33"/>
      <c r="K118" s="4"/>
      <c r="L118" s="5">
        <v>0</v>
      </c>
      <c r="M118" s="5">
        <v>0</v>
      </c>
      <c r="N118" s="5">
        <v>0</v>
      </c>
    </row>
    <row r="119" spans="1:14">
      <c r="A119" s="36"/>
      <c r="B119" s="36"/>
      <c r="C119" s="28"/>
      <c r="D119" s="35"/>
      <c r="E119" s="35"/>
      <c r="G119" s="53"/>
      <c r="H119" s="53"/>
      <c r="I119" s="32">
        <v>0</v>
      </c>
      <c r="J119" s="33"/>
      <c r="K119" s="4"/>
      <c r="L119" s="5">
        <v>0</v>
      </c>
      <c r="M119" s="5">
        <v>0</v>
      </c>
      <c r="N119" s="5">
        <v>0</v>
      </c>
    </row>
    <row r="120" spans="1:14">
      <c r="A120" s="36"/>
      <c r="B120" s="36"/>
      <c r="C120" s="28"/>
      <c r="D120" s="35"/>
      <c r="E120" s="35"/>
      <c r="G120" s="56">
        <v>47</v>
      </c>
      <c r="H120" s="56" t="s">
        <v>117</v>
      </c>
      <c r="I120" s="32">
        <v>0</v>
      </c>
      <c r="J120" s="33"/>
      <c r="K120" s="4"/>
      <c r="L120" s="5">
        <v>0</v>
      </c>
      <c r="M120" s="5">
        <v>0</v>
      </c>
      <c r="N120" s="5">
        <v>0</v>
      </c>
    </row>
    <row r="121" spans="1:14">
      <c r="A121" s="36"/>
      <c r="B121" s="36"/>
      <c r="C121" s="28"/>
      <c r="D121" s="35"/>
      <c r="E121" s="35"/>
      <c r="G121" s="53"/>
      <c r="H121" s="53"/>
      <c r="I121" s="32">
        <v>0</v>
      </c>
      <c r="J121" s="33"/>
      <c r="K121" s="4"/>
      <c r="L121" s="5">
        <v>0</v>
      </c>
      <c r="M121" s="5">
        <v>0</v>
      </c>
      <c r="N121" s="5">
        <v>0</v>
      </c>
    </row>
    <row r="122" spans="1:14">
      <c r="A122" s="36"/>
      <c r="B122" s="36"/>
      <c r="C122" s="28"/>
      <c r="D122" s="35"/>
      <c r="E122" s="35"/>
      <c r="G122" s="56">
        <v>48</v>
      </c>
      <c r="H122" s="56" t="s">
        <v>118</v>
      </c>
      <c r="I122" s="32">
        <v>0</v>
      </c>
      <c r="J122" s="33"/>
      <c r="K122" s="4"/>
      <c r="L122" s="5">
        <v>0</v>
      </c>
      <c r="M122" s="5">
        <v>0</v>
      </c>
      <c r="N122" s="5">
        <v>0</v>
      </c>
    </row>
    <row r="123" spans="1:14">
      <c r="A123" s="36"/>
      <c r="B123" s="36"/>
      <c r="C123" s="28"/>
      <c r="D123" s="35"/>
      <c r="E123" s="35"/>
      <c r="G123" s="53"/>
      <c r="H123" s="53"/>
      <c r="I123" s="32">
        <v>0</v>
      </c>
      <c r="J123" s="33"/>
      <c r="K123" s="4"/>
      <c r="L123" s="5">
        <v>0</v>
      </c>
      <c r="M123" s="5">
        <v>0</v>
      </c>
      <c r="N123" s="5">
        <v>0</v>
      </c>
    </row>
    <row r="124" spans="1:14">
      <c r="A124" s="36"/>
      <c r="B124" s="36"/>
      <c r="C124" s="28"/>
      <c r="D124" s="35"/>
      <c r="E124" s="35"/>
      <c r="G124" s="56">
        <v>49</v>
      </c>
      <c r="H124" s="56" t="s">
        <v>119</v>
      </c>
      <c r="I124" s="32">
        <v>0</v>
      </c>
      <c r="J124" s="33"/>
      <c r="K124" s="4"/>
      <c r="L124" s="5">
        <v>0</v>
      </c>
      <c r="M124" s="5">
        <v>0</v>
      </c>
      <c r="N124" s="5">
        <v>0</v>
      </c>
    </row>
    <row r="125" spans="1:14">
      <c r="A125" s="36"/>
      <c r="B125" s="36"/>
      <c r="C125" s="28"/>
      <c r="D125" s="35"/>
      <c r="E125" s="35"/>
      <c r="G125" s="53"/>
      <c r="H125" s="53"/>
      <c r="I125" s="32">
        <v>0</v>
      </c>
      <c r="J125" s="33"/>
      <c r="K125" s="4"/>
      <c r="L125" s="5">
        <v>0</v>
      </c>
      <c r="M125" s="5">
        <v>0</v>
      </c>
      <c r="N125" s="5">
        <v>0</v>
      </c>
    </row>
    <row r="126" spans="1:14">
      <c r="A126" s="36"/>
      <c r="B126" s="36"/>
      <c r="C126" s="28"/>
      <c r="D126" s="35"/>
      <c r="E126" s="35"/>
      <c r="G126" s="56">
        <v>50</v>
      </c>
      <c r="H126" s="56" t="s">
        <v>120</v>
      </c>
      <c r="I126" s="32">
        <v>0</v>
      </c>
      <c r="J126" s="33"/>
      <c r="K126" s="4"/>
      <c r="L126" s="5">
        <v>0</v>
      </c>
      <c r="M126" s="5">
        <v>0</v>
      </c>
      <c r="N126" s="5">
        <v>0</v>
      </c>
    </row>
    <row r="127" spans="1:14">
      <c r="A127" s="36"/>
      <c r="B127" s="36"/>
      <c r="C127" s="28"/>
      <c r="D127" s="35"/>
      <c r="E127" s="35"/>
      <c r="G127" s="53"/>
      <c r="H127" s="53"/>
      <c r="I127" s="32">
        <v>0</v>
      </c>
      <c r="J127" s="33"/>
      <c r="K127" s="4"/>
      <c r="L127" s="5">
        <v>0</v>
      </c>
      <c r="M127" s="5">
        <v>0</v>
      </c>
      <c r="N127" s="5">
        <v>0</v>
      </c>
    </row>
    <row r="128" spans="1:14">
      <c r="A128" s="36"/>
      <c r="B128" s="36"/>
      <c r="C128" s="28"/>
      <c r="D128" s="35"/>
      <c r="E128" s="35"/>
      <c r="G128" s="56">
        <v>51</v>
      </c>
      <c r="H128" s="56" t="s">
        <v>121</v>
      </c>
      <c r="I128" s="32">
        <v>0</v>
      </c>
      <c r="J128" s="33"/>
      <c r="K128" s="4"/>
      <c r="L128" s="5">
        <v>0</v>
      </c>
      <c r="M128" s="5">
        <v>0</v>
      </c>
      <c r="N128" s="5">
        <v>0</v>
      </c>
    </row>
    <row r="129" spans="1:14">
      <c r="A129" s="36"/>
      <c r="B129" s="36"/>
      <c r="C129" s="28"/>
      <c r="D129" s="35"/>
      <c r="E129" s="35"/>
      <c r="G129" s="53"/>
      <c r="H129" s="53"/>
      <c r="I129" s="32">
        <v>0</v>
      </c>
      <c r="J129" s="33"/>
      <c r="K129" s="4"/>
      <c r="L129" s="5">
        <v>0</v>
      </c>
      <c r="M129" s="5">
        <v>0</v>
      </c>
      <c r="N129" s="5">
        <v>0</v>
      </c>
    </row>
    <row r="130" spans="1:14">
      <c r="A130" s="36"/>
      <c r="B130" s="36"/>
      <c r="C130" s="28"/>
      <c r="D130" s="35"/>
      <c r="E130" s="35"/>
      <c r="G130" s="56">
        <v>52</v>
      </c>
      <c r="H130" s="56" t="s">
        <v>122</v>
      </c>
      <c r="I130" s="32">
        <v>0</v>
      </c>
      <c r="J130" s="33"/>
      <c r="K130" s="4"/>
      <c r="L130" s="5">
        <v>0</v>
      </c>
      <c r="M130" s="5">
        <v>0</v>
      </c>
      <c r="N130" s="5">
        <v>0</v>
      </c>
    </row>
    <row r="131" spans="1:14">
      <c r="A131" s="36"/>
      <c r="B131" s="36"/>
      <c r="C131" s="28"/>
      <c r="D131" s="35"/>
      <c r="E131" s="35"/>
      <c r="G131" s="53"/>
      <c r="H131" s="53"/>
      <c r="I131" s="32">
        <v>0</v>
      </c>
      <c r="J131" s="33"/>
      <c r="K131" s="4"/>
      <c r="L131" s="5">
        <v>0</v>
      </c>
      <c r="M131" s="5">
        <v>0</v>
      </c>
      <c r="N131" s="5">
        <v>0</v>
      </c>
    </row>
    <row r="132" spans="1:14">
      <c r="A132" s="36"/>
      <c r="B132" s="36"/>
      <c r="C132" s="28"/>
      <c r="D132" s="35"/>
      <c r="E132" s="35"/>
      <c r="G132" s="56">
        <v>53</v>
      </c>
      <c r="H132" s="56" t="s">
        <v>123</v>
      </c>
      <c r="I132" s="32">
        <v>0</v>
      </c>
      <c r="J132" s="33"/>
      <c r="K132" s="4"/>
      <c r="L132" s="5">
        <v>0</v>
      </c>
      <c r="M132" s="5">
        <v>0</v>
      </c>
      <c r="N132" s="5">
        <v>0</v>
      </c>
    </row>
    <row r="133" spans="1:14">
      <c r="A133" s="36"/>
      <c r="B133" s="36"/>
      <c r="C133" s="28"/>
      <c r="D133" s="35"/>
      <c r="E133" s="35"/>
      <c r="G133" s="53"/>
      <c r="H133" s="53"/>
      <c r="I133" s="32">
        <v>0</v>
      </c>
      <c r="J133" s="33"/>
      <c r="K133" s="4"/>
      <c r="L133" s="5">
        <v>0</v>
      </c>
      <c r="M133" s="5">
        <v>0</v>
      </c>
      <c r="N133" s="5">
        <v>0</v>
      </c>
    </row>
    <row r="134" spans="1:14">
      <c r="A134" s="36"/>
      <c r="B134" s="36"/>
      <c r="C134" s="28"/>
      <c r="D134" s="35"/>
      <c r="E134" s="35"/>
      <c r="G134" s="56">
        <v>54</v>
      </c>
      <c r="H134" s="56" t="s">
        <v>124</v>
      </c>
      <c r="I134" s="32">
        <v>0</v>
      </c>
      <c r="J134" s="33"/>
      <c r="K134" s="4"/>
      <c r="L134" s="5">
        <v>0</v>
      </c>
      <c r="M134" s="5">
        <v>0</v>
      </c>
      <c r="N134" s="5">
        <v>0</v>
      </c>
    </row>
    <row r="135" spans="1:14">
      <c r="A135" s="36"/>
      <c r="B135" s="36"/>
      <c r="C135" s="28"/>
      <c r="D135" s="35"/>
      <c r="E135" s="35"/>
      <c r="G135" s="53"/>
      <c r="H135" s="53"/>
      <c r="I135" s="32">
        <v>0</v>
      </c>
      <c r="J135" s="33"/>
      <c r="K135" s="4"/>
      <c r="L135" s="5">
        <v>0</v>
      </c>
      <c r="M135" s="5">
        <v>0</v>
      </c>
      <c r="N135" s="5">
        <v>0</v>
      </c>
    </row>
    <row r="136" spans="1:14" ht="14.25" customHeight="1">
      <c r="A136" s="36"/>
      <c r="B136" s="36"/>
      <c r="C136" s="28"/>
      <c r="D136" s="35"/>
      <c r="E136" s="35"/>
      <c r="G136" s="56">
        <v>55</v>
      </c>
      <c r="H136" s="66" t="s">
        <v>125</v>
      </c>
      <c r="I136" s="23">
        <v>1</v>
      </c>
      <c r="J136" s="34"/>
      <c r="K136" s="57" t="s">
        <v>180</v>
      </c>
      <c r="L136" s="5">
        <v>1</v>
      </c>
      <c r="M136" s="5">
        <v>1</v>
      </c>
      <c r="N136" s="5">
        <v>1</v>
      </c>
    </row>
    <row r="137" spans="1:14">
      <c r="A137" s="36"/>
      <c r="B137" s="36"/>
      <c r="C137" s="28"/>
      <c r="D137" s="35"/>
      <c r="E137" s="35"/>
      <c r="G137" s="53"/>
      <c r="H137" s="67"/>
      <c r="I137" s="23">
        <v>1</v>
      </c>
      <c r="J137" s="34"/>
      <c r="K137" s="58"/>
      <c r="L137" s="5">
        <v>1</v>
      </c>
      <c r="M137" s="5">
        <v>1</v>
      </c>
      <c r="N137" s="5">
        <v>1</v>
      </c>
    </row>
    <row r="138" spans="1:14">
      <c r="A138" s="36"/>
      <c r="B138" s="36"/>
      <c r="C138" s="28"/>
      <c r="D138" s="35"/>
      <c r="E138" s="38"/>
      <c r="G138" s="56">
        <v>56</v>
      </c>
      <c r="H138" s="66" t="s">
        <v>126</v>
      </c>
      <c r="I138" s="23">
        <v>0</v>
      </c>
      <c r="J138" s="34"/>
      <c r="K138" s="58"/>
      <c r="L138" s="5">
        <v>0</v>
      </c>
      <c r="M138" s="5">
        <v>0</v>
      </c>
      <c r="N138" s="5">
        <v>0</v>
      </c>
    </row>
    <row r="139" spans="1:14">
      <c r="A139" s="36"/>
      <c r="B139" s="36"/>
      <c r="C139" s="28"/>
      <c r="D139" s="35"/>
      <c r="E139" s="36"/>
      <c r="G139" s="53"/>
      <c r="H139" s="67"/>
      <c r="I139" s="23">
        <v>16</v>
      </c>
      <c r="J139" s="34"/>
      <c r="K139" s="58"/>
      <c r="L139" s="5">
        <v>16</v>
      </c>
      <c r="M139" s="5">
        <v>16</v>
      </c>
      <c r="N139" s="5">
        <v>16</v>
      </c>
    </row>
    <row r="140" spans="1:14">
      <c r="A140" s="36"/>
      <c r="B140" s="36"/>
      <c r="C140" s="28"/>
      <c r="D140" s="35"/>
      <c r="E140" s="36"/>
      <c r="G140" s="56">
        <v>57</v>
      </c>
      <c r="H140" s="66" t="s">
        <v>127</v>
      </c>
      <c r="I140" s="23">
        <v>7</v>
      </c>
      <c r="J140" s="34"/>
      <c r="K140" s="58"/>
      <c r="L140" s="5">
        <v>7</v>
      </c>
      <c r="M140" s="5">
        <v>7</v>
      </c>
      <c r="N140" s="5">
        <v>7</v>
      </c>
    </row>
    <row r="141" spans="1:14">
      <c r="A141" s="36"/>
      <c r="B141" s="36"/>
      <c r="C141" s="28"/>
      <c r="D141" s="35"/>
      <c r="E141" s="36"/>
      <c r="G141" s="53"/>
      <c r="H141" s="67"/>
      <c r="I141" s="23">
        <v>25</v>
      </c>
      <c r="J141" s="34"/>
      <c r="K141" s="59"/>
      <c r="L141" s="5">
        <v>25</v>
      </c>
      <c r="M141" s="5">
        <v>25</v>
      </c>
      <c r="N141" s="5">
        <v>25</v>
      </c>
    </row>
    <row r="142" spans="1:14" ht="14.25" customHeight="1">
      <c r="A142" s="36"/>
      <c r="B142" s="36"/>
      <c r="C142" s="28"/>
      <c r="D142" s="35"/>
      <c r="E142" s="36"/>
      <c r="G142" s="56">
        <v>58</v>
      </c>
      <c r="H142" s="64" t="s">
        <v>128</v>
      </c>
      <c r="I142" s="24">
        <v>2</v>
      </c>
      <c r="J142" s="43"/>
      <c r="K142" s="57" t="s">
        <v>181</v>
      </c>
      <c r="L142" s="5">
        <v>2</v>
      </c>
      <c r="M142" s="5">
        <v>2</v>
      </c>
      <c r="N142" s="5">
        <v>0</v>
      </c>
    </row>
    <row r="143" spans="1:14">
      <c r="A143" s="36"/>
      <c r="B143" s="36"/>
      <c r="C143" s="28"/>
      <c r="D143" s="35"/>
      <c r="E143" s="36"/>
      <c r="G143" s="53"/>
      <c r="H143" s="65"/>
      <c r="I143" s="24">
        <v>1</v>
      </c>
      <c r="J143" s="43"/>
      <c r="K143" s="58"/>
      <c r="L143" s="5">
        <v>1</v>
      </c>
      <c r="M143" s="5">
        <v>1</v>
      </c>
      <c r="N143" s="5">
        <v>0</v>
      </c>
    </row>
    <row r="144" spans="1:14">
      <c r="A144" s="36"/>
      <c r="B144" s="36"/>
      <c r="C144" s="28"/>
      <c r="D144" s="35"/>
      <c r="E144" s="38"/>
      <c r="G144" s="56">
        <v>59</v>
      </c>
      <c r="H144" s="64" t="s">
        <v>129</v>
      </c>
      <c r="I144" s="24">
        <v>2</v>
      </c>
      <c r="J144" s="43"/>
      <c r="K144" s="58"/>
      <c r="L144" s="5">
        <v>2</v>
      </c>
      <c r="M144" s="5">
        <v>2</v>
      </c>
      <c r="N144" s="5">
        <v>0</v>
      </c>
    </row>
    <row r="145" spans="1:14">
      <c r="A145" s="36"/>
      <c r="B145" s="36"/>
      <c r="C145" s="28"/>
      <c r="D145" s="35"/>
      <c r="E145" s="36"/>
      <c r="G145" s="53"/>
      <c r="H145" s="65"/>
      <c r="I145" s="24">
        <v>17</v>
      </c>
      <c r="J145" s="43"/>
      <c r="K145" s="58"/>
      <c r="L145" s="5">
        <v>17</v>
      </c>
      <c r="M145" s="5">
        <v>17</v>
      </c>
      <c r="N145" s="5">
        <v>0</v>
      </c>
    </row>
    <row r="146" spans="1:14">
      <c r="A146" s="36"/>
      <c r="B146" s="36"/>
      <c r="C146" s="28"/>
      <c r="D146" s="35"/>
      <c r="E146" s="36"/>
      <c r="G146" s="56">
        <v>60</v>
      </c>
      <c r="H146" s="64" t="s">
        <v>130</v>
      </c>
      <c r="I146" s="24">
        <v>4</v>
      </c>
      <c r="J146" s="43"/>
      <c r="K146" s="58"/>
      <c r="L146" s="5">
        <v>4</v>
      </c>
      <c r="M146" s="5">
        <v>4</v>
      </c>
      <c r="N146" s="5">
        <v>0</v>
      </c>
    </row>
    <row r="147" spans="1:14">
      <c r="A147" s="36"/>
      <c r="B147" s="36"/>
      <c r="C147" s="28"/>
      <c r="D147" s="35"/>
      <c r="E147" s="36"/>
      <c r="G147" s="53"/>
      <c r="H147" s="65"/>
      <c r="I147" s="24">
        <v>21</v>
      </c>
      <c r="J147" s="43"/>
      <c r="K147" s="59"/>
      <c r="L147" s="5">
        <v>21</v>
      </c>
      <c r="M147" s="5">
        <v>21</v>
      </c>
      <c r="N147" s="5">
        <v>0</v>
      </c>
    </row>
    <row r="148" spans="1:14">
      <c r="A148" s="36"/>
      <c r="B148" s="36"/>
      <c r="C148" s="28"/>
      <c r="D148" s="35"/>
      <c r="E148" s="36"/>
      <c r="G148" s="56">
        <v>61</v>
      </c>
      <c r="H148" s="62" t="s">
        <v>131</v>
      </c>
      <c r="I148" s="44">
        <v>4</v>
      </c>
      <c r="J148" s="44"/>
      <c r="K148" s="48" t="s">
        <v>244</v>
      </c>
      <c r="L148" s="5">
        <v>4</v>
      </c>
      <c r="M148" s="5">
        <v>0</v>
      </c>
      <c r="N148" s="5">
        <v>0</v>
      </c>
    </row>
    <row r="149" spans="1:14">
      <c r="A149" s="36"/>
      <c r="B149" s="36"/>
      <c r="C149" s="28"/>
      <c r="D149" s="35"/>
      <c r="E149" s="36"/>
      <c r="G149" s="53"/>
      <c r="H149" s="63"/>
      <c r="I149" s="44">
        <v>0</v>
      </c>
      <c r="J149" s="44"/>
      <c r="K149" s="49"/>
      <c r="L149" s="5">
        <v>0</v>
      </c>
      <c r="M149" s="5">
        <v>0</v>
      </c>
      <c r="N149" s="5">
        <v>0</v>
      </c>
    </row>
    <row r="150" spans="1:14">
      <c r="A150" s="36"/>
      <c r="B150" s="36"/>
      <c r="C150" s="28"/>
      <c r="D150" s="35"/>
      <c r="E150" s="35"/>
      <c r="G150" s="56">
        <v>62</v>
      </c>
      <c r="H150" s="62" t="s">
        <v>132</v>
      </c>
      <c r="I150" s="44">
        <v>1</v>
      </c>
      <c r="J150" s="44"/>
      <c r="K150" s="49"/>
      <c r="L150" s="5">
        <v>1</v>
      </c>
      <c r="M150" s="5">
        <v>0</v>
      </c>
      <c r="N150" s="5">
        <v>0</v>
      </c>
    </row>
    <row r="151" spans="1:14">
      <c r="A151" s="36"/>
      <c r="B151" s="36"/>
      <c r="C151" s="28"/>
      <c r="D151" s="35"/>
      <c r="E151" s="35"/>
      <c r="G151" s="53"/>
      <c r="H151" s="63"/>
      <c r="I151" s="44">
        <v>17</v>
      </c>
      <c r="J151" s="44"/>
      <c r="K151" s="49"/>
      <c r="L151" s="5">
        <v>17</v>
      </c>
      <c r="M151" s="5">
        <v>0</v>
      </c>
      <c r="N151" s="5">
        <v>0</v>
      </c>
    </row>
    <row r="152" spans="1:14">
      <c r="A152" s="36"/>
      <c r="B152" s="36"/>
      <c r="C152" s="28"/>
      <c r="D152" s="35"/>
      <c r="E152" s="35"/>
      <c r="G152" s="56">
        <v>63</v>
      </c>
      <c r="H152" s="62" t="s">
        <v>133</v>
      </c>
      <c r="I152" s="44">
        <v>8</v>
      </c>
      <c r="J152" s="44"/>
      <c r="K152" s="49"/>
      <c r="L152" s="5">
        <v>8</v>
      </c>
      <c r="M152" s="5">
        <v>0</v>
      </c>
      <c r="N152" s="5">
        <v>0</v>
      </c>
    </row>
    <row r="153" spans="1:14">
      <c r="A153" s="36"/>
      <c r="B153" s="36"/>
      <c r="C153" s="28"/>
      <c r="D153" s="35"/>
      <c r="E153" s="35"/>
      <c r="G153" s="53"/>
      <c r="H153" s="63"/>
      <c r="I153" s="44">
        <v>1</v>
      </c>
      <c r="J153" s="44"/>
      <c r="K153" s="50"/>
      <c r="L153" s="5">
        <v>1</v>
      </c>
      <c r="M153" s="5">
        <v>0</v>
      </c>
      <c r="N153" s="5">
        <v>0</v>
      </c>
    </row>
    <row r="154" spans="1:14">
      <c r="A154" s="36"/>
      <c r="B154" s="36"/>
      <c r="C154" s="28"/>
      <c r="D154" s="35"/>
      <c r="E154" s="35"/>
      <c r="G154" s="56">
        <v>64</v>
      </c>
      <c r="H154" s="60" t="s">
        <v>134</v>
      </c>
      <c r="I154" s="45">
        <v>4</v>
      </c>
      <c r="J154" s="45"/>
      <c r="K154" s="48" t="s">
        <v>245</v>
      </c>
      <c r="L154" s="5">
        <v>0</v>
      </c>
      <c r="M154" s="5">
        <v>0</v>
      </c>
      <c r="N154" s="5">
        <v>0</v>
      </c>
    </row>
    <row r="155" spans="1:14">
      <c r="A155" s="36"/>
      <c r="B155" s="36"/>
      <c r="C155" s="28"/>
      <c r="D155" s="35"/>
      <c r="E155" s="35"/>
      <c r="G155" s="53"/>
      <c r="H155" s="61"/>
      <c r="I155" s="45">
        <v>0</v>
      </c>
      <c r="J155" s="45"/>
      <c r="K155" s="49"/>
      <c r="L155" s="5">
        <v>0</v>
      </c>
      <c r="M155" s="5">
        <v>0</v>
      </c>
      <c r="N155" s="5">
        <v>0</v>
      </c>
    </row>
    <row r="156" spans="1:14">
      <c r="A156" s="36"/>
      <c r="B156" s="36"/>
      <c r="C156" s="28"/>
      <c r="D156" s="35"/>
      <c r="E156" s="35"/>
      <c r="G156" s="56">
        <v>65</v>
      </c>
      <c r="H156" s="60" t="s">
        <v>135</v>
      </c>
      <c r="I156" s="45">
        <v>1</v>
      </c>
      <c r="J156" s="45"/>
      <c r="K156" s="49"/>
      <c r="L156" s="5">
        <v>0</v>
      </c>
      <c r="M156" s="5">
        <v>0</v>
      </c>
      <c r="N156" s="5">
        <v>0</v>
      </c>
    </row>
    <row r="157" spans="1:14">
      <c r="A157" s="36"/>
      <c r="B157" s="36"/>
      <c r="C157" s="28"/>
      <c r="D157" s="35"/>
      <c r="E157" s="35"/>
      <c r="G157" s="53"/>
      <c r="H157" s="61"/>
      <c r="I157" s="45">
        <v>17</v>
      </c>
      <c r="J157" s="45"/>
      <c r="K157" s="49"/>
      <c r="L157" s="5">
        <v>0</v>
      </c>
      <c r="M157" s="5">
        <v>0</v>
      </c>
      <c r="N157" s="5">
        <v>0</v>
      </c>
    </row>
    <row r="158" spans="1:14">
      <c r="A158" s="36"/>
      <c r="B158" s="36"/>
      <c r="C158" s="28"/>
      <c r="D158" s="35"/>
      <c r="E158" s="35"/>
      <c r="G158" s="56">
        <v>66</v>
      </c>
      <c r="H158" s="60" t="s">
        <v>136</v>
      </c>
      <c r="I158" s="45">
        <v>8</v>
      </c>
      <c r="J158" s="45"/>
      <c r="K158" s="49"/>
      <c r="L158" s="5">
        <v>0</v>
      </c>
      <c r="M158" s="5">
        <v>0</v>
      </c>
      <c r="N158" s="5">
        <v>0</v>
      </c>
    </row>
    <row r="159" spans="1:14">
      <c r="A159" s="36"/>
      <c r="B159" s="36"/>
      <c r="C159" s="28"/>
      <c r="D159" s="35"/>
      <c r="E159" s="35"/>
      <c r="G159" s="53"/>
      <c r="H159" s="61"/>
      <c r="I159" s="45">
        <v>1</v>
      </c>
      <c r="J159" s="45"/>
      <c r="K159" s="50"/>
      <c r="L159" s="5">
        <v>0</v>
      </c>
      <c r="M159" s="5">
        <v>0</v>
      </c>
      <c r="N159" s="5">
        <v>0</v>
      </c>
    </row>
    <row r="160" spans="1:14">
      <c r="A160" s="36"/>
      <c r="B160" s="36"/>
      <c r="C160" s="28"/>
      <c r="D160" s="35"/>
      <c r="E160" s="35"/>
      <c r="G160" s="56">
        <v>67</v>
      </c>
      <c r="H160" s="62" t="s">
        <v>137</v>
      </c>
      <c r="I160" s="44" t="s">
        <v>239</v>
      </c>
      <c r="J160" s="46" t="s">
        <v>246</v>
      </c>
      <c r="K160" s="41" t="s">
        <v>247</v>
      </c>
      <c r="L160" s="5" t="s">
        <v>239</v>
      </c>
      <c r="M160" s="5">
        <v>0</v>
      </c>
      <c r="N160" s="5">
        <v>0</v>
      </c>
    </row>
    <row r="161" spans="1:14">
      <c r="A161" s="36"/>
      <c r="B161" s="36"/>
      <c r="C161" s="28"/>
      <c r="D161" s="35"/>
      <c r="E161" s="35"/>
      <c r="G161" s="53"/>
      <c r="H161" s="63"/>
      <c r="I161" s="44">
        <v>0</v>
      </c>
      <c r="J161" s="46" t="s">
        <v>250</v>
      </c>
      <c r="K161" s="41" t="s">
        <v>248</v>
      </c>
      <c r="L161" s="5">
        <v>0</v>
      </c>
      <c r="M161" s="5">
        <v>0</v>
      </c>
      <c r="N161" s="5">
        <v>0</v>
      </c>
    </row>
    <row r="162" spans="1:14">
      <c r="A162" s="36"/>
      <c r="B162" s="36"/>
      <c r="C162" s="28"/>
      <c r="D162" s="35"/>
      <c r="E162" s="35"/>
      <c r="G162" s="56">
        <v>68</v>
      </c>
      <c r="H162" s="60" t="s">
        <v>138</v>
      </c>
      <c r="I162" s="45" t="s">
        <v>239</v>
      </c>
      <c r="J162" s="47" t="s">
        <v>249</v>
      </c>
      <c r="K162" s="41" t="s">
        <v>252</v>
      </c>
      <c r="L162" s="5">
        <v>0</v>
      </c>
      <c r="M162" s="5" t="s">
        <v>239</v>
      </c>
      <c r="N162" s="5">
        <v>0</v>
      </c>
    </row>
    <row r="163" spans="1:14">
      <c r="A163" s="36"/>
      <c r="B163" s="36"/>
      <c r="C163" s="28"/>
      <c r="D163" s="35"/>
      <c r="E163" s="35"/>
      <c r="G163" s="53"/>
      <c r="H163" s="61"/>
      <c r="I163" s="45">
        <v>0</v>
      </c>
      <c r="J163" s="47" t="s">
        <v>251</v>
      </c>
      <c r="K163" s="41" t="s">
        <v>253</v>
      </c>
      <c r="L163" s="5">
        <v>0</v>
      </c>
      <c r="M163" s="5">
        <v>0</v>
      </c>
      <c r="N163" s="5">
        <v>0</v>
      </c>
    </row>
    <row r="164" spans="1:14">
      <c r="A164" s="36"/>
      <c r="B164" s="36"/>
      <c r="C164" s="28"/>
      <c r="D164" s="35"/>
      <c r="E164" s="35"/>
      <c r="G164" s="56">
        <v>69</v>
      </c>
      <c r="H164" s="56" t="s">
        <v>139</v>
      </c>
      <c r="I164" s="32">
        <v>0</v>
      </c>
      <c r="J164" s="33"/>
      <c r="K164" s="4"/>
      <c r="L164" s="5">
        <v>0</v>
      </c>
      <c r="M164" s="5">
        <v>0</v>
      </c>
      <c r="N164" s="5">
        <v>0</v>
      </c>
    </row>
    <row r="165" spans="1:14">
      <c r="A165" s="36"/>
      <c r="B165" s="36"/>
      <c r="C165" s="28"/>
      <c r="D165" s="35"/>
      <c r="E165" s="35"/>
      <c r="G165" s="53"/>
      <c r="H165" s="53"/>
      <c r="I165" s="32">
        <v>0</v>
      </c>
      <c r="J165" s="33"/>
      <c r="K165" s="4"/>
      <c r="L165" s="5">
        <v>0</v>
      </c>
      <c r="M165" s="5">
        <v>0</v>
      </c>
      <c r="N165" s="5">
        <v>0</v>
      </c>
    </row>
    <row r="166" spans="1:14">
      <c r="A166" s="36"/>
      <c r="B166" s="36"/>
      <c r="C166" s="28"/>
      <c r="D166" s="35"/>
      <c r="E166" s="35"/>
      <c r="G166" s="56">
        <v>70</v>
      </c>
      <c r="H166" s="56" t="s">
        <v>140</v>
      </c>
      <c r="I166" s="32">
        <v>0</v>
      </c>
      <c r="J166" s="33"/>
      <c r="K166" s="4"/>
      <c r="L166" s="5">
        <v>0</v>
      </c>
      <c r="M166" s="5">
        <v>0</v>
      </c>
      <c r="N166" s="5">
        <v>0</v>
      </c>
    </row>
    <row r="167" spans="1:14">
      <c r="A167" s="36"/>
      <c r="B167" s="36"/>
      <c r="C167" s="28"/>
      <c r="D167" s="35"/>
      <c r="E167" s="35"/>
      <c r="G167" s="53"/>
      <c r="H167" s="53"/>
      <c r="I167" s="32">
        <v>0</v>
      </c>
      <c r="J167" s="33"/>
      <c r="K167" s="4"/>
      <c r="L167" s="5">
        <v>0</v>
      </c>
      <c r="M167" s="5">
        <v>0</v>
      </c>
      <c r="N167" s="5">
        <v>0</v>
      </c>
    </row>
    <row r="168" spans="1:14">
      <c r="A168" s="36"/>
      <c r="B168" s="36"/>
      <c r="C168" s="28"/>
      <c r="D168" s="35"/>
      <c r="E168" s="35"/>
      <c r="G168" s="56">
        <v>71</v>
      </c>
      <c r="H168" s="56" t="s">
        <v>141</v>
      </c>
      <c r="I168" s="32">
        <v>0</v>
      </c>
      <c r="J168" s="33"/>
      <c r="K168" s="4"/>
      <c r="L168" s="5">
        <v>0</v>
      </c>
      <c r="M168" s="5">
        <v>0</v>
      </c>
      <c r="N168" s="5">
        <v>0</v>
      </c>
    </row>
    <row r="169" spans="1:14">
      <c r="A169" s="36"/>
      <c r="B169" s="36"/>
      <c r="C169" s="28"/>
      <c r="D169" s="35"/>
      <c r="E169" s="35"/>
      <c r="G169" s="53"/>
      <c r="H169" s="53"/>
      <c r="I169" s="32">
        <v>0</v>
      </c>
      <c r="J169" s="33"/>
      <c r="K169" s="4"/>
      <c r="L169" s="5">
        <v>0</v>
      </c>
      <c r="M169" s="5">
        <v>0</v>
      </c>
      <c r="N169" s="5">
        <v>0</v>
      </c>
    </row>
    <row r="170" spans="1:14">
      <c r="A170" s="36"/>
      <c r="B170" s="36"/>
      <c r="C170" s="28"/>
      <c r="D170" s="35"/>
      <c r="E170" s="35"/>
      <c r="G170" s="56">
        <v>72</v>
      </c>
      <c r="H170" s="56" t="s">
        <v>142</v>
      </c>
      <c r="I170" s="32">
        <v>0</v>
      </c>
      <c r="J170" s="33"/>
      <c r="K170" s="4"/>
      <c r="L170" s="5">
        <v>0</v>
      </c>
      <c r="M170" s="5">
        <v>0</v>
      </c>
      <c r="N170" s="5">
        <v>0</v>
      </c>
    </row>
    <row r="171" spans="1:14">
      <c r="A171" s="36"/>
      <c r="B171" s="36"/>
      <c r="C171" s="28"/>
      <c r="D171" s="35"/>
      <c r="E171" s="35"/>
      <c r="G171" s="53"/>
      <c r="H171" s="53"/>
      <c r="I171" s="32">
        <v>0</v>
      </c>
      <c r="J171" s="33"/>
      <c r="K171" s="4"/>
      <c r="L171" s="5">
        <v>0</v>
      </c>
      <c r="M171" s="5">
        <v>0</v>
      </c>
      <c r="N171" s="5">
        <v>0</v>
      </c>
    </row>
    <row r="172" spans="1:14">
      <c r="A172" s="36"/>
      <c r="B172" s="36"/>
      <c r="C172" s="28"/>
      <c r="D172" s="35"/>
      <c r="E172" s="35"/>
      <c r="G172" s="56">
        <v>73</v>
      </c>
      <c r="H172" s="56" t="s">
        <v>143</v>
      </c>
      <c r="I172" s="32">
        <v>0</v>
      </c>
      <c r="J172" s="33"/>
      <c r="K172" s="4"/>
      <c r="L172" s="5">
        <v>0</v>
      </c>
      <c r="M172" s="5">
        <v>0</v>
      </c>
      <c r="N172" s="5">
        <v>0</v>
      </c>
    </row>
    <row r="173" spans="1:14">
      <c r="A173" s="36"/>
      <c r="B173" s="36"/>
      <c r="C173" s="28"/>
      <c r="D173" s="35"/>
      <c r="E173" s="35"/>
      <c r="G173" s="53"/>
      <c r="H173" s="53"/>
      <c r="I173" s="32">
        <v>0</v>
      </c>
      <c r="J173" s="33"/>
      <c r="K173" s="4"/>
      <c r="L173" s="5">
        <v>0</v>
      </c>
      <c r="M173" s="5">
        <v>0</v>
      </c>
      <c r="N173" s="5">
        <v>0</v>
      </c>
    </row>
    <row r="174" spans="1:14">
      <c r="A174" s="36"/>
      <c r="B174" s="36"/>
      <c r="C174" s="28"/>
      <c r="D174" s="35"/>
      <c r="E174" s="35"/>
      <c r="G174" s="56">
        <v>74</v>
      </c>
      <c r="H174" s="56" t="s">
        <v>144</v>
      </c>
      <c r="I174" s="32">
        <v>0</v>
      </c>
      <c r="J174" s="33"/>
      <c r="K174" s="4"/>
      <c r="L174" s="5">
        <v>0</v>
      </c>
      <c r="M174" s="5">
        <v>0</v>
      </c>
      <c r="N174" s="5">
        <v>0</v>
      </c>
    </row>
    <row r="175" spans="1:14">
      <c r="A175" s="36"/>
      <c r="B175" s="36"/>
      <c r="C175" s="28"/>
      <c r="D175" s="35"/>
      <c r="E175" s="35"/>
      <c r="G175" s="53"/>
      <c r="H175" s="53"/>
      <c r="I175" s="32">
        <v>0</v>
      </c>
      <c r="J175" s="33"/>
      <c r="K175" s="4"/>
      <c r="L175" s="5">
        <v>0</v>
      </c>
      <c r="M175" s="5">
        <v>0</v>
      </c>
      <c r="N175" s="5">
        <v>0</v>
      </c>
    </row>
    <row r="176" spans="1:14">
      <c r="A176" s="36"/>
      <c r="B176" s="36"/>
      <c r="C176" s="28"/>
      <c r="D176" s="35"/>
      <c r="E176" s="35"/>
      <c r="G176" s="56">
        <v>75</v>
      </c>
      <c r="H176" s="56" t="s">
        <v>145</v>
      </c>
      <c r="I176" s="32">
        <v>0</v>
      </c>
      <c r="J176" s="33"/>
      <c r="K176" s="4"/>
      <c r="L176" s="5">
        <v>0</v>
      </c>
      <c r="M176" s="5">
        <v>0</v>
      </c>
      <c r="N176" s="5">
        <v>0</v>
      </c>
    </row>
    <row r="177" spans="1:14">
      <c r="A177" s="36"/>
      <c r="B177" s="36"/>
      <c r="C177" s="28"/>
      <c r="D177" s="35"/>
      <c r="E177" s="35"/>
      <c r="G177" s="53"/>
      <c r="H177" s="53"/>
      <c r="I177" s="32">
        <v>0</v>
      </c>
      <c r="J177" s="33"/>
      <c r="K177" s="4"/>
      <c r="L177" s="5">
        <v>0</v>
      </c>
      <c r="M177" s="5">
        <v>0</v>
      </c>
      <c r="N177" s="5">
        <v>0</v>
      </c>
    </row>
    <row r="178" spans="1:14">
      <c r="A178" s="36"/>
      <c r="B178" s="36"/>
      <c r="C178" s="28"/>
      <c r="D178" s="35"/>
      <c r="E178" s="35"/>
      <c r="G178" s="56">
        <v>76</v>
      </c>
      <c r="H178" s="56" t="s">
        <v>146</v>
      </c>
      <c r="I178" s="32">
        <v>0</v>
      </c>
      <c r="J178" s="33"/>
      <c r="K178" s="4"/>
      <c r="L178" s="5">
        <v>0</v>
      </c>
      <c r="M178" s="5">
        <v>0</v>
      </c>
      <c r="N178" s="5">
        <v>0</v>
      </c>
    </row>
    <row r="179" spans="1:14">
      <c r="A179" s="36"/>
      <c r="B179" s="36"/>
      <c r="C179" s="28"/>
      <c r="D179" s="35"/>
      <c r="E179" s="35"/>
      <c r="G179" s="53"/>
      <c r="H179" s="53"/>
      <c r="I179" s="32">
        <v>0</v>
      </c>
      <c r="J179" s="33"/>
      <c r="K179" s="4"/>
      <c r="L179" s="5">
        <v>0</v>
      </c>
      <c r="M179" s="5">
        <v>0</v>
      </c>
      <c r="N179" s="5">
        <v>0</v>
      </c>
    </row>
    <row r="180" spans="1:14">
      <c r="A180" s="36"/>
      <c r="B180" s="36"/>
      <c r="C180" s="28"/>
      <c r="D180" s="35"/>
      <c r="E180" s="35"/>
      <c r="G180" s="56">
        <v>77</v>
      </c>
      <c r="H180" s="56" t="s">
        <v>147</v>
      </c>
      <c r="I180" s="32">
        <v>0</v>
      </c>
      <c r="J180" s="33"/>
      <c r="K180" s="4"/>
      <c r="L180" s="5">
        <v>0</v>
      </c>
      <c r="M180" s="5">
        <v>0</v>
      </c>
      <c r="N180" s="5">
        <v>0</v>
      </c>
    </row>
    <row r="181" spans="1:14">
      <c r="A181" s="36"/>
      <c r="B181" s="36"/>
      <c r="C181" s="28"/>
      <c r="D181" s="35"/>
      <c r="E181" s="35"/>
      <c r="G181" s="53"/>
      <c r="H181" s="53"/>
      <c r="I181" s="32">
        <v>0</v>
      </c>
      <c r="J181" s="33"/>
      <c r="K181" s="4"/>
      <c r="L181" s="5">
        <v>0</v>
      </c>
      <c r="M181" s="5">
        <v>0</v>
      </c>
      <c r="N181" s="5">
        <v>0</v>
      </c>
    </row>
    <row r="182" spans="1:14">
      <c r="A182" s="36"/>
      <c r="B182" s="36"/>
      <c r="C182" s="28"/>
      <c r="D182" s="35"/>
      <c r="E182" s="35"/>
      <c r="G182" s="56">
        <v>78</v>
      </c>
      <c r="H182" s="56" t="s">
        <v>148</v>
      </c>
      <c r="I182" s="32">
        <v>0</v>
      </c>
      <c r="J182" s="33"/>
      <c r="K182" s="4"/>
      <c r="L182" s="5">
        <v>0</v>
      </c>
      <c r="M182" s="5">
        <v>0</v>
      </c>
      <c r="N182" s="5">
        <v>0</v>
      </c>
    </row>
    <row r="183" spans="1:14">
      <c r="A183" s="36"/>
      <c r="B183" s="36"/>
      <c r="C183" s="28"/>
      <c r="D183" s="35"/>
      <c r="E183" s="35"/>
      <c r="G183" s="53"/>
      <c r="H183" s="53"/>
      <c r="I183" s="32">
        <v>0</v>
      </c>
      <c r="J183" s="33"/>
      <c r="K183" s="4"/>
      <c r="L183" s="5">
        <v>0</v>
      </c>
      <c r="M183" s="5">
        <v>0</v>
      </c>
      <c r="N183" s="5">
        <v>0</v>
      </c>
    </row>
    <row r="184" spans="1:14">
      <c r="A184" s="36"/>
      <c r="B184" s="36"/>
      <c r="C184" s="28"/>
      <c r="D184" s="35"/>
      <c r="E184" s="35"/>
      <c r="G184" s="56">
        <v>79</v>
      </c>
      <c r="H184" s="56" t="s">
        <v>149</v>
      </c>
      <c r="I184" s="32">
        <v>0</v>
      </c>
      <c r="J184" s="33"/>
      <c r="K184" s="4"/>
      <c r="L184" s="5">
        <v>0</v>
      </c>
      <c r="M184" s="5">
        <v>0</v>
      </c>
      <c r="N184" s="5">
        <v>0</v>
      </c>
    </row>
    <row r="185" spans="1:14">
      <c r="A185" s="36"/>
      <c r="B185" s="36"/>
      <c r="C185" s="28"/>
      <c r="D185" s="35"/>
      <c r="E185" s="35"/>
      <c r="G185" s="53"/>
      <c r="H185" s="53"/>
      <c r="I185" s="32">
        <v>0</v>
      </c>
      <c r="J185" s="33"/>
      <c r="K185" s="4"/>
      <c r="L185" s="5">
        <v>0</v>
      </c>
      <c r="M185" s="5">
        <v>0</v>
      </c>
      <c r="N185" s="5">
        <v>0</v>
      </c>
    </row>
    <row r="186" spans="1:14">
      <c r="A186" s="36"/>
      <c r="B186" s="36"/>
      <c r="C186" s="28"/>
      <c r="D186" s="35"/>
      <c r="E186" s="35"/>
      <c r="G186" s="56">
        <v>80</v>
      </c>
      <c r="H186" s="56" t="s">
        <v>150</v>
      </c>
      <c r="I186" s="32">
        <v>0</v>
      </c>
      <c r="J186" s="33"/>
      <c r="K186" s="4"/>
      <c r="L186" s="5">
        <v>0</v>
      </c>
      <c r="M186" s="5">
        <v>0</v>
      </c>
      <c r="N186" s="5">
        <v>0</v>
      </c>
    </row>
    <row r="187" spans="1:14">
      <c r="A187" s="36"/>
      <c r="B187" s="36"/>
      <c r="C187" s="28"/>
      <c r="D187" s="35"/>
      <c r="E187" s="35"/>
      <c r="G187" s="53"/>
      <c r="H187" s="53"/>
      <c r="I187" s="32">
        <v>0</v>
      </c>
      <c r="J187" s="33"/>
      <c r="K187" s="4"/>
      <c r="L187" s="5">
        <v>0</v>
      </c>
      <c r="M187" s="5">
        <v>0</v>
      </c>
      <c r="N187" s="5">
        <v>0</v>
      </c>
    </row>
    <row r="188" spans="1:14">
      <c r="A188" s="36"/>
      <c r="B188" s="36"/>
      <c r="C188" s="28"/>
      <c r="D188" s="35"/>
      <c r="E188" s="35"/>
      <c r="G188" s="29"/>
      <c r="H188" s="29"/>
      <c r="I188" s="27"/>
      <c r="J188" s="28"/>
      <c r="K188" s="26"/>
      <c r="N188" s="5"/>
    </row>
    <row r="189" spans="1:14">
      <c r="N189" s="5"/>
    </row>
    <row r="190" spans="1:14">
      <c r="N190" s="5"/>
    </row>
    <row r="191" spans="1:14">
      <c r="N191" s="5"/>
    </row>
    <row r="192" spans="1:14">
      <c r="N192" s="5"/>
    </row>
    <row r="193" spans="14:14">
      <c r="N193" s="5"/>
    </row>
  </sheetData>
  <mergeCells count="247">
    <mergeCell ref="A70:A71"/>
    <mergeCell ref="A72:A73"/>
    <mergeCell ref="A74:A75"/>
    <mergeCell ref="A76:A77"/>
    <mergeCell ref="A78:A79"/>
    <mergeCell ref="A80:A81"/>
    <mergeCell ref="E4:E10"/>
    <mergeCell ref="I2:J3"/>
    <mergeCell ref="A3:A10"/>
    <mergeCell ref="B3:B10"/>
    <mergeCell ref="D3:D10"/>
    <mergeCell ref="A11:A14"/>
    <mergeCell ref="B11:B14"/>
    <mergeCell ref="D11:D14"/>
    <mergeCell ref="A68:A69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E11:E14"/>
    <mergeCell ref="B48:B49"/>
    <mergeCell ref="B50:B51"/>
    <mergeCell ref="B52:B53"/>
    <mergeCell ref="B54:B55"/>
    <mergeCell ref="B56:B57"/>
    <mergeCell ref="E40:E41"/>
    <mergeCell ref="B34:B35"/>
    <mergeCell ref="B36:B37"/>
    <mergeCell ref="B38:B39"/>
    <mergeCell ref="B40:B41"/>
    <mergeCell ref="B42:B43"/>
    <mergeCell ref="B44:B45"/>
    <mergeCell ref="B46:B47"/>
    <mergeCell ref="D40:D41"/>
    <mergeCell ref="G28:G29"/>
    <mergeCell ref="H28:H29"/>
    <mergeCell ref="K28:K30"/>
    <mergeCell ref="G30:G31"/>
    <mergeCell ref="H30:H31"/>
    <mergeCell ref="K31:K33"/>
    <mergeCell ref="G32:G33"/>
    <mergeCell ref="H32:H33"/>
    <mergeCell ref="G90:G91"/>
    <mergeCell ref="H90:H91"/>
    <mergeCell ref="G44:G45"/>
    <mergeCell ref="H44:H45"/>
    <mergeCell ref="G46:G47"/>
    <mergeCell ref="H46:H47"/>
    <mergeCell ref="G40:G41"/>
    <mergeCell ref="H40:H41"/>
    <mergeCell ref="G42:G43"/>
    <mergeCell ref="H42:H43"/>
    <mergeCell ref="G34:G35"/>
    <mergeCell ref="H34:H35"/>
    <mergeCell ref="G36:G37"/>
    <mergeCell ref="H36:H37"/>
    <mergeCell ref="G38:G39"/>
    <mergeCell ref="H38:H39"/>
    <mergeCell ref="G54:G55"/>
    <mergeCell ref="H54:H55"/>
    <mergeCell ref="G56:G57"/>
    <mergeCell ref="H56:H57"/>
    <mergeCell ref="G58:G59"/>
    <mergeCell ref="H58:H59"/>
    <mergeCell ref="G48:G49"/>
    <mergeCell ref="H48:H49"/>
    <mergeCell ref="G50:G51"/>
    <mergeCell ref="H50:H51"/>
    <mergeCell ref="G52:G53"/>
    <mergeCell ref="H52:H53"/>
    <mergeCell ref="G66:G67"/>
    <mergeCell ref="H66:H67"/>
    <mergeCell ref="G68:G69"/>
    <mergeCell ref="H68:H69"/>
    <mergeCell ref="G70:G71"/>
    <mergeCell ref="H70:H71"/>
    <mergeCell ref="G60:G61"/>
    <mergeCell ref="H60:H61"/>
    <mergeCell ref="G62:G63"/>
    <mergeCell ref="H62:H63"/>
    <mergeCell ref="G64:G65"/>
    <mergeCell ref="H64:H65"/>
    <mergeCell ref="G78:G79"/>
    <mergeCell ref="H78:H79"/>
    <mergeCell ref="G80:G81"/>
    <mergeCell ref="H80:H81"/>
    <mergeCell ref="G82:G83"/>
    <mergeCell ref="H82:H83"/>
    <mergeCell ref="G72:G73"/>
    <mergeCell ref="H72:H73"/>
    <mergeCell ref="G74:G75"/>
    <mergeCell ref="H74:H75"/>
    <mergeCell ref="G76:G77"/>
    <mergeCell ref="H76:H77"/>
    <mergeCell ref="H96:H97"/>
    <mergeCell ref="G98:G99"/>
    <mergeCell ref="H98:H99"/>
    <mergeCell ref="G100:G101"/>
    <mergeCell ref="H100:H101"/>
    <mergeCell ref="G84:G85"/>
    <mergeCell ref="H84:H85"/>
    <mergeCell ref="G86:G87"/>
    <mergeCell ref="H86:H87"/>
    <mergeCell ref="G88:G89"/>
    <mergeCell ref="H88:H89"/>
    <mergeCell ref="G92:G93"/>
    <mergeCell ref="H92:H93"/>
    <mergeCell ref="G94:G95"/>
    <mergeCell ref="H94:H95"/>
    <mergeCell ref="G96:G97"/>
    <mergeCell ref="G108:G109"/>
    <mergeCell ref="H108:H109"/>
    <mergeCell ref="G110:G111"/>
    <mergeCell ref="H110:H111"/>
    <mergeCell ref="G112:G113"/>
    <mergeCell ref="H112:H113"/>
    <mergeCell ref="G102:G103"/>
    <mergeCell ref="H102:H103"/>
    <mergeCell ref="G104:G105"/>
    <mergeCell ref="H104:H105"/>
    <mergeCell ref="G106:G107"/>
    <mergeCell ref="H106:H107"/>
    <mergeCell ref="G120:G121"/>
    <mergeCell ref="H120:H121"/>
    <mergeCell ref="G122:G123"/>
    <mergeCell ref="H122:H123"/>
    <mergeCell ref="G124:G125"/>
    <mergeCell ref="H124:H125"/>
    <mergeCell ref="G114:G115"/>
    <mergeCell ref="H114:H115"/>
    <mergeCell ref="G116:G117"/>
    <mergeCell ref="H116:H117"/>
    <mergeCell ref="G118:G119"/>
    <mergeCell ref="H118:H119"/>
    <mergeCell ref="G132:G133"/>
    <mergeCell ref="H132:H133"/>
    <mergeCell ref="G134:G135"/>
    <mergeCell ref="H134:H135"/>
    <mergeCell ref="G136:G137"/>
    <mergeCell ref="H136:H137"/>
    <mergeCell ref="G126:G127"/>
    <mergeCell ref="H126:H127"/>
    <mergeCell ref="G128:G129"/>
    <mergeCell ref="H128:H129"/>
    <mergeCell ref="G130:G131"/>
    <mergeCell ref="H130:H131"/>
    <mergeCell ref="G144:G145"/>
    <mergeCell ref="H144:H145"/>
    <mergeCell ref="G146:G147"/>
    <mergeCell ref="H146:H147"/>
    <mergeCell ref="G148:G149"/>
    <mergeCell ref="H148:H149"/>
    <mergeCell ref="G138:G139"/>
    <mergeCell ref="H138:H139"/>
    <mergeCell ref="G140:G141"/>
    <mergeCell ref="H140:H141"/>
    <mergeCell ref="G142:G143"/>
    <mergeCell ref="H142:H143"/>
    <mergeCell ref="G156:G157"/>
    <mergeCell ref="H156:H157"/>
    <mergeCell ref="G158:G159"/>
    <mergeCell ref="H158:H159"/>
    <mergeCell ref="G160:G161"/>
    <mergeCell ref="H160:H161"/>
    <mergeCell ref="G150:G151"/>
    <mergeCell ref="H150:H151"/>
    <mergeCell ref="G152:G153"/>
    <mergeCell ref="H152:H153"/>
    <mergeCell ref="G154:G155"/>
    <mergeCell ref="H154:H155"/>
    <mergeCell ref="G168:G169"/>
    <mergeCell ref="H168:H169"/>
    <mergeCell ref="G170:G171"/>
    <mergeCell ref="H170:H171"/>
    <mergeCell ref="G172:G173"/>
    <mergeCell ref="H172:H173"/>
    <mergeCell ref="G162:G163"/>
    <mergeCell ref="H162:H163"/>
    <mergeCell ref="G164:G165"/>
    <mergeCell ref="H164:H165"/>
    <mergeCell ref="G166:G167"/>
    <mergeCell ref="H166:H167"/>
    <mergeCell ref="G186:G187"/>
    <mergeCell ref="H186:H187"/>
    <mergeCell ref="G180:G181"/>
    <mergeCell ref="H180:H181"/>
    <mergeCell ref="G182:G183"/>
    <mergeCell ref="H182:H183"/>
    <mergeCell ref="G184:G185"/>
    <mergeCell ref="H184:H185"/>
    <mergeCell ref="G174:G175"/>
    <mergeCell ref="H174:H175"/>
    <mergeCell ref="G176:G177"/>
    <mergeCell ref="H176:H177"/>
    <mergeCell ref="G178:G179"/>
    <mergeCell ref="H178:H179"/>
    <mergeCell ref="A28:A29"/>
    <mergeCell ref="A30:A31"/>
    <mergeCell ref="A32:A33"/>
    <mergeCell ref="B28:B29"/>
    <mergeCell ref="B30:B31"/>
    <mergeCell ref="B32:B33"/>
    <mergeCell ref="B58:B59"/>
    <mergeCell ref="B60:B61"/>
    <mergeCell ref="B62:B63"/>
    <mergeCell ref="A44:A45"/>
    <mergeCell ref="A34:A35"/>
    <mergeCell ref="A36:A37"/>
    <mergeCell ref="A38:A39"/>
    <mergeCell ref="A40:A41"/>
    <mergeCell ref="A42:A43"/>
    <mergeCell ref="B80:B81"/>
    <mergeCell ref="E34:E35"/>
    <mergeCell ref="E36:E37"/>
    <mergeCell ref="E38:E39"/>
    <mergeCell ref="D34:D35"/>
    <mergeCell ref="D36:D37"/>
    <mergeCell ref="D38:D39"/>
    <mergeCell ref="B70:B71"/>
    <mergeCell ref="B72:B73"/>
    <mergeCell ref="B74:B75"/>
    <mergeCell ref="B76:B77"/>
    <mergeCell ref="B78:B79"/>
    <mergeCell ref="B64:B65"/>
    <mergeCell ref="B66:B67"/>
    <mergeCell ref="B68:B69"/>
    <mergeCell ref="K148:K153"/>
    <mergeCell ref="K154:K159"/>
    <mergeCell ref="J56:J57"/>
    <mergeCell ref="K54:K55"/>
    <mergeCell ref="K56:K57"/>
    <mergeCell ref="K58:K59"/>
    <mergeCell ref="J58:J59"/>
    <mergeCell ref="K50:K51"/>
    <mergeCell ref="J50:J51"/>
    <mergeCell ref="J52:J53"/>
    <mergeCell ref="K52:K53"/>
    <mergeCell ref="J54:J55"/>
    <mergeCell ref="K136:K141"/>
    <mergeCell ref="K142:K147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4"/>
  <sheetViews>
    <sheetView workbookViewId="0">
      <selection activeCell="C31" sqref="C31:C32"/>
    </sheetView>
  </sheetViews>
  <sheetFormatPr defaultColWidth="9" defaultRowHeight="13.5"/>
  <cols>
    <col min="1" max="1" width="7.375" style="12" customWidth="1"/>
    <col min="2" max="2" width="6.75" style="12" customWidth="1"/>
    <col min="3" max="16384" width="9" style="12"/>
  </cols>
  <sheetData>
    <row r="2" spans="1:18">
      <c r="A2" s="12" t="s">
        <v>96</v>
      </c>
      <c r="C2" s="12" t="s">
        <v>76</v>
      </c>
    </row>
    <row r="5" spans="1:18">
      <c r="K5" s="19"/>
    </row>
    <row r="6" spans="1:18">
      <c r="K6" s="19"/>
    </row>
    <row r="7" spans="1:18">
      <c r="K7" s="19"/>
    </row>
    <row r="8" spans="1:18" ht="14.25">
      <c r="K8" s="19"/>
      <c r="O8" s="86" t="s">
        <v>73</v>
      </c>
      <c r="P8" s="86"/>
      <c r="Q8" s="6" t="s">
        <v>102</v>
      </c>
      <c r="R8" s="6" t="s">
        <v>74</v>
      </c>
    </row>
    <row r="9" spans="1:18" ht="14.25">
      <c r="B9" s="81">
        <v>1</v>
      </c>
      <c r="C9" s="81">
        <v>0</v>
      </c>
      <c r="D9" s="18">
        <v>0</v>
      </c>
      <c r="E9" s="20">
        <f>HEX2DEC(D9)</f>
        <v>0</v>
      </c>
      <c r="K9" s="19"/>
      <c r="O9" s="86"/>
      <c r="P9" s="86"/>
      <c r="Q9" s="6" t="s">
        <v>103</v>
      </c>
      <c r="R9" s="6">
        <f>HEX2DEC(Q9)</f>
        <v>10</v>
      </c>
    </row>
    <row r="10" spans="1:18">
      <c r="B10" s="81"/>
      <c r="C10" s="81"/>
      <c r="D10" s="18">
        <v>80</v>
      </c>
      <c r="E10" s="20">
        <f t="shared" ref="E10:E44" si="0">HEX2DEC(D10)</f>
        <v>128</v>
      </c>
      <c r="F10" s="12" t="s">
        <v>95</v>
      </c>
      <c r="K10" s="19"/>
      <c r="Q10" s="17" t="str">
        <f>DEC2HEX(R10)</f>
        <v>B</v>
      </c>
      <c r="R10" s="17">
        <v>11</v>
      </c>
    </row>
    <row r="11" spans="1:18">
      <c r="B11" s="81">
        <v>2</v>
      </c>
      <c r="C11" s="81">
        <v>1</v>
      </c>
      <c r="D11" s="18">
        <v>5</v>
      </c>
      <c r="E11" s="20">
        <f t="shared" si="0"/>
        <v>5</v>
      </c>
      <c r="F11" s="12" t="s">
        <v>83</v>
      </c>
      <c r="K11" s="19"/>
    </row>
    <row r="12" spans="1:18">
      <c r="B12" s="81"/>
      <c r="C12" s="81"/>
      <c r="D12" s="18">
        <v>6</v>
      </c>
      <c r="E12" s="20">
        <f t="shared" si="0"/>
        <v>6</v>
      </c>
      <c r="F12" s="12" t="s">
        <v>87</v>
      </c>
      <c r="K12" s="19"/>
    </row>
    <row r="13" spans="1:18">
      <c r="B13" s="81">
        <v>3</v>
      </c>
      <c r="C13" s="81">
        <v>2</v>
      </c>
      <c r="D13" s="18">
        <v>7</v>
      </c>
      <c r="E13" s="20">
        <f t="shared" si="0"/>
        <v>7</v>
      </c>
      <c r="F13" s="12" t="s">
        <v>88</v>
      </c>
      <c r="K13" s="19"/>
    </row>
    <row r="14" spans="1:18">
      <c r="B14" s="81"/>
      <c r="C14" s="81"/>
      <c r="D14" s="18">
        <v>9</v>
      </c>
      <c r="E14" s="20">
        <f t="shared" si="0"/>
        <v>9</v>
      </c>
      <c r="F14" s="12" t="s">
        <v>84</v>
      </c>
      <c r="K14" s="19"/>
    </row>
    <row r="15" spans="1:18">
      <c r="B15" s="81">
        <v>4</v>
      </c>
      <c r="C15" s="81">
        <v>3</v>
      </c>
      <c r="D15" s="18">
        <v>8</v>
      </c>
      <c r="E15" s="20">
        <f t="shared" si="0"/>
        <v>8</v>
      </c>
      <c r="F15" s="12" t="s">
        <v>85</v>
      </c>
      <c r="K15" s="19"/>
    </row>
    <row r="16" spans="1:18">
      <c r="B16" s="81"/>
      <c r="C16" s="81"/>
      <c r="D16" s="18" t="s">
        <v>77</v>
      </c>
      <c r="E16" s="20">
        <f t="shared" si="0"/>
        <v>10</v>
      </c>
      <c r="F16" s="12" t="s">
        <v>86</v>
      </c>
      <c r="K16" s="19"/>
    </row>
    <row r="17" spans="2:11" ht="14.25" customHeight="1">
      <c r="B17" s="81">
        <v>5</v>
      </c>
      <c r="C17" s="81">
        <v>4</v>
      </c>
      <c r="D17" s="18">
        <v>0</v>
      </c>
      <c r="E17" s="81">
        <v>360</v>
      </c>
      <c r="F17" s="87" t="s">
        <v>93</v>
      </c>
      <c r="K17" s="19"/>
    </row>
    <row r="18" spans="2:11">
      <c r="B18" s="81"/>
      <c r="C18" s="81"/>
      <c r="D18" s="18">
        <v>16</v>
      </c>
      <c r="E18" s="81"/>
      <c r="F18" s="87"/>
      <c r="K18" s="19"/>
    </row>
    <row r="19" spans="2:11">
      <c r="B19" s="81">
        <v>6</v>
      </c>
      <c r="C19" s="81">
        <v>5</v>
      </c>
      <c r="D19" s="18">
        <v>3</v>
      </c>
      <c r="E19" s="81">
        <v>907</v>
      </c>
      <c r="F19" s="88" t="s">
        <v>82</v>
      </c>
      <c r="K19" s="19"/>
    </row>
    <row r="20" spans="2:11">
      <c r="B20" s="81"/>
      <c r="C20" s="81"/>
      <c r="D20" s="18" t="s">
        <v>79</v>
      </c>
      <c r="E20" s="81"/>
      <c r="F20" s="87"/>
    </row>
    <row r="21" spans="2:11">
      <c r="B21" s="81">
        <v>7</v>
      </c>
      <c r="C21" s="81">
        <v>6</v>
      </c>
      <c r="D21" s="18">
        <v>76</v>
      </c>
      <c r="E21" s="81">
        <v>30386</v>
      </c>
      <c r="F21" s="89" t="s">
        <v>81</v>
      </c>
    </row>
    <row r="22" spans="2:11">
      <c r="B22" s="81"/>
      <c r="C22" s="81"/>
      <c r="D22" s="18" t="s">
        <v>80</v>
      </c>
      <c r="E22" s="81"/>
      <c r="F22" s="89"/>
    </row>
    <row r="23" spans="2:11">
      <c r="B23" s="81">
        <v>8</v>
      </c>
      <c r="C23" s="81">
        <v>7</v>
      </c>
      <c r="D23" s="18" t="s">
        <v>89</v>
      </c>
      <c r="E23" s="20">
        <f t="shared" si="0"/>
        <v>75</v>
      </c>
      <c r="F23" s="12" t="s">
        <v>91</v>
      </c>
    </row>
    <row r="24" spans="2:11">
      <c r="B24" s="81"/>
      <c r="C24" s="81"/>
      <c r="D24" s="18" t="s">
        <v>90</v>
      </c>
      <c r="E24" s="20">
        <f t="shared" si="0"/>
        <v>62</v>
      </c>
      <c r="F24" s="12" t="s">
        <v>92</v>
      </c>
    </row>
    <row r="25" spans="2:11">
      <c r="B25" s="81">
        <v>9</v>
      </c>
      <c r="C25" s="81">
        <v>8</v>
      </c>
      <c r="D25" s="18">
        <v>0</v>
      </c>
      <c r="E25" s="20">
        <f t="shared" si="0"/>
        <v>0</v>
      </c>
    </row>
    <row r="26" spans="2:11">
      <c r="B26" s="81"/>
      <c r="C26" s="81"/>
      <c r="D26" s="18">
        <v>0</v>
      </c>
      <c r="E26" s="20">
        <f t="shared" si="0"/>
        <v>0</v>
      </c>
    </row>
    <row r="27" spans="2:11">
      <c r="B27" s="81">
        <v>10</v>
      </c>
      <c r="C27" s="81">
        <v>9</v>
      </c>
      <c r="D27" s="18">
        <v>0</v>
      </c>
      <c r="E27" s="20">
        <f t="shared" si="0"/>
        <v>0</v>
      </c>
    </row>
    <row r="28" spans="2:11">
      <c r="B28" s="81"/>
      <c r="C28" s="81"/>
      <c r="D28" s="18">
        <v>0</v>
      </c>
      <c r="E28" s="20">
        <f t="shared" si="0"/>
        <v>0</v>
      </c>
    </row>
    <row r="29" spans="2:11">
      <c r="B29" s="81">
        <v>11</v>
      </c>
      <c r="C29" s="81" t="s">
        <v>78</v>
      </c>
      <c r="D29" s="18">
        <v>0</v>
      </c>
      <c r="E29" s="20">
        <f t="shared" si="0"/>
        <v>0</v>
      </c>
    </row>
    <row r="30" spans="2:11">
      <c r="B30" s="81"/>
      <c r="C30" s="81"/>
      <c r="D30" s="18">
        <v>0</v>
      </c>
      <c r="E30" s="20">
        <f t="shared" si="0"/>
        <v>0</v>
      </c>
    </row>
    <row r="31" spans="2:11">
      <c r="B31" s="81">
        <v>12</v>
      </c>
      <c r="C31" s="81" t="s">
        <v>97</v>
      </c>
      <c r="D31" s="18">
        <v>0</v>
      </c>
      <c r="E31" s="20">
        <f t="shared" si="0"/>
        <v>0</v>
      </c>
    </row>
    <row r="32" spans="2:11">
      <c r="B32" s="81"/>
      <c r="C32" s="81"/>
      <c r="D32" s="18">
        <v>6</v>
      </c>
      <c r="E32" s="20">
        <f t="shared" si="0"/>
        <v>6</v>
      </c>
      <c r="F32" s="12" t="s">
        <v>94</v>
      </c>
    </row>
    <row r="33" spans="2:5">
      <c r="B33" s="81">
        <v>13</v>
      </c>
      <c r="C33" s="81" t="s">
        <v>98</v>
      </c>
      <c r="D33" s="18">
        <v>0</v>
      </c>
      <c r="E33" s="20">
        <f t="shared" si="0"/>
        <v>0</v>
      </c>
    </row>
    <row r="34" spans="2:5">
      <c r="B34" s="81"/>
      <c r="C34" s="81"/>
      <c r="D34" s="18">
        <v>46</v>
      </c>
      <c r="E34" s="20">
        <f t="shared" si="0"/>
        <v>70</v>
      </c>
    </row>
    <row r="35" spans="2:5">
      <c r="B35" s="81">
        <v>14</v>
      </c>
      <c r="C35" s="81" t="s">
        <v>99</v>
      </c>
      <c r="D35" s="18">
        <v>0</v>
      </c>
      <c r="E35" s="20">
        <f t="shared" si="0"/>
        <v>0</v>
      </c>
    </row>
    <row r="36" spans="2:5">
      <c r="B36" s="81"/>
      <c r="C36" s="81"/>
      <c r="D36" s="18">
        <v>7</v>
      </c>
      <c r="E36" s="20">
        <f t="shared" si="0"/>
        <v>7</v>
      </c>
    </row>
    <row r="37" spans="2:5">
      <c r="B37" s="81">
        <v>15</v>
      </c>
      <c r="C37" s="81" t="s">
        <v>100</v>
      </c>
      <c r="D37" s="18">
        <v>0</v>
      </c>
      <c r="E37" s="20">
        <f t="shared" si="0"/>
        <v>0</v>
      </c>
    </row>
    <row r="38" spans="2:5">
      <c r="B38" s="81"/>
      <c r="C38" s="81"/>
      <c r="D38" s="18">
        <v>0</v>
      </c>
      <c r="E38" s="20">
        <f t="shared" si="0"/>
        <v>0</v>
      </c>
    </row>
    <row r="39" spans="2:5">
      <c r="B39" s="81">
        <v>16</v>
      </c>
      <c r="C39" s="81" t="s">
        <v>101</v>
      </c>
      <c r="D39" s="18">
        <v>0</v>
      </c>
      <c r="E39" s="20">
        <f t="shared" si="0"/>
        <v>0</v>
      </c>
    </row>
    <row r="40" spans="2:5">
      <c r="B40" s="81"/>
      <c r="C40" s="81"/>
      <c r="D40" s="18">
        <v>46</v>
      </c>
      <c r="E40" s="20">
        <f t="shared" si="0"/>
        <v>70</v>
      </c>
    </row>
    <row r="41" spans="2:5">
      <c r="B41" s="81">
        <v>17</v>
      </c>
      <c r="C41" s="81">
        <v>10</v>
      </c>
      <c r="D41" s="18">
        <v>0</v>
      </c>
      <c r="E41" s="20">
        <f t="shared" si="0"/>
        <v>0</v>
      </c>
    </row>
    <row r="42" spans="2:5">
      <c r="B42" s="81"/>
      <c r="C42" s="81"/>
      <c r="D42" s="18">
        <v>7</v>
      </c>
      <c r="E42" s="20">
        <f t="shared" si="0"/>
        <v>7</v>
      </c>
    </row>
    <row r="43" spans="2:5">
      <c r="B43" s="81">
        <v>18</v>
      </c>
      <c r="C43" s="81">
        <v>11</v>
      </c>
      <c r="D43" s="18">
        <v>0</v>
      </c>
      <c r="E43" s="20">
        <f t="shared" si="0"/>
        <v>0</v>
      </c>
    </row>
    <row r="44" spans="2:5">
      <c r="B44" s="81"/>
      <c r="C44" s="81"/>
      <c r="D44" s="18">
        <v>0</v>
      </c>
      <c r="E44" s="20">
        <f t="shared" si="0"/>
        <v>0</v>
      </c>
    </row>
  </sheetData>
  <mergeCells count="43">
    <mergeCell ref="O8:P9"/>
    <mergeCell ref="B43:B44"/>
    <mergeCell ref="E19:E20"/>
    <mergeCell ref="E21:E22"/>
    <mergeCell ref="F19:F20"/>
    <mergeCell ref="F21:F22"/>
    <mergeCell ref="B33:B34"/>
    <mergeCell ref="B35:B36"/>
    <mergeCell ref="B37:B38"/>
    <mergeCell ref="B39:B40"/>
    <mergeCell ref="B41:B42"/>
    <mergeCell ref="C37:C38"/>
    <mergeCell ref="C39:C40"/>
    <mergeCell ref="C41:C42"/>
    <mergeCell ref="C43:C44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C29:C30"/>
    <mergeCell ref="C31:C32"/>
    <mergeCell ref="C33:C34"/>
    <mergeCell ref="C35:C36"/>
    <mergeCell ref="E17:E18"/>
    <mergeCell ref="F17:F18"/>
    <mergeCell ref="C19:C20"/>
    <mergeCell ref="C21:C22"/>
    <mergeCell ref="C23:C24"/>
    <mergeCell ref="C25:C26"/>
    <mergeCell ref="C27:C28"/>
    <mergeCell ref="C9:C10"/>
    <mergeCell ref="C11:C12"/>
    <mergeCell ref="C13:C14"/>
    <mergeCell ref="C15:C16"/>
    <mergeCell ref="C17:C18"/>
  </mergeCells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19"/>
  <sheetViews>
    <sheetView workbookViewId="0">
      <selection activeCell="E27" sqref="E27"/>
    </sheetView>
  </sheetViews>
  <sheetFormatPr defaultRowHeight="14.25"/>
  <cols>
    <col min="1" max="1" width="9" style="5"/>
    <col min="2" max="2" width="15.375" customWidth="1"/>
    <col min="3" max="3" width="15.875" customWidth="1"/>
    <col min="4" max="4" width="11.5" style="5" customWidth="1"/>
    <col min="5" max="5" width="17" style="5" customWidth="1"/>
  </cols>
  <sheetData>
    <row r="1" spans="1:5">
      <c r="A1" s="6" t="s">
        <v>62</v>
      </c>
      <c r="B1" s="6" t="s">
        <v>33</v>
      </c>
      <c r="C1" s="6" t="s">
        <v>41</v>
      </c>
      <c r="D1" s="6" t="s">
        <v>43</v>
      </c>
      <c r="E1" s="6" t="s">
        <v>44</v>
      </c>
    </row>
    <row r="2" spans="1:5">
      <c r="A2" s="6">
        <v>1</v>
      </c>
      <c r="B2" s="6" t="s">
        <v>34</v>
      </c>
      <c r="C2" s="6" t="s">
        <v>42</v>
      </c>
      <c r="D2" s="6">
        <v>3</v>
      </c>
      <c r="E2" s="6"/>
    </row>
    <row r="3" spans="1:5">
      <c r="A3" s="86">
        <v>2</v>
      </c>
      <c r="B3" s="86" t="s">
        <v>35</v>
      </c>
      <c r="C3" s="3" t="s">
        <v>52</v>
      </c>
      <c r="D3" s="86">
        <v>1</v>
      </c>
      <c r="E3" s="86"/>
    </row>
    <row r="4" spans="1:5">
      <c r="A4" s="86">
        <v>3</v>
      </c>
      <c r="B4" s="86"/>
      <c r="C4" s="3" t="s">
        <v>45</v>
      </c>
      <c r="D4" s="86"/>
      <c r="E4" s="86"/>
    </row>
    <row r="5" spans="1:5">
      <c r="A5" s="86">
        <v>4</v>
      </c>
      <c r="B5" s="86"/>
      <c r="C5" s="3" t="s">
        <v>46</v>
      </c>
      <c r="D5" s="86"/>
      <c r="E5" s="86"/>
    </row>
    <row r="6" spans="1:5">
      <c r="A6" s="86">
        <v>5</v>
      </c>
      <c r="B6" s="86"/>
      <c r="C6" s="3" t="s">
        <v>47</v>
      </c>
      <c r="D6" s="86"/>
      <c r="E6" s="86"/>
    </row>
    <row r="7" spans="1:5">
      <c r="A7" s="86">
        <v>6</v>
      </c>
      <c r="B7" s="86"/>
      <c r="C7" s="3" t="s">
        <v>48</v>
      </c>
      <c r="D7" s="86"/>
      <c r="E7" s="86"/>
    </row>
    <row r="8" spans="1:5">
      <c r="A8" s="86">
        <v>7</v>
      </c>
      <c r="B8" s="86"/>
      <c r="C8" s="3" t="s">
        <v>49</v>
      </c>
      <c r="D8" s="86"/>
      <c r="E8" s="86"/>
    </row>
    <row r="9" spans="1:5">
      <c r="A9" s="86">
        <v>8</v>
      </c>
      <c r="B9" s="86"/>
      <c r="C9" s="3" t="s">
        <v>50</v>
      </c>
      <c r="D9" s="86"/>
      <c r="E9" s="86"/>
    </row>
    <row r="10" spans="1:5">
      <c r="A10" s="86">
        <v>9</v>
      </c>
      <c r="B10" s="86"/>
      <c r="C10" s="3" t="s">
        <v>51</v>
      </c>
      <c r="D10" s="86"/>
      <c r="E10" s="86"/>
    </row>
    <row r="11" spans="1:5">
      <c r="A11" s="86">
        <v>3</v>
      </c>
      <c r="B11" s="86" t="s">
        <v>36</v>
      </c>
      <c r="C11" s="3" t="s">
        <v>53</v>
      </c>
      <c r="D11" s="86">
        <v>1</v>
      </c>
      <c r="E11" s="82" t="s">
        <v>64</v>
      </c>
    </row>
    <row r="12" spans="1:5">
      <c r="A12" s="86">
        <v>11</v>
      </c>
      <c r="B12" s="86"/>
      <c r="C12" s="3" t="s">
        <v>54</v>
      </c>
      <c r="D12" s="86"/>
      <c r="E12" s="83"/>
    </row>
    <row r="13" spans="1:5">
      <c r="A13" s="86">
        <v>12</v>
      </c>
      <c r="B13" s="86"/>
      <c r="C13" s="3" t="s">
        <v>55</v>
      </c>
      <c r="D13" s="86"/>
      <c r="E13" s="83"/>
    </row>
    <row r="14" spans="1:5">
      <c r="A14" s="86">
        <v>13</v>
      </c>
      <c r="B14" s="86"/>
      <c r="C14" s="3" t="s">
        <v>56</v>
      </c>
      <c r="D14" s="86"/>
      <c r="E14" s="84"/>
    </row>
    <row r="15" spans="1:5">
      <c r="A15" s="6">
        <v>4</v>
      </c>
      <c r="B15" s="6" t="s">
        <v>37</v>
      </c>
      <c r="C15" s="6" t="s">
        <v>59</v>
      </c>
      <c r="D15" s="6">
        <v>2</v>
      </c>
      <c r="E15" s="7" t="s">
        <v>65</v>
      </c>
    </row>
    <row r="16" spans="1:5">
      <c r="A16" s="6">
        <v>5</v>
      </c>
      <c r="B16" s="6" t="s">
        <v>38</v>
      </c>
      <c r="C16" s="6" t="s">
        <v>60</v>
      </c>
      <c r="D16" s="6">
        <v>2</v>
      </c>
      <c r="E16" s="7" t="s">
        <v>66</v>
      </c>
    </row>
    <row r="17" spans="1:5">
      <c r="A17" s="6">
        <v>6</v>
      </c>
      <c r="B17" s="6" t="s">
        <v>57</v>
      </c>
      <c r="C17" s="6" t="s">
        <v>58</v>
      </c>
      <c r="D17" s="6">
        <v>1</v>
      </c>
      <c r="E17" s="6"/>
    </row>
    <row r="18" spans="1:5">
      <c r="A18" s="6">
        <v>7</v>
      </c>
      <c r="B18" s="6" t="s">
        <v>39</v>
      </c>
      <c r="C18" s="6" t="s">
        <v>61</v>
      </c>
      <c r="D18" s="6" t="s">
        <v>58</v>
      </c>
      <c r="E18" s="6"/>
    </row>
    <row r="19" spans="1:5">
      <c r="A19" s="6">
        <v>8</v>
      </c>
      <c r="B19" s="6" t="s">
        <v>40</v>
      </c>
      <c r="C19" s="3"/>
      <c r="D19" s="6">
        <v>2</v>
      </c>
      <c r="E19" s="7" t="s">
        <v>63</v>
      </c>
    </row>
  </sheetData>
  <mergeCells count="8">
    <mergeCell ref="A3:A10"/>
    <mergeCell ref="A11:A14"/>
    <mergeCell ref="E3:E10"/>
    <mergeCell ref="E11:E14"/>
    <mergeCell ref="B3:B10"/>
    <mergeCell ref="B11:B14"/>
    <mergeCell ref="D3:D10"/>
    <mergeCell ref="D11:D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2018-02-02T11:24:07Z</dcterms:modified>
</cp:coreProperties>
</file>