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University\Intelligent Robotics\leslie\experiments\localization\estimate_pose\position\"/>
    </mc:Choice>
  </mc:AlternateContent>
  <bookViews>
    <workbookView xWindow="0" yWindow="0" windowWidth="24000" windowHeight="9735" activeTab="4"/>
  </bookViews>
  <sheets>
    <sheet name="average meth 1" sheetId="1" r:id="rId1"/>
    <sheet name="Sheet1_2" sheetId="2" r:id="rId2"/>
    <sheet name="Sheet1" sheetId="3" r:id="rId3"/>
    <sheet name="Sheet2" sheetId="4" r:id="rId4"/>
    <sheet name="Sheet3" sheetId="5" r:id="rId5"/>
  </sheets>
  <calcPr calcId="152511" fullCalcOnLoad="1"/>
</workbook>
</file>

<file path=xl/calcChain.xml><?xml version="1.0" encoding="utf-8"?>
<calcChain xmlns="http://schemas.openxmlformats.org/spreadsheetml/2006/main">
  <c r="G202" i="3" l="1"/>
  <c r="G201" i="3"/>
  <c r="G200" i="3"/>
  <c r="G199" i="3"/>
  <c r="G198" i="3"/>
  <c r="G197" i="3"/>
  <c r="G196" i="3"/>
  <c r="G203" i="3" s="1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H97" i="3"/>
  <c r="G97" i="3"/>
  <c r="D97" i="3"/>
  <c r="C97" i="3"/>
  <c r="H96" i="3"/>
  <c r="G96" i="3"/>
  <c r="D96" i="3"/>
  <c r="C96" i="3"/>
  <c r="H95" i="3"/>
  <c r="G95" i="3"/>
  <c r="D95" i="3"/>
  <c r="C95" i="3"/>
  <c r="H94" i="3"/>
  <c r="G94" i="3"/>
  <c r="D94" i="3"/>
  <c r="C94" i="3"/>
  <c r="H93" i="3"/>
  <c r="G93" i="3"/>
  <c r="D93" i="3"/>
  <c r="C93" i="3"/>
  <c r="H92" i="3"/>
  <c r="G92" i="3"/>
  <c r="D92" i="3"/>
  <c r="C92" i="3"/>
  <c r="H91" i="3"/>
  <c r="G91" i="3"/>
  <c r="D91" i="3"/>
  <c r="C91" i="3"/>
  <c r="H90" i="3"/>
  <c r="G90" i="3"/>
  <c r="D90" i="3"/>
  <c r="C90" i="3"/>
  <c r="H89" i="3"/>
  <c r="G89" i="3"/>
  <c r="D89" i="3"/>
  <c r="C89" i="3"/>
  <c r="H88" i="3"/>
  <c r="G88" i="3"/>
  <c r="D88" i="3"/>
  <c r="C88" i="3"/>
  <c r="H87" i="3"/>
  <c r="G87" i="3"/>
  <c r="D87" i="3"/>
  <c r="C87" i="3"/>
  <c r="H86" i="3"/>
  <c r="G86" i="3"/>
  <c r="D86" i="3"/>
  <c r="C86" i="3"/>
  <c r="H85" i="3"/>
  <c r="G85" i="3"/>
  <c r="D85" i="3"/>
  <c r="C85" i="3"/>
  <c r="H84" i="3"/>
  <c r="G84" i="3"/>
  <c r="D84" i="3"/>
  <c r="C84" i="3"/>
  <c r="H83" i="3"/>
  <c r="G83" i="3"/>
  <c r="D83" i="3"/>
  <c r="C83" i="3"/>
  <c r="H82" i="3"/>
  <c r="G82" i="3"/>
  <c r="D82" i="3"/>
  <c r="C82" i="3"/>
  <c r="H81" i="3"/>
  <c r="G81" i="3"/>
  <c r="D81" i="3"/>
  <c r="C81" i="3"/>
  <c r="H80" i="3"/>
  <c r="G80" i="3"/>
  <c r="D80" i="3"/>
  <c r="C80" i="3"/>
  <c r="H79" i="3"/>
  <c r="G79" i="3"/>
  <c r="D79" i="3"/>
  <c r="C79" i="3"/>
  <c r="H78" i="3"/>
  <c r="G78" i="3"/>
  <c r="D78" i="3"/>
  <c r="C78" i="3"/>
  <c r="H77" i="3"/>
  <c r="G77" i="3"/>
  <c r="D77" i="3"/>
  <c r="C77" i="3"/>
  <c r="H76" i="3"/>
  <c r="G76" i="3"/>
  <c r="D76" i="3"/>
  <c r="C76" i="3"/>
  <c r="H75" i="3"/>
  <c r="G75" i="3"/>
  <c r="D75" i="3"/>
  <c r="C75" i="3"/>
  <c r="H74" i="3"/>
  <c r="G74" i="3"/>
  <c r="D74" i="3"/>
  <c r="C74" i="3"/>
  <c r="H73" i="3"/>
  <c r="G73" i="3"/>
  <c r="D73" i="3"/>
  <c r="C73" i="3"/>
  <c r="H72" i="3"/>
  <c r="G72" i="3"/>
  <c r="D72" i="3"/>
  <c r="C72" i="3"/>
  <c r="H71" i="3"/>
  <c r="G71" i="3"/>
  <c r="D71" i="3"/>
  <c r="C71" i="3"/>
  <c r="H70" i="3"/>
  <c r="G70" i="3"/>
  <c r="D70" i="3"/>
  <c r="C70" i="3"/>
  <c r="H69" i="3"/>
  <c r="G69" i="3"/>
  <c r="D69" i="3"/>
  <c r="C69" i="3"/>
  <c r="H68" i="3"/>
  <c r="G68" i="3"/>
  <c r="D68" i="3"/>
  <c r="C68" i="3"/>
  <c r="H67" i="3"/>
  <c r="G67" i="3"/>
  <c r="D67" i="3"/>
  <c r="C67" i="3"/>
  <c r="H66" i="3"/>
  <c r="G66" i="3"/>
  <c r="D66" i="3"/>
  <c r="C66" i="3"/>
  <c r="H65" i="3"/>
  <c r="G65" i="3"/>
  <c r="D65" i="3"/>
  <c r="C65" i="3"/>
  <c r="H64" i="3"/>
  <c r="G64" i="3"/>
  <c r="D64" i="3"/>
  <c r="C64" i="3"/>
  <c r="H63" i="3"/>
  <c r="G63" i="3"/>
  <c r="D63" i="3"/>
  <c r="C63" i="3"/>
  <c r="H62" i="3"/>
  <c r="G62" i="3"/>
  <c r="D62" i="3"/>
  <c r="C62" i="3"/>
  <c r="H61" i="3"/>
  <c r="G61" i="3"/>
  <c r="D61" i="3"/>
  <c r="C61" i="3"/>
  <c r="H60" i="3"/>
  <c r="G60" i="3"/>
  <c r="D60" i="3"/>
  <c r="C60" i="3"/>
  <c r="H59" i="3"/>
  <c r="G59" i="3"/>
  <c r="D59" i="3"/>
  <c r="C59" i="3"/>
  <c r="H58" i="3"/>
  <c r="G58" i="3"/>
  <c r="D58" i="3"/>
  <c r="C58" i="3"/>
  <c r="H57" i="3"/>
  <c r="G57" i="3"/>
  <c r="D57" i="3"/>
  <c r="C57" i="3"/>
  <c r="H56" i="3"/>
  <c r="G56" i="3"/>
  <c r="D56" i="3"/>
  <c r="C56" i="3"/>
  <c r="H55" i="3"/>
  <c r="G55" i="3"/>
  <c r="D55" i="3"/>
  <c r="C55" i="3"/>
  <c r="H54" i="3"/>
  <c r="G54" i="3"/>
  <c r="D54" i="3"/>
  <c r="C54" i="3"/>
  <c r="H53" i="3"/>
  <c r="G53" i="3"/>
  <c r="D53" i="3"/>
  <c r="C53" i="3"/>
  <c r="H52" i="3"/>
  <c r="G52" i="3"/>
  <c r="D52" i="3"/>
  <c r="C52" i="3"/>
  <c r="H51" i="3"/>
  <c r="G51" i="3"/>
  <c r="D51" i="3"/>
  <c r="C51" i="3"/>
  <c r="H50" i="3"/>
  <c r="G50" i="3"/>
  <c r="D50" i="3"/>
  <c r="C50" i="3"/>
  <c r="H49" i="3"/>
  <c r="G49" i="3"/>
  <c r="D49" i="3"/>
  <c r="C49" i="3"/>
  <c r="H48" i="3"/>
  <c r="G48" i="3"/>
  <c r="D48" i="3"/>
  <c r="C48" i="3"/>
  <c r="H47" i="3"/>
  <c r="G47" i="3"/>
  <c r="D47" i="3"/>
  <c r="C47" i="3"/>
  <c r="H46" i="3"/>
  <c r="G46" i="3"/>
  <c r="D46" i="3"/>
  <c r="C46" i="3"/>
  <c r="H45" i="3"/>
  <c r="G45" i="3"/>
  <c r="D45" i="3"/>
  <c r="C45" i="3"/>
  <c r="H44" i="3"/>
  <c r="G44" i="3"/>
  <c r="D44" i="3"/>
  <c r="C44" i="3"/>
  <c r="H43" i="3"/>
  <c r="G43" i="3"/>
  <c r="D43" i="3"/>
  <c r="C43" i="3"/>
  <c r="H42" i="3"/>
  <c r="G42" i="3"/>
  <c r="D42" i="3"/>
  <c r="C42" i="3"/>
  <c r="H41" i="3"/>
  <c r="G41" i="3"/>
  <c r="D41" i="3"/>
  <c r="C41" i="3"/>
  <c r="H40" i="3"/>
  <c r="G40" i="3"/>
  <c r="D40" i="3"/>
  <c r="C40" i="3"/>
  <c r="H39" i="3"/>
  <c r="G39" i="3"/>
  <c r="D39" i="3"/>
  <c r="C39" i="3"/>
  <c r="H38" i="3"/>
  <c r="G38" i="3"/>
  <c r="D38" i="3"/>
  <c r="C38" i="3"/>
  <c r="H37" i="3"/>
  <c r="G37" i="3"/>
  <c r="D37" i="3"/>
  <c r="C37" i="3"/>
  <c r="H36" i="3"/>
  <c r="G36" i="3"/>
  <c r="D36" i="3"/>
  <c r="C36" i="3"/>
  <c r="H35" i="3"/>
  <c r="G35" i="3"/>
  <c r="D35" i="3"/>
  <c r="C35" i="3"/>
  <c r="H34" i="3"/>
  <c r="G34" i="3"/>
  <c r="D34" i="3"/>
  <c r="C34" i="3"/>
  <c r="H33" i="3"/>
  <c r="G33" i="3"/>
  <c r="D33" i="3"/>
  <c r="C33" i="3"/>
  <c r="H32" i="3"/>
  <c r="G32" i="3"/>
  <c r="D32" i="3"/>
  <c r="C32" i="3"/>
  <c r="H31" i="3"/>
  <c r="G31" i="3"/>
  <c r="D31" i="3"/>
  <c r="C31" i="3"/>
  <c r="H30" i="3"/>
  <c r="G30" i="3"/>
  <c r="D30" i="3"/>
  <c r="C30" i="3"/>
  <c r="H29" i="3"/>
  <c r="G29" i="3"/>
  <c r="D29" i="3"/>
  <c r="C29" i="3"/>
  <c r="H28" i="3"/>
  <c r="G28" i="3"/>
  <c r="D28" i="3"/>
  <c r="C28" i="3"/>
  <c r="H27" i="3"/>
  <c r="G27" i="3"/>
  <c r="D27" i="3"/>
  <c r="C27" i="3"/>
  <c r="H26" i="3"/>
  <c r="G26" i="3"/>
  <c r="D26" i="3"/>
  <c r="C26" i="3"/>
  <c r="H25" i="3"/>
  <c r="G25" i="3"/>
  <c r="D25" i="3"/>
  <c r="C25" i="3"/>
  <c r="H24" i="3"/>
  <c r="G24" i="3"/>
  <c r="D24" i="3"/>
  <c r="C24" i="3"/>
  <c r="H23" i="3"/>
  <c r="G23" i="3"/>
  <c r="D23" i="3"/>
  <c r="C23" i="3"/>
  <c r="H22" i="3"/>
  <c r="G22" i="3"/>
  <c r="D22" i="3"/>
  <c r="C22" i="3"/>
  <c r="H21" i="3"/>
  <c r="G21" i="3"/>
  <c r="D21" i="3"/>
  <c r="C21" i="3"/>
  <c r="H20" i="3"/>
  <c r="G20" i="3"/>
  <c r="D20" i="3"/>
  <c r="C20" i="3"/>
  <c r="H19" i="3"/>
  <c r="G19" i="3"/>
  <c r="D19" i="3"/>
  <c r="C19" i="3"/>
  <c r="H18" i="3"/>
  <c r="G18" i="3"/>
  <c r="D18" i="3"/>
  <c r="C18" i="3"/>
  <c r="H17" i="3"/>
  <c r="G17" i="3"/>
  <c r="D17" i="3"/>
  <c r="C17" i="3"/>
  <c r="H16" i="3"/>
  <c r="G16" i="3"/>
  <c r="D16" i="3"/>
  <c r="C16" i="3"/>
  <c r="H15" i="3"/>
  <c r="G15" i="3"/>
  <c r="D15" i="3"/>
  <c r="C15" i="3"/>
  <c r="H14" i="3"/>
  <c r="G14" i="3"/>
  <c r="D14" i="3"/>
  <c r="C14" i="3"/>
  <c r="H13" i="3"/>
  <c r="G13" i="3"/>
  <c r="D13" i="3"/>
  <c r="C13" i="3"/>
  <c r="H12" i="3"/>
  <c r="G12" i="3"/>
  <c r="D12" i="3"/>
  <c r="C12" i="3"/>
  <c r="H11" i="3"/>
  <c r="G11" i="3"/>
  <c r="D11" i="3"/>
  <c r="C11" i="3"/>
  <c r="H10" i="3"/>
  <c r="G10" i="3"/>
  <c r="D10" i="3"/>
  <c r="C10" i="3"/>
  <c r="H9" i="3"/>
  <c r="G9" i="3"/>
  <c r="D9" i="3"/>
  <c r="C9" i="3"/>
  <c r="H8" i="3"/>
  <c r="G8" i="3"/>
  <c r="D8" i="3"/>
  <c r="C8" i="3"/>
  <c r="H7" i="3"/>
  <c r="I8" i="3" s="1"/>
  <c r="J9" i="3" s="1"/>
  <c r="G7" i="3"/>
  <c r="D7" i="3"/>
  <c r="C7" i="3"/>
  <c r="H6" i="3"/>
  <c r="G6" i="3"/>
  <c r="D6" i="3"/>
  <c r="C6" i="3"/>
  <c r="H5" i="3"/>
  <c r="G5" i="3"/>
  <c r="D5" i="3"/>
  <c r="C5" i="3"/>
  <c r="H4" i="3"/>
  <c r="G4" i="3"/>
  <c r="D4" i="3"/>
  <c r="C4" i="3"/>
  <c r="H3" i="3"/>
  <c r="G3" i="3"/>
  <c r="D3" i="3"/>
  <c r="C3" i="3"/>
  <c r="F279" i="2"/>
  <c r="F280" i="2" s="1"/>
  <c r="F277" i="2"/>
  <c r="F278" i="2" s="1"/>
  <c r="F275" i="2"/>
  <c r="F276" i="2" s="1"/>
  <c r="F274" i="2"/>
  <c r="F273" i="2"/>
  <c r="F271" i="2"/>
  <c r="F272" i="2" s="1"/>
  <c r="F270" i="2"/>
  <c r="F268" i="2"/>
  <c r="F269" i="2" s="1"/>
  <c r="F267" i="2"/>
  <c r="F266" i="2"/>
  <c r="F264" i="2"/>
  <c r="F263" i="2"/>
  <c r="F262" i="2"/>
  <c r="F265" i="2" s="1"/>
  <c r="F260" i="2"/>
  <c r="F261" i="2" s="1"/>
  <c r="F259" i="2"/>
  <c r="F258" i="2"/>
  <c r="F257" i="2"/>
  <c r="F256" i="2"/>
  <c r="F255" i="2"/>
  <c r="F254" i="2"/>
  <c r="F252" i="2"/>
  <c r="F251" i="2"/>
  <c r="F253" i="2" s="1"/>
  <c r="F250" i="2"/>
  <c r="F248" i="2"/>
  <c r="F247" i="2"/>
  <c r="F246" i="2"/>
  <c r="F245" i="2"/>
  <c r="F244" i="2"/>
  <c r="F243" i="2"/>
  <c r="F249" i="2" s="1"/>
  <c r="F242" i="2"/>
  <c r="F241" i="2"/>
  <c r="F239" i="2"/>
  <c r="F240" i="2" s="1"/>
  <c r="F237" i="2"/>
  <c r="F236" i="2"/>
  <c r="F238" i="2" s="1"/>
  <c r="F235" i="2"/>
  <c r="F234" i="2"/>
  <c r="F232" i="2"/>
  <c r="F233" i="2" s="1"/>
  <c r="F231" i="2"/>
  <c r="F230" i="2"/>
  <c r="F229" i="2"/>
  <c r="F228" i="2"/>
  <c r="F227" i="2"/>
  <c r="F226" i="2"/>
  <c r="F225" i="2"/>
  <c r="F223" i="2"/>
  <c r="F224" i="2" s="1"/>
  <c r="F222" i="2"/>
  <c r="F220" i="2"/>
  <c r="F219" i="2"/>
  <c r="F221" i="2" s="1"/>
  <c r="F218" i="2"/>
  <c r="F217" i="2"/>
  <c r="F215" i="2"/>
  <c r="F216" i="2" s="1"/>
  <c r="F213" i="2"/>
  <c r="F214" i="2" s="1"/>
  <c r="F211" i="2"/>
  <c r="F212" i="2" s="1"/>
  <c r="F209" i="2"/>
  <c r="F208" i="2"/>
  <c r="F210" i="2" s="1"/>
  <c r="F207" i="2"/>
  <c r="F206" i="2"/>
  <c r="F204" i="2"/>
  <c r="F205" i="2" s="1"/>
  <c r="F203" i="2"/>
  <c r="F202" i="2"/>
  <c r="F201" i="2"/>
  <c r="F200" i="2"/>
  <c r="F199" i="2"/>
  <c r="F197" i="2"/>
  <c r="F198" i="2" s="1"/>
  <c r="F195" i="2"/>
  <c r="F196" i="2" s="1"/>
  <c r="F193" i="2"/>
  <c r="F192" i="2"/>
  <c r="F194" i="2" s="1"/>
  <c r="F191" i="2"/>
  <c r="F190" i="2"/>
  <c r="F188" i="2"/>
  <c r="F189" i="2" s="1"/>
  <c r="F187" i="2"/>
  <c r="F186" i="2"/>
  <c r="F184" i="2"/>
  <c r="F185" i="2" s="1"/>
  <c r="F183" i="2"/>
  <c r="F182" i="2"/>
  <c r="F181" i="2"/>
  <c r="F180" i="2"/>
  <c r="F179" i="2"/>
  <c r="F178" i="2"/>
  <c r="F177" i="2"/>
  <c r="F175" i="2"/>
  <c r="F176" i="2" s="1"/>
  <c r="F173" i="2"/>
  <c r="F174" i="2" s="1"/>
  <c r="F171" i="2"/>
  <c r="F172" i="2" s="1"/>
  <c r="F170" i="2"/>
  <c r="F168" i="2"/>
  <c r="F167" i="2"/>
  <c r="F166" i="2"/>
  <c r="F169" i="2" s="1"/>
  <c r="F164" i="2"/>
  <c r="F165" i="2" s="1"/>
  <c r="F163" i="2"/>
  <c r="F162" i="2"/>
  <c r="F161" i="2"/>
  <c r="F159" i="2"/>
  <c r="F160" i="2" s="1"/>
  <c r="F157" i="2"/>
  <c r="F156" i="2"/>
  <c r="F158" i="2" s="1"/>
  <c r="F155" i="2"/>
  <c r="F154" i="2"/>
  <c r="F153" i="2"/>
  <c r="F151" i="2"/>
  <c r="F152" i="2" s="1"/>
  <c r="F150" i="2"/>
  <c r="F149" i="2"/>
  <c r="F147" i="2"/>
  <c r="F148" i="2" s="1"/>
  <c r="F146" i="2"/>
  <c r="F145" i="2"/>
  <c r="F144" i="2"/>
  <c r="F143" i="2"/>
  <c r="F142" i="2"/>
  <c r="F140" i="2"/>
  <c r="F141" i="2" s="1"/>
  <c r="F139" i="2"/>
  <c r="F138" i="2"/>
  <c r="F136" i="2"/>
  <c r="F135" i="2"/>
  <c r="F134" i="2"/>
  <c r="F133" i="2"/>
  <c r="F137" i="2" s="1"/>
  <c r="F131" i="2"/>
  <c r="F132" i="2" s="1"/>
  <c r="F130" i="2"/>
  <c r="F129" i="2"/>
  <c r="F127" i="2"/>
  <c r="F128" i="2" s="1"/>
  <c r="F126" i="2"/>
  <c r="F125" i="2"/>
  <c r="F123" i="2"/>
  <c r="F124" i="2" s="1"/>
  <c r="F121" i="2"/>
  <c r="F120" i="2"/>
  <c r="F122" i="2" s="1"/>
  <c r="F119" i="2"/>
  <c r="F118" i="2"/>
  <c r="F116" i="2"/>
  <c r="F115" i="2"/>
  <c r="F117" i="2" s="1"/>
  <c r="F114" i="2"/>
  <c r="F113" i="2"/>
  <c r="F111" i="2"/>
  <c r="F112" i="2" s="1"/>
  <c r="F110" i="2"/>
  <c r="F108" i="2"/>
  <c r="F107" i="2"/>
  <c r="F109" i="2" s="1"/>
  <c r="F106" i="2"/>
  <c r="F104" i="2"/>
  <c r="F105" i="2" s="1"/>
  <c r="F103" i="2"/>
  <c r="F102" i="2"/>
  <c r="F100" i="2"/>
  <c r="F99" i="2"/>
  <c r="F101" i="2" s="1"/>
  <c r="F98" i="2"/>
  <c r="F96" i="2"/>
  <c r="F95" i="2"/>
  <c r="F97" i="2" s="1"/>
  <c r="F93" i="2"/>
  <c r="F92" i="2"/>
  <c r="F91" i="2"/>
  <c r="F94" i="2" s="1"/>
  <c r="F89" i="2"/>
  <c r="F88" i="2"/>
  <c r="F87" i="2"/>
  <c r="F90" i="2" s="1"/>
  <c r="F86" i="2"/>
  <c r="F84" i="2"/>
  <c r="F83" i="2"/>
  <c r="F85" i="2" s="1"/>
  <c r="F81" i="2"/>
  <c r="F80" i="2"/>
  <c r="F82" i="2" s="1"/>
  <c r="F79" i="2"/>
  <c r="F78" i="2"/>
  <c r="F77" i="2"/>
  <c r="F75" i="2"/>
  <c r="F76" i="2" s="1"/>
  <c r="F74" i="2"/>
  <c r="F73" i="2"/>
  <c r="F71" i="2"/>
  <c r="F72" i="2" s="1"/>
  <c r="F70" i="2"/>
  <c r="F68" i="2"/>
  <c r="F67" i="2"/>
  <c r="F69" i="2" s="1"/>
  <c r="F65" i="2"/>
  <c r="F64" i="2"/>
  <c r="F66" i="2" s="1"/>
  <c r="F63" i="2"/>
  <c r="F62" i="2"/>
  <c r="F61" i="2"/>
  <c r="F59" i="2"/>
  <c r="F60" i="2" s="1"/>
  <c r="F58" i="2"/>
  <c r="F56" i="2"/>
  <c r="F57" i="2" s="1"/>
  <c r="F55" i="2"/>
  <c r="F54" i="2"/>
  <c r="F52" i="2"/>
  <c r="F51" i="2"/>
  <c r="F53" i="2" s="1"/>
  <c r="F50" i="2"/>
  <c r="F48" i="2"/>
  <c r="F47" i="2"/>
  <c r="F46" i="2"/>
  <c r="F49" i="2" s="1"/>
  <c r="F44" i="2"/>
  <c r="F43" i="2"/>
  <c r="F45" i="2" s="1"/>
  <c r="F42" i="2"/>
  <c r="F40" i="2"/>
  <c r="F41" i="2" s="1"/>
  <c r="F39" i="2"/>
  <c r="F38" i="2"/>
  <c r="F37" i="2"/>
  <c r="F35" i="2"/>
  <c r="F34" i="2"/>
  <c r="F33" i="2"/>
  <c r="F32" i="2"/>
  <c r="F31" i="2"/>
  <c r="F36" i="2" s="1"/>
  <c r="F29" i="2"/>
  <c r="F28" i="2"/>
  <c r="F27" i="2"/>
  <c r="F30" i="2" s="1"/>
  <c r="F25" i="2"/>
  <c r="F24" i="2"/>
  <c r="F23" i="2"/>
  <c r="F26" i="2" s="1"/>
  <c r="F21" i="2"/>
  <c r="F20" i="2"/>
  <c r="F22" i="2" s="1"/>
  <c r="F19" i="2"/>
  <c r="F18" i="2"/>
  <c r="F16" i="2"/>
  <c r="F15" i="2"/>
  <c r="F17" i="2" s="1"/>
  <c r="F13" i="2"/>
  <c r="F12" i="2"/>
  <c r="F14" i="2" s="1"/>
  <c r="F11" i="2"/>
  <c r="F10" i="2"/>
  <c r="F9" i="2"/>
  <c r="F8" i="2"/>
  <c r="F6" i="2"/>
  <c r="F5" i="2"/>
  <c r="F4" i="2"/>
  <c r="F3" i="2"/>
  <c r="F7" i="2" s="1"/>
  <c r="F2" i="2"/>
  <c r="F305" i="1"/>
  <c r="F306" i="1" s="1"/>
  <c r="F303" i="1"/>
  <c r="F304" i="1" s="1"/>
  <c r="F301" i="1"/>
  <c r="F302" i="1" s="1"/>
  <c r="F300" i="1"/>
  <c r="F298" i="1"/>
  <c r="F299" i="1" s="1"/>
  <c r="F297" i="1"/>
  <c r="F296" i="1"/>
  <c r="F294" i="1"/>
  <c r="F293" i="1"/>
  <c r="F295" i="1" s="1"/>
  <c r="F291" i="1"/>
  <c r="F290" i="1"/>
  <c r="F292" i="1" s="1"/>
  <c r="F289" i="1"/>
  <c r="F288" i="1"/>
  <c r="F287" i="1"/>
  <c r="F285" i="1"/>
  <c r="F286" i="1" s="1"/>
  <c r="F284" i="1"/>
  <c r="F282" i="1"/>
  <c r="F283" i="1" s="1"/>
  <c r="F281" i="1"/>
  <c r="F280" i="1"/>
  <c r="F278" i="1"/>
  <c r="F279" i="1" s="1"/>
  <c r="F277" i="1"/>
  <c r="F276" i="1"/>
  <c r="F274" i="1"/>
  <c r="F273" i="1"/>
  <c r="F275" i="1" s="1"/>
  <c r="F271" i="1"/>
  <c r="F272" i="1" s="1"/>
  <c r="F269" i="1"/>
  <c r="F270" i="1" s="1"/>
  <c r="F268" i="1"/>
  <c r="F267" i="1"/>
  <c r="F265" i="1"/>
  <c r="F266" i="1" s="1"/>
  <c r="F264" i="1"/>
  <c r="F262" i="1"/>
  <c r="F261" i="1"/>
  <c r="F263" i="1" s="1"/>
  <c r="F259" i="1"/>
  <c r="F258" i="1"/>
  <c r="F260" i="1" s="1"/>
  <c r="F257" i="1"/>
  <c r="F256" i="1"/>
  <c r="F254" i="1"/>
  <c r="F253" i="1"/>
  <c r="F255" i="1" s="1"/>
  <c r="F252" i="1"/>
  <c r="F251" i="1"/>
  <c r="F249" i="1"/>
  <c r="F250" i="1" s="1"/>
  <c r="F247" i="1"/>
  <c r="F248" i="1" s="1"/>
  <c r="F245" i="1"/>
  <c r="F246" i="1" s="1"/>
  <c r="F244" i="1"/>
  <c r="F243" i="1"/>
  <c r="F241" i="1"/>
  <c r="F242" i="1" s="1"/>
  <c r="F240" i="1"/>
  <c r="F239" i="1"/>
  <c r="F237" i="1"/>
  <c r="F238" i="1" s="1"/>
  <c r="F236" i="1"/>
  <c r="F234" i="1"/>
  <c r="F235" i="1" s="1"/>
  <c r="F233" i="1"/>
  <c r="F232" i="1"/>
  <c r="F231" i="1"/>
  <c r="F229" i="1"/>
  <c r="F230" i="1" s="1"/>
  <c r="F228" i="1"/>
  <c r="F226" i="1"/>
  <c r="F227" i="1" s="1"/>
  <c r="F225" i="1"/>
  <c r="F224" i="1"/>
  <c r="F223" i="1"/>
  <c r="F222" i="1"/>
  <c r="F221" i="1"/>
  <c r="F220" i="1"/>
  <c r="F219" i="1"/>
  <c r="F217" i="1"/>
  <c r="F218" i="1" s="1"/>
  <c r="F215" i="1"/>
  <c r="F216" i="1" s="1"/>
  <c r="F213" i="1"/>
  <c r="F214" i="1" s="1"/>
  <c r="F212" i="1"/>
  <c r="F210" i="1"/>
  <c r="F211" i="1" s="1"/>
  <c r="F209" i="1"/>
  <c r="F208" i="1"/>
  <c r="F206" i="1"/>
  <c r="F205" i="1"/>
  <c r="F207" i="1" s="1"/>
  <c r="F203" i="1"/>
  <c r="F202" i="1"/>
  <c r="F204" i="1" s="1"/>
  <c r="F201" i="1"/>
  <c r="F200" i="1"/>
  <c r="F199" i="1"/>
  <c r="F197" i="1"/>
  <c r="F198" i="1" s="1"/>
  <c r="F196" i="1"/>
  <c r="F194" i="1"/>
  <c r="F195" i="1" s="1"/>
  <c r="F193" i="1"/>
  <c r="F192" i="1"/>
  <c r="F191" i="1"/>
  <c r="F190" i="1"/>
  <c r="F189" i="1"/>
  <c r="F188" i="1"/>
  <c r="F186" i="1"/>
  <c r="F187" i="1" s="1"/>
  <c r="F185" i="1"/>
  <c r="F184" i="1"/>
  <c r="F183" i="1"/>
  <c r="F182" i="1"/>
  <c r="F181" i="1"/>
  <c r="F180" i="1"/>
  <c r="F178" i="1"/>
  <c r="F179" i="1" s="1"/>
  <c r="F177" i="1"/>
  <c r="F176" i="1"/>
  <c r="F174" i="1"/>
  <c r="F175" i="1" s="1"/>
  <c r="F173" i="1"/>
  <c r="F172" i="1"/>
  <c r="F171" i="1"/>
  <c r="F169" i="1"/>
  <c r="F170" i="1" s="1"/>
  <c r="F167" i="1"/>
  <c r="F166" i="1"/>
  <c r="F168" i="1" s="1"/>
  <c r="F165" i="1"/>
  <c r="F164" i="1"/>
  <c r="F163" i="1"/>
  <c r="F161" i="1"/>
  <c r="F162" i="1" s="1"/>
  <c r="F160" i="1"/>
  <c r="F159" i="1"/>
  <c r="F157" i="1"/>
  <c r="F158" i="1" s="1"/>
  <c r="F155" i="1"/>
  <c r="F154" i="1"/>
  <c r="F153" i="1"/>
  <c r="F156" i="1" s="1"/>
  <c r="F151" i="1"/>
  <c r="F150" i="1"/>
  <c r="F152" i="1" s="1"/>
  <c r="F149" i="1"/>
  <c r="F148" i="1"/>
  <c r="F147" i="1"/>
  <c r="F146" i="1"/>
  <c r="F145" i="1"/>
  <c r="F143" i="1"/>
  <c r="F144" i="1" s="1"/>
  <c r="F141" i="1"/>
  <c r="F142" i="1" s="1"/>
  <c r="F140" i="1"/>
  <c r="F139" i="1"/>
  <c r="F137" i="1"/>
  <c r="F138" i="1" s="1"/>
  <c r="F135" i="1"/>
  <c r="F136" i="1" s="1"/>
  <c r="F133" i="1"/>
  <c r="F134" i="1" s="1"/>
  <c r="F131" i="1"/>
  <c r="F130" i="1"/>
  <c r="F132" i="1" s="1"/>
  <c r="F129" i="1"/>
  <c r="F128" i="1"/>
  <c r="F126" i="1"/>
  <c r="F127" i="1" s="1"/>
  <c r="F125" i="1"/>
  <c r="F124" i="1"/>
  <c r="F122" i="1"/>
  <c r="F121" i="1"/>
  <c r="F123" i="1" s="1"/>
  <c r="F119" i="1"/>
  <c r="F118" i="1"/>
  <c r="F117" i="1"/>
  <c r="F120" i="1" s="1"/>
  <c r="F116" i="1"/>
  <c r="F115" i="1"/>
  <c r="F113" i="1"/>
  <c r="F114" i="1" s="1"/>
  <c r="F112" i="1"/>
  <c r="F110" i="1"/>
  <c r="F109" i="1"/>
  <c r="F111" i="1" s="1"/>
  <c r="F108" i="1"/>
  <c r="F107" i="1"/>
  <c r="F105" i="1"/>
  <c r="F106" i="1" s="1"/>
  <c r="F103" i="1"/>
  <c r="F102" i="1"/>
  <c r="F104" i="1" s="1"/>
  <c r="F101" i="1"/>
  <c r="F100" i="1"/>
  <c r="F99" i="1"/>
  <c r="F98" i="1"/>
  <c r="F97" i="1"/>
  <c r="F95" i="1"/>
  <c r="F94" i="1"/>
  <c r="F96" i="1" s="1"/>
  <c r="F93" i="1"/>
  <c r="F92" i="1"/>
  <c r="F91" i="1"/>
  <c r="F90" i="1"/>
  <c r="F89" i="1"/>
  <c r="F87" i="1"/>
  <c r="F86" i="1"/>
  <c r="F85" i="1"/>
  <c r="F84" i="1"/>
  <c r="F88" i="1" s="1"/>
  <c r="F82" i="1"/>
  <c r="F81" i="1"/>
  <c r="F80" i="1"/>
  <c r="F83" i="1" s="1"/>
  <c r="F78" i="1"/>
  <c r="F77" i="1"/>
  <c r="F79" i="1" s="1"/>
  <c r="F75" i="1"/>
  <c r="F74" i="1"/>
  <c r="F73" i="1"/>
  <c r="F76" i="1" s="1"/>
  <c r="F71" i="1"/>
  <c r="F70" i="1"/>
  <c r="F72" i="1" s="1"/>
  <c r="F69" i="1"/>
  <c r="F68" i="1"/>
  <c r="F66" i="1"/>
  <c r="F67" i="1" s="1"/>
  <c r="F65" i="1"/>
  <c r="F64" i="1"/>
  <c r="F63" i="1"/>
  <c r="F62" i="1"/>
  <c r="F61" i="1"/>
  <c r="F60" i="1"/>
  <c r="F59" i="1"/>
  <c r="F58" i="1"/>
  <c r="F57" i="1"/>
  <c r="F56" i="1"/>
  <c r="F55" i="1"/>
  <c r="F53" i="1"/>
  <c r="F54" i="1" s="1"/>
  <c r="F52" i="1"/>
  <c r="F51" i="1"/>
  <c r="F49" i="1"/>
  <c r="F50" i="1" s="1"/>
  <c r="F47" i="1"/>
  <c r="F46" i="1"/>
  <c r="F48" i="1" s="1"/>
  <c r="F45" i="1"/>
  <c r="F44" i="1"/>
  <c r="F42" i="1"/>
  <c r="F41" i="1"/>
  <c r="F40" i="1"/>
  <c r="F43" i="1" s="1"/>
  <c r="F38" i="1"/>
  <c r="F37" i="1"/>
  <c r="F39" i="1" s="1"/>
  <c r="F36" i="1"/>
  <c r="F35" i="1"/>
  <c r="F33" i="1"/>
  <c r="F34" i="1" s="1"/>
  <c r="F31" i="1"/>
  <c r="F30" i="1"/>
  <c r="F32" i="1" s="1"/>
  <c r="F29" i="1"/>
  <c r="F28" i="1"/>
  <c r="F27" i="1"/>
  <c r="F25" i="1"/>
  <c r="F26" i="1" s="1"/>
  <c r="F23" i="1"/>
  <c r="F22" i="1"/>
  <c r="F24" i="1" s="1"/>
  <c r="F21" i="1"/>
  <c r="F20" i="1"/>
  <c r="F19" i="1"/>
  <c r="F17" i="1"/>
  <c r="F18" i="1" s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F6" i="1" s="1"/>
  <c r="F281" i="2" l="1"/>
  <c r="K9" i="3"/>
  <c r="F307" i="1"/>
</calcChain>
</file>

<file path=xl/sharedStrings.xml><?xml version="1.0" encoding="utf-8"?>
<sst xmlns="http://schemas.openxmlformats.org/spreadsheetml/2006/main" count="438" uniqueCount="240">
  <si>
    <t>time</t>
  </si>
  <si>
    <t>odom-x</t>
  </si>
  <si>
    <t>odom-y</t>
  </si>
  <si>
    <t>est-x</t>
  </si>
  <si>
    <t>est-y</t>
  </si>
  <si>
    <t>diff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</si>
  <si>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</si>
  <si>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</si>
  <si>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</si>
  <si>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</si>
  <si>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</si>
  <si>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</si>
  <si>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</si>
  <si>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</si>
  <si>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</si>
  <si>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</si>
  <si>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31 Average</t>
  </si>
  <si>
    <t>33 Average</t>
  </si>
  <si>
    <t>34 Average</t>
  </si>
  <si>
    <t>35 Average</t>
  </si>
  <si>
    <t>36 Average</t>
  </si>
  <si>
    <t>37 Average</t>
  </si>
  <si>
    <t>38 Average</t>
  </si>
  <si>
    <t>39 Average</t>
  </si>
  <si>
    <t>40 Average</t>
  </si>
  <si>
    <t>41 Average</t>
  </si>
  <si>
    <t>42 Average</t>
  </si>
  <si>
    <t>43 Average</t>
  </si>
  <si>
    <t>44 Average</t>
  </si>
  <si>
    <t>45 Average</t>
  </si>
  <si>
    <t>46 Average</t>
  </si>
  <si>
    <t>47 Average</t>
  </si>
  <si>
    <t>48 Average</t>
  </si>
  <si>
    <t>49 Average</t>
  </si>
  <si>
    <t>50 Average</t>
  </si>
  <si>
    <t>51 Average</t>
  </si>
  <si>
    <t>52 Average</t>
  </si>
  <si>
    <t>53 Average</t>
  </si>
  <si>
    <t>54 Average</t>
  </si>
  <si>
    <t>55 Average</t>
  </si>
  <si>
    <t>56 Average</t>
  </si>
  <si>
    <t>57 Average</t>
  </si>
  <si>
    <t>58 Average</t>
  </si>
  <si>
    <t>59 Average</t>
  </si>
  <si>
    <t>60 Average</t>
  </si>
  <si>
    <t>61 Average</t>
  </si>
  <si>
    <t>62 Average</t>
  </si>
  <si>
    <t>64 Average</t>
  </si>
  <si>
    <t>65 Average</t>
  </si>
  <si>
    <t>66 Average</t>
  </si>
  <si>
    <t>68 Average</t>
  </si>
  <si>
    <t>69 Average</t>
  </si>
  <si>
    <t>70 Average</t>
  </si>
  <si>
    <t>71 Average</t>
  </si>
  <si>
    <t>73 Average</t>
  </si>
  <si>
    <t>74 Average</t>
  </si>
  <si>
    <t>75 Average</t>
  </si>
  <si>
    <t>76 Average</t>
  </si>
  <si>
    <t>77 Average</t>
  </si>
  <si>
    <t>78 Average</t>
  </si>
  <si>
    <t>79 Average</t>
  </si>
  <si>
    <t>80 Average</t>
  </si>
  <si>
    <t>82 Average</t>
  </si>
  <si>
    <t>83 Average</t>
  </si>
  <si>
    <t>85 Average</t>
  </si>
  <si>
    <t>86 Average</t>
  </si>
  <si>
    <t>87 Average</t>
  </si>
  <si>
    <t>88 Average</t>
  </si>
  <si>
    <t>89 Average</t>
  </si>
  <si>
    <t>92 Average</t>
  </si>
  <si>
    <t>93 Average</t>
  </si>
  <si>
    <t>95 Average</t>
  </si>
  <si>
    <t>97 Average</t>
  </si>
  <si>
    <t>98 Average</t>
  </si>
  <si>
    <t>99 Average</t>
  </si>
  <si>
    <t>100 Average</t>
  </si>
  <si>
    <t>101 Average</t>
  </si>
  <si>
    <t>102 Average</t>
  </si>
  <si>
    <t>103 Average</t>
  </si>
  <si>
    <t>104 Average</t>
  </si>
  <si>
    <t>105 Average</t>
  </si>
  <si>
    <t>106 Average</t>
  </si>
  <si>
    <t>107 Average</t>
  </si>
  <si>
    <t>108 Average</t>
  </si>
  <si>
    <t>109 Average</t>
  </si>
  <si>
    <t>110 Average</t>
  </si>
  <si>
    <t>111 Average</t>
  </si>
  <si>
    <t>112 Average</t>
  </si>
  <si>
    <t>113 Average</t>
  </si>
  <si>
    <t>114 Average</t>
  </si>
  <si>
    <t>115 Average</t>
  </si>
  <si>
    <t>116 Average</t>
  </si>
  <si>
    <t>117 Average</t>
  </si>
  <si>
    <t>118 Average</t>
  </si>
  <si>
    <t>121 Average</t>
  </si>
  <si>
    <t>123 Average</t>
  </si>
  <si>
    <t>124 Average</t>
  </si>
  <si>
    <t>126 Average</t>
  </si>
  <si>
    <t>127 Average</t>
  </si>
  <si>
    <t>128 Average</t>
  </si>
  <si>
    <t>129 Average</t>
  </si>
  <si>
    <t>130 Average</t>
  </si>
  <si>
    <t>131 Average</t>
  </si>
  <si>
    <t>132 Average</t>
  </si>
  <si>
    <t>133 Average</t>
  </si>
  <si>
    <t>134 Average</t>
  </si>
  <si>
    <t>135 Average</t>
  </si>
  <si>
    <t>136 Average</t>
  </si>
  <si>
    <t>137 Average</t>
  </si>
  <si>
    <t>138 Average</t>
  </si>
  <si>
    <t>139 Average</t>
  </si>
  <si>
    <t>140 Average</t>
  </si>
  <si>
    <t>Grand Total</t>
  </si>
  <si>
    <t>13 Average</t>
  </si>
  <si>
    <t>14 Average</t>
  </si>
  <si>
    <t>16 Average</t>
  </si>
  <si>
    <t>17 Average</t>
  </si>
  <si>
    <t>18 Average</t>
  </si>
  <si>
    <t>19 Average</t>
  </si>
  <si>
    <t>20 Average</t>
  </si>
  <si>
    <t>32 Average</t>
  </si>
  <si>
    <t>63 Average</t>
  </si>
  <si>
    <t>72 Average</t>
  </si>
  <si>
    <t>81 Average</t>
  </si>
  <si>
    <t>84 Average</t>
  </si>
  <si>
    <t>90 Average</t>
  </si>
  <si>
    <t>91 Average</t>
  </si>
  <si>
    <t>94 Average</t>
  </si>
  <si>
    <t>119 Average</t>
  </si>
  <si>
    <t>120 Average</t>
  </si>
  <si>
    <t>122 Average</t>
  </si>
  <si>
    <t>125 Average</t>
  </si>
  <si>
    <t>normalised</t>
  </si>
  <si>
    <t>[119, 0.16264114750990952]</t>
  </si>
  <si>
    <t>[0, 0.42544144560270525]</t>
  </si>
  <si>
    <t>[1, 0.10754205195881993]</t>
  </si>
  <si>
    <t>[2, 0.15726294281783784]</t>
  </si>
  <si>
    <t>[3, 0.20395535194803113]</t>
  </si>
  <si>
    <t>[4, 0.07844764673178098]</t>
  </si>
  <si>
    <t>[5, 0.12873601999520418]</t>
  </si>
  <si>
    <t>[6, 0.06091911911086182]</t>
  </si>
  <si>
    <t>[7, 0.1376482077176358]</t>
  </si>
  <si>
    <t>[8, 0.2188645518647183]</t>
  </si>
  <si>
    <t>[9, 0.14626782553444448]</t>
  </si>
  <si>
    <t>[10, 0.04075542546260295]</t>
  </si>
  <si>
    <t>[11, 0.04155485312427364]</t>
  </si>
  <si>
    <t>[12, 0.08571539082608791]</t>
  </si>
  <si>
    <t>[13, 0.1298247631464632]</t>
  </si>
  <si>
    <t>[15, 0.1559856525670859]</t>
  </si>
  <si>
    <t>[16, 0.03439994276543442]</t>
  </si>
  <si>
    <t>[17, 0.08473694045334866]</t>
  </si>
  <si>
    <t>[18, 0.23844664171194996]</t>
  </si>
  <si>
    <t>[19, 0.17109665820149778]</t>
  </si>
  <si>
    <t>[20, 0.024243429549355548]</t>
  </si>
  <si>
    <t>[21, 0.028856543955954463]</t>
  </si>
  <si>
    <t>[22, 0.16128726980153807]</t>
  </si>
  <si>
    <t>[23, 0.06331875763237214]</t>
  </si>
  <si>
    <t>[24, 0.19404274394610696]</t>
  </si>
  <si>
    <t>[25, 0.5103280259812734]</t>
  </si>
  <si>
    <t>[26, 0.5485703530943674]</t>
  </si>
  <si>
    <t>[27, 0.2299808809459059]</t>
  </si>
  <si>
    <t>[28, 0.12356069267778097]</t>
  </si>
  <si>
    <t>[29, 0.02716171831271227]</t>
  </si>
  <si>
    <t>[30, 0.05896522592737369]</t>
  </si>
  <si>
    <t>[32, 0.0854267595733762]</t>
  </si>
  <si>
    <t>[33, 0.05529252737261531]</t>
  </si>
  <si>
    <t>[34, 0.10380148175021937]</t>
  </si>
  <si>
    <t>[35, 0.1085407675749961]</t>
  </si>
  <si>
    <t>[36, 0.04926466503493559]</t>
  </si>
  <si>
    <t>[37, 0.21287191580505538]</t>
  </si>
  <si>
    <t>[39, 0.1997996443114722]</t>
  </si>
  <si>
    <t>[41, 0.19875643608804286]</t>
  </si>
  <si>
    <t>[43, 0.2846481206761369]</t>
  </si>
  <si>
    <t>[45, 0.25999737083344604]</t>
  </si>
  <si>
    <t>[46, 0.06446500231972595]</t>
  </si>
  <si>
    <t>[47, 0.23209462906325973]</t>
  </si>
  <si>
    <t>[48, 0.11041811766669428]</t>
  </si>
  <si>
    <t>[49, 0.18116879948563813]</t>
  </si>
  <si>
    <t>[50, 0.1548941084373165]</t>
  </si>
  <si>
    <t>[51, 0.23109706582832817]</t>
  </si>
  <si>
    <t>[52, 0.09922909684312395]</t>
  </si>
  <si>
    <t>[53, 0.12477158810022976]</t>
  </si>
  <si>
    <t>[54, 0.22675096391792374]</t>
  </si>
  <si>
    <t>[55, 0.10969903513385938]</t>
  </si>
  <si>
    <t>[56, 0.09039986643320777]</t>
  </si>
  <si>
    <t>[57, 0.17222228391142966]</t>
  </si>
  <si>
    <t>[58, 0.2087970011090188]</t>
  </si>
  <si>
    <t>[61, 0.08985523587983033]</t>
  </si>
  <si>
    <t>[62, 0.1583012223018905]</t>
  </si>
  <si>
    <t>[64, 0.1004202063899759]</t>
  </si>
  <si>
    <t>[65, 0.13423907788310172]</t>
  </si>
  <si>
    <t>[66, 0.06175596982914381]</t>
  </si>
  <si>
    <t>[67, 0.10031850165987068]</t>
  </si>
  <si>
    <t>[68, 0.12158430358432053]</t>
  </si>
  <si>
    <t>[71, 0.12902132764438254]</t>
  </si>
  <si>
    <t>[72, 0.09147405528379696]</t>
  </si>
  <si>
    <t>[73, 0.12881521138084548]</t>
  </si>
  <si>
    <t>[75, 0.16468791170055927]</t>
  </si>
  <si>
    <t>[76, 0.1949154352792023]</t>
  </si>
  <si>
    <t>[77, 0.14472599728661367]</t>
  </si>
  <si>
    <t>[78, 0.24990528434598464]</t>
  </si>
  <si>
    <t>[79, 0.23172898350074295]</t>
  </si>
  <si>
    <t>[80, 0.19371614188626654]</t>
  </si>
  <si>
    <t>[81, 0.1398062694618875]</t>
  </si>
  <si>
    <t>[82, 0.22062327250395122]</t>
  </si>
  <si>
    <t>[83, 0.08474142626411633]</t>
  </si>
  <si>
    <t>[84, 0.23429620295297074]</t>
  </si>
  <si>
    <t>[85, 0.14507247150999464]</t>
  </si>
  <si>
    <t>[86, 0.12407765796135153]</t>
  </si>
  <si>
    <t>[87, 0.13979350835315782]</t>
  </si>
  <si>
    <t>[88, 0.1964336751765466]</t>
  </si>
  <si>
    <t>[89, 0.15899819031504775]</t>
  </si>
  <si>
    <t>[90, 0.055857722452372215]</t>
  </si>
  <si>
    <t>[91, 0.10822599268619824]</t>
  </si>
  <si>
    <t>[92, 0.1801939727881892]</t>
  </si>
  <si>
    <t>[94, 0.06962214084643563]</t>
  </si>
  <si>
    <t>[95, 0.13770330302738515]</t>
  </si>
  <si>
    <t>[96, 0.21661513676338257]</t>
  </si>
  <si>
    <t>[97, 0.15000785664190455]</t>
  </si>
  <si>
    <t>[99, 0.19148837596169535]</t>
  </si>
  <si>
    <t>[100, 0.13567316732553195]</t>
  </si>
  <si>
    <t>[101, 0.13356145825896512]</t>
  </si>
  <si>
    <t>[102, 0.20068429314867597]</t>
  </si>
  <si>
    <t>[103, 0.12986426776048593]</t>
  </si>
  <si>
    <t>[105, 0.12841369496511315]</t>
  </si>
  <si>
    <t>[106, 0.13497933263723286]</t>
  </si>
  <si>
    <t>[108, 0.24607645281976084]</t>
  </si>
  <si>
    <t>[109, 0.14680388603417607]</t>
  </si>
  <si>
    <t>[110, 0.15115582030354527]</t>
  </si>
  <si>
    <t>[111, 0.2170921484884513]</t>
  </si>
  <si>
    <t>[112, 0.18874330928461247]</t>
  </si>
  <si>
    <t>[113, 0.24643881446536406]</t>
  </si>
  <si>
    <t>[115, 0.20556423233395943]</t>
  </si>
  <si>
    <t>[114, 0.1794505104913088]</t>
  </si>
  <si>
    <t>[116, 0.23935820484131645]</t>
  </si>
  <si>
    <t>[117, 0.18958093409179358]</t>
  </si>
  <si>
    <t>[118, 0.16264114750990935]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</si>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</sst>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ont="1"/>
    <xf numFmtId="1" fontId="2" fillId="0" borderId="0" xfId="3" applyNumberFormat="1"/>
    <xf numFmtId="0" fontId="2" fillId="0" borderId="0" xfId="3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Sheet3!$C$7:$C$127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Sheet3!$D$6:$D$127</c:f>
              <c:numCache>
                <c:formatCode>General</c:formatCode>
                <c:ptCount val="122"/>
                <c:pt idx="0">
                  <c:v>0</c:v>
                </c:pt>
                <c:pt idx="1">
                  <c:v>0.75515953724600005</c:v>
                </c:pt>
                <c:pt idx="2">
                  <c:v>0.348178471456</c:v>
                </c:pt>
                <c:pt idx="3">
                  <c:v>0.16880202300200001</c:v>
                </c:pt>
                <c:pt idx="4">
                  <c:v>0.12558947204500001</c:v>
                </c:pt>
                <c:pt idx="5">
                  <c:v>0.138334147298</c:v>
                </c:pt>
                <c:pt idx="6">
                  <c:v>0.10164055880300001</c:v>
                </c:pt>
                <c:pt idx="7">
                  <c:v>0.12937179422</c:v>
                </c:pt>
                <c:pt idx="8">
                  <c:v>0.101332021016</c:v>
                </c:pt>
                <c:pt idx="9">
                  <c:v>0.100205100344</c:v>
                </c:pt>
                <c:pt idx="10">
                  <c:v>0.12510441872700001</c:v>
                </c:pt>
                <c:pt idx="11">
                  <c:v>9.4846512373200006E-2</c:v>
                </c:pt>
                <c:pt idx="12">
                  <c:v>9.6064950004800004E-2</c:v>
                </c:pt>
                <c:pt idx="13">
                  <c:v>8.7587905873200006E-2</c:v>
                </c:pt>
                <c:pt idx="14">
                  <c:v>9.8335898784399994E-2</c:v>
                </c:pt>
                <c:pt idx="15">
                  <c:v>0.113537111808</c:v>
                </c:pt>
                <c:pt idx="16">
                  <c:v>0.15637804349000001</c:v>
                </c:pt>
                <c:pt idx="17">
                  <c:v>0.15468888105</c:v>
                </c:pt>
                <c:pt idx="18">
                  <c:v>0.111503225629</c:v>
                </c:pt>
                <c:pt idx="19">
                  <c:v>0.18607344907500001</c:v>
                </c:pt>
                <c:pt idx="20">
                  <c:v>9.4213475497900004E-2</c:v>
                </c:pt>
                <c:pt idx="21">
                  <c:v>0.16799755326900001</c:v>
                </c:pt>
                <c:pt idx="22">
                  <c:v>0.109053123004</c:v>
                </c:pt>
                <c:pt idx="23">
                  <c:v>8.6039041649500006E-2</c:v>
                </c:pt>
                <c:pt idx="24">
                  <c:v>8.4622212443399999E-2</c:v>
                </c:pt>
                <c:pt idx="25">
                  <c:v>9.1753311580799995E-2</c:v>
                </c:pt>
                <c:pt idx="26">
                  <c:v>0.19947985516300001</c:v>
                </c:pt>
                <c:pt idx="27">
                  <c:v>0.24326365954900001</c:v>
                </c:pt>
                <c:pt idx="28">
                  <c:v>0.22833150898499999</c:v>
                </c:pt>
                <c:pt idx="29">
                  <c:v>0.12722785405000001</c:v>
                </c:pt>
                <c:pt idx="30">
                  <c:v>0.16774814002499999</c:v>
                </c:pt>
                <c:pt idx="31">
                  <c:v>0.15652619007599999</c:v>
                </c:pt>
                <c:pt idx="32">
                  <c:v>0.15322317846799999</c:v>
                </c:pt>
                <c:pt idx="33">
                  <c:v>0.118060492877</c:v>
                </c:pt>
                <c:pt idx="34">
                  <c:v>0.126338234651</c:v>
                </c:pt>
                <c:pt idx="35">
                  <c:v>0.118447492439</c:v>
                </c:pt>
                <c:pt idx="36">
                  <c:v>0.161434659359</c:v>
                </c:pt>
                <c:pt idx="37">
                  <c:v>0.16222115307400001</c:v>
                </c:pt>
                <c:pt idx="38">
                  <c:v>9.4890968731100006E-2</c:v>
                </c:pt>
                <c:pt idx="39">
                  <c:v>0.121509848</c:v>
                </c:pt>
                <c:pt idx="40">
                  <c:v>0.14812099037900001</c:v>
                </c:pt>
                <c:pt idx="41">
                  <c:v>0.110112312522</c:v>
                </c:pt>
                <c:pt idx="42">
                  <c:v>0.16010184792099999</c:v>
                </c:pt>
                <c:pt idx="43">
                  <c:v>0.14310963285</c:v>
                </c:pt>
                <c:pt idx="44">
                  <c:v>0.152483399523</c:v>
                </c:pt>
                <c:pt idx="45">
                  <c:v>0.18777262396300001</c:v>
                </c:pt>
                <c:pt idx="46">
                  <c:v>0.22258277307499999</c:v>
                </c:pt>
                <c:pt idx="47">
                  <c:v>0.22804085878200001</c:v>
                </c:pt>
                <c:pt idx="48">
                  <c:v>0.19971704887899999</c:v>
                </c:pt>
                <c:pt idx="49">
                  <c:v>0.26675628488600001</c:v>
                </c:pt>
                <c:pt idx="50">
                  <c:v>0.14288972772200001</c:v>
                </c:pt>
                <c:pt idx="51">
                  <c:v>0.10748053934</c:v>
                </c:pt>
                <c:pt idx="52">
                  <c:v>0.12948755954800001</c:v>
                </c:pt>
                <c:pt idx="53">
                  <c:v>0.17958720323899999</c:v>
                </c:pt>
                <c:pt idx="54">
                  <c:v>0.21496819998399999</c:v>
                </c:pt>
                <c:pt idx="55">
                  <c:v>0.13201078285199999</c:v>
                </c:pt>
                <c:pt idx="56">
                  <c:v>0.15498469168500001</c:v>
                </c:pt>
                <c:pt idx="57">
                  <c:v>0.18556560499499999</c:v>
                </c:pt>
                <c:pt idx="58">
                  <c:v>0.182203011612</c:v>
                </c:pt>
                <c:pt idx="59">
                  <c:v>0.15800826849399999</c:v>
                </c:pt>
                <c:pt idx="60">
                  <c:v>0.123057717153</c:v>
                </c:pt>
                <c:pt idx="61">
                  <c:v>0.13243994701600001</c:v>
                </c:pt>
                <c:pt idx="62">
                  <c:v>0.169627845522</c:v>
                </c:pt>
                <c:pt idx="63">
                  <c:v>8.2485881045500004E-2</c:v>
                </c:pt>
                <c:pt idx="64">
                  <c:v>0.108940471548</c:v>
                </c:pt>
                <c:pt idx="65">
                  <c:v>0.15385147060400001</c:v>
                </c:pt>
                <c:pt idx="66">
                  <c:v>0.13241120992899999</c:v>
                </c:pt>
                <c:pt idx="67">
                  <c:v>0.117008833211</c:v>
                </c:pt>
                <c:pt idx="68">
                  <c:v>0.14572972085800001</c:v>
                </c:pt>
                <c:pt idx="69">
                  <c:v>0.134313226762</c:v>
                </c:pt>
                <c:pt idx="70">
                  <c:v>0.1119035001</c:v>
                </c:pt>
                <c:pt idx="71">
                  <c:v>0.14390068211500001</c:v>
                </c:pt>
                <c:pt idx="72">
                  <c:v>0.17156179404399999</c:v>
                </c:pt>
                <c:pt idx="73">
                  <c:v>0.14427550709500001</c:v>
                </c:pt>
                <c:pt idx="74">
                  <c:v>0.13034848682200001</c:v>
                </c:pt>
                <c:pt idx="75">
                  <c:v>0.16286586619400001</c:v>
                </c:pt>
                <c:pt idx="76">
                  <c:v>0.14980603787999999</c:v>
                </c:pt>
                <c:pt idx="77">
                  <c:v>0.20322275220899999</c:v>
                </c:pt>
                <c:pt idx="78">
                  <c:v>0.16361691486400001</c:v>
                </c:pt>
                <c:pt idx="79">
                  <c:v>0.16376750916400001</c:v>
                </c:pt>
                <c:pt idx="80">
                  <c:v>0.123207230534</c:v>
                </c:pt>
                <c:pt idx="81">
                  <c:v>0.19108406500399999</c:v>
                </c:pt>
                <c:pt idx="82">
                  <c:v>0.13265334472099999</c:v>
                </c:pt>
                <c:pt idx="83">
                  <c:v>0.139948410404</c:v>
                </c:pt>
                <c:pt idx="84">
                  <c:v>0.140162686713</c:v>
                </c:pt>
                <c:pt idx="85">
                  <c:v>0.16523581073099999</c:v>
                </c:pt>
                <c:pt idx="86">
                  <c:v>0.195862096943</c:v>
                </c:pt>
                <c:pt idx="87">
                  <c:v>0.148433122542</c:v>
                </c:pt>
                <c:pt idx="88">
                  <c:v>0.17496489456600001</c:v>
                </c:pt>
                <c:pt idx="89">
                  <c:v>0.17186125252699999</c:v>
                </c:pt>
                <c:pt idx="90">
                  <c:v>0.193261433373</c:v>
                </c:pt>
                <c:pt idx="91">
                  <c:v>0.15876334265799999</c:v>
                </c:pt>
                <c:pt idx="92">
                  <c:v>0.155238769661</c:v>
                </c:pt>
                <c:pt idx="93">
                  <c:v>0.18791095988600001</c:v>
                </c:pt>
                <c:pt idx="94">
                  <c:v>0.191805588296</c:v>
                </c:pt>
                <c:pt idx="95">
                  <c:v>0.17030271859900001</c:v>
                </c:pt>
                <c:pt idx="96">
                  <c:v>0.17600770246799999</c:v>
                </c:pt>
                <c:pt idx="97">
                  <c:v>0.18950493999099999</c:v>
                </c:pt>
                <c:pt idx="98">
                  <c:v>0.17394746724999999</c:v>
                </c:pt>
                <c:pt idx="99">
                  <c:v>0.243452620604</c:v>
                </c:pt>
                <c:pt idx="100">
                  <c:v>0.12682692600699999</c:v>
                </c:pt>
                <c:pt idx="101">
                  <c:v>0.15147635931699999</c:v>
                </c:pt>
                <c:pt idx="102">
                  <c:v>0.19285271965100001</c:v>
                </c:pt>
                <c:pt idx="103">
                  <c:v>0.165637540231</c:v>
                </c:pt>
                <c:pt idx="104">
                  <c:v>0.15172262864800001</c:v>
                </c:pt>
                <c:pt idx="105">
                  <c:v>0.28513325085300001</c:v>
                </c:pt>
                <c:pt idx="106">
                  <c:v>0.160663978076</c:v>
                </c:pt>
                <c:pt idx="107">
                  <c:v>0.181601461662</c:v>
                </c:pt>
                <c:pt idx="108">
                  <c:v>0.13916721686</c:v>
                </c:pt>
                <c:pt idx="109">
                  <c:v>0.156765001972</c:v>
                </c:pt>
                <c:pt idx="110">
                  <c:v>0.15889839292399999</c:v>
                </c:pt>
                <c:pt idx="111">
                  <c:v>0.129937420178</c:v>
                </c:pt>
                <c:pt idx="112">
                  <c:v>0.122984817762</c:v>
                </c:pt>
                <c:pt idx="113">
                  <c:v>0.162712841754</c:v>
                </c:pt>
                <c:pt idx="114">
                  <c:v>0.159388461973</c:v>
                </c:pt>
                <c:pt idx="115">
                  <c:v>0.20036150369200001</c:v>
                </c:pt>
                <c:pt idx="116">
                  <c:v>0.135855874406</c:v>
                </c:pt>
                <c:pt idx="117">
                  <c:v>0.16848834508900001</c:v>
                </c:pt>
                <c:pt idx="118">
                  <c:v>0.195596230259</c:v>
                </c:pt>
                <c:pt idx="119">
                  <c:v>0.166900015534</c:v>
                </c:pt>
                <c:pt idx="120">
                  <c:v>0.21063222507599999</c:v>
                </c:pt>
                <c:pt idx="121">
                  <c:v>0.11793027297600001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Sheet3!$C$7:$C$127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Sheet3!$G$6:$G$127</c:f>
              <c:numCache>
                <c:formatCode>General</c:formatCode>
                <c:ptCount val="122"/>
                <c:pt idx="0">
                  <c:v>0</c:v>
                </c:pt>
                <c:pt idx="1">
                  <c:v>0.64142987427672604</c:v>
                </c:pt>
                <c:pt idx="2">
                  <c:v>0.35265383088146801</c:v>
                </c:pt>
                <c:pt idx="3">
                  <c:v>0.284390967501992</c:v>
                </c:pt>
                <c:pt idx="4">
                  <c:v>0.24259443870779901</c:v>
                </c:pt>
                <c:pt idx="5">
                  <c:v>0.30203408688241101</c:v>
                </c:pt>
                <c:pt idx="6">
                  <c:v>0.20789667637961701</c:v>
                </c:pt>
                <c:pt idx="7">
                  <c:v>0.201112665139216</c:v>
                </c:pt>
                <c:pt idx="8">
                  <c:v>0.21991768554345201</c:v>
                </c:pt>
                <c:pt idx="9">
                  <c:v>0.20639193073786999</c:v>
                </c:pt>
                <c:pt idx="10">
                  <c:v>0.21151379761313799</c:v>
                </c:pt>
                <c:pt idx="11">
                  <c:v>0.23428031129041799</c:v>
                </c:pt>
                <c:pt idx="12">
                  <c:v>0.171479661004417</c:v>
                </c:pt>
                <c:pt idx="13">
                  <c:v>0.18029422622911301</c:v>
                </c:pt>
                <c:pt idx="14">
                  <c:v>0.18508675412438799</c:v>
                </c:pt>
                <c:pt idx="15">
                  <c:v>0.130596398411021</c:v>
                </c:pt>
                <c:pt idx="16">
                  <c:v>0.174732117806431</c:v>
                </c:pt>
                <c:pt idx="17">
                  <c:v>0.15358814452716801</c:v>
                </c:pt>
                <c:pt idx="18">
                  <c:v>0.150442829324892</c:v>
                </c:pt>
                <c:pt idx="19">
                  <c:v>0.14091972453917201</c:v>
                </c:pt>
                <c:pt idx="20">
                  <c:v>0.15701762086760801</c:v>
                </c:pt>
                <c:pt idx="21">
                  <c:v>0.194595918453352</c:v>
                </c:pt>
                <c:pt idx="22">
                  <c:v>0.124790913133175</c:v>
                </c:pt>
                <c:pt idx="23">
                  <c:v>0.136737662047928</c:v>
                </c:pt>
                <c:pt idx="24">
                  <c:v>0.15324785968148999</c:v>
                </c:pt>
                <c:pt idx="25">
                  <c:v>0.13865399703336401</c:v>
                </c:pt>
                <c:pt idx="26">
                  <c:v>0.13863180792982299</c:v>
                </c:pt>
                <c:pt idx="27">
                  <c:v>0.184694031608307</c:v>
                </c:pt>
                <c:pt idx="28">
                  <c:v>0.15186208892425501</c:v>
                </c:pt>
                <c:pt idx="29">
                  <c:v>0.12996742831879901</c:v>
                </c:pt>
                <c:pt idx="30">
                  <c:v>0.13596196129412699</c:v>
                </c:pt>
                <c:pt idx="31">
                  <c:v>0.13146972145222099</c:v>
                </c:pt>
                <c:pt idx="32">
                  <c:v>0.15300738771960601</c:v>
                </c:pt>
                <c:pt idx="33">
                  <c:v>0.14291642869331</c:v>
                </c:pt>
                <c:pt idx="34">
                  <c:v>0.10491697543923501</c:v>
                </c:pt>
                <c:pt idx="35">
                  <c:v>0.15835963497518199</c:v>
                </c:pt>
                <c:pt idx="36">
                  <c:v>0.14830765813867799</c:v>
                </c:pt>
                <c:pt idx="37">
                  <c:v>0.153277845923915</c:v>
                </c:pt>
                <c:pt idx="38">
                  <c:v>0.13254079367934299</c:v>
                </c:pt>
                <c:pt idx="39">
                  <c:v>0.174039505822498</c:v>
                </c:pt>
                <c:pt idx="40">
                  <c:v>0.16752815860928499</c:v>
                </c:pt>
                <c:pt idx="41">
                  <c:v>0.142737361202046</c:v>
                </c:pt>
                <c:pt idx="42">
                  <c:v>0.15059716402489101</c:v>
                </c:pt>
                <c:pt idx="43">
                  <c:v>0.207381101138091</c:v>
                </c:pt>
                <c:pt idx="44">
                  <c:v>0.16999269085812699</c:v>
                </c:pt>
                <c:pt idx="45">
                  <c:v>0.15336108699888501</c:v>
                </c:pt>
                <c:pt idx="46">
                  <c:v>0.142341584819246</c:v>
                </c:pt>
                <c:pt idx="47">
                  <c:v>0.158762175140577</c:v>
                </c:pt>
                <c:pt idx="48">
                  <c:v>0.14347078355203799</c:v>
                </c:pt>
                <c:pt idx="49">
                  <c:v>0.165266552357826</c:v>
                </c:pt>
                <c:pt idx="50">
                  <c:v>0.15352240420678401</c:v>
                </c:pt>
                <c:pt idx="51">
                  <c:v>0.188170996382097</c:v>
                </c:pt>
                <c:pt idx="52">
                  <c:v>0.23480449788100999</c:v>
                </c:pt>
                <c:pt idx="53">
                  <c:v>0.15137153118015501</c:v>
                </c:pt>
                <c:pt idx="54">
                  <c:v>0.171755020778769</c:v>
                </c:pt>
                <c:pt idx="55">
                  <c:v>0.14945555413637501</c:v>
                </c:pt>
                <c:pt idx="56">
                  <c:v>0.14743801505392701</c:v>
                </c:pt>
                <c:pt idx="57">
                  <c:v>0.14910123506216599</c:v>
                </c:pt>
                <c:pt idx="58">
                  <c:v>0.14726005316082699</c:v>
                </c:pt>
                <c:pt idx="59">
                  <c:v>0.19622672872525601</c:v>
                </c:pt>
                <c:pt idx="60">
                  <c:v>0.17112309609779999</c:v>
                </c:pt>
                <c:pt idx="61">
                  <c:v>0.149331607097173</c:v>
                </c:pt>
                <c:pt idx="62">
                  <c:v>0.15629805334197999</c:v>
                </c:pt>
                <c:pt idx="63">
                  <c:v>0.164294780726747</c:v>
                </c:pt>
                <c:pt idx="64">
                  <c:v>0.16984402607566099</c:v>
                </c:pt>
                <c:pt idx="65">
                  <c:v>0.17823105615184301</c:v>
                </c:pt>
                <c:pt idx="66">
                  <c:v>0.12749770923699499</c:v>
                </c:pt>
                <c:pt idx="67">
                  <c:v>0.149928640549263</c:v>
                </c:pt>
                <c:pt idx="68">
                  <c:v>0.136941921195192</c:v>
                </c:pt>
                <c:pt idx="69">
                  <c:v>0.143620235191497</c:v>
                </c:pt>
                <c:pt idx="70">
                  <c:v>0.13669290441732401</c:v>
                </c:pt>
                <c:pt idx="71">
                  <c:v>0.15266778930509001</c:v>
                </c:pt>
                <c:pt idx="72">
                  <c:v>0.16230293087064501</c:v>
                </c:pt>
                <c:pt idx="73">
                  <c:v>0.15424514042207299</c:v>
                </c:pt>
                <c:pt idx="74">
                  <c:v>0.14377849886114699</c:v>
                </c:pt>
                <c:pt idx="75">
                  <c:v>0.18527826736276801</c:v>
                </c:pt>
                <c:pt idx="76">
                  <c:v>0.18183882885206901</c:v>
                </c:pt>
                <c:pt idx="77">
                  <c:v>0.13399668819459601</c:v>
                </c:pt>
                <c:pt idx="78">
                  <c:v>0.13420915979657799</c:v>
                </c:pt>
                <c:pt idx="79">
                  <c:v>0.17150543668356599</c:v>
                </c:pt>
                <c:pt idx="80">
                  <c:v>0.16445231159467399</c:v>
                </c:pt>
                <c:pt idx="81">
                  <c:v>0.20535520672576699</c:v>
                </c:pt>
                <c:pt idx="82">
                  <c:v>0.19390377183198501</c:v>
                </c:pt>
                <c:pt idx="83">
                  <c:v>0.16647010790810299</c:v>
                </c:pt>
                <c:pt idx="84">
                  <c:v>0.180016169166379</c:v>
                </c:pt>
                <c:pt idx="85">
                  <c:v>0.15991172885338301</c:v>
                </c:pt>
                <c:pt idx="86">
                  <c:v>0.14406112516163699</c:v>
                </c:pt>
                <c:pt idx="87">
                  <c:v>0.14870166461415499</c:v>
                </c:pt>
                <c:pt idx="88">
                  <c:v>0.17800778847728199</c:v>
                </c:pt>
                <c:pt idx="89">
                  <c:v>0.18492980485173499</c:v>
                </c:pt>
                <c:pt idx="90">
                  <c:v>0.214810506934933</c:v>
                </c:pt>
                <c:pt idx="91">
                  <c:v>0.171300896700781</c:v>
                </c:pt>
                <c:pt idx="92">
                  <c:v>0.16701835573785501</c:v>
                </c:pt>
                <c:pt idx="93">
                  <c:v>0.21164166684136501</c:v>
                </c:pt>
                <c:pt idx="94">
                  <c:v>0.17340312561589399</c:v>
                </c:pt>
                <c:pt idx="95">
                  <c:v>0.18318541766965299</c:v>
                </c:pt>
                <c:pt idx="96">
                  <c:v>0.21309728334699901</c:v>
                </c:pt>
                <c:pt idx="97">
                  <c:v>0.21593997331282899</c:v>
                </c:pt>
                <c:pt idx="98">
                  <c:v>0.18248346520137601</c:v>
                </c:pt>
                <c:pt idx="99">
                  <c:v>0.22475621000488299</c:v>
                </c:pt>
                <c:pt idx="100">
                  <c:v>0.178422683307777</c:v>
                </c:pt>
                <c:pt idx="101">
                  <c:v>0.19325605416636699</c:v>
                </c:pt>
                <c:pt idx="102">
                  <c:v>0.188746433385928</c:v>
                </c:pt>
                <c:pt idx="103">
                  <c:v>0.211598499318118</c:v>
                </c:pt>
                <c:pt idx="104">
                  <c:v>0.20619134734250999</c:v>
                </c:pt>
                <c:pt idx="105">
                  <c:v>0.22717762430817301</c:v>
                </c:pt>
                <c:pt idx="106">
                  <c:v>0.22559810965382701</c:v>
                </c:pt>
                <c:pt idx="107">
                  <c:v>0.22696284124990701</c:v>
                </c:pt>
                <c:pt idx="108">
                  <c:v>0.19947464612541399</c:v>
                </c:pt>
                <c:pt idx="109">
                  <c:v>0.22814612501642001</c:v>
                </c:pt>
                <c:pt idx="110">
                  <c:v>0.19398507569069401</c:v>
                </c:pt>
                <c:pt idx="111">
                  <c:v>0.20085932600586201</c:v>
                </c:pt>
                <c:pt idx="112">
                  <c:v>0.18401927826869199</c:v>
                </c:pt>
                <c:pt idx="113">
                  <c:v>0.217984547484317</c:v>
                </c:pt>
                <c:pt idx="114">
                  <c:v>0.208454564361546</c:v>
                </c:pt>
                <c:pt idx="115">
                  <c:v>0.20600539972679299</c:v>
                </c:pt>
                <c:pt idx="116">
                  <c:v>0.202986201059039</c:v>
                </c:pt>
                <c:pt idx="117">
                  <c:v>0.22158515305946799</c:v>
                </c:pt>
                <c:pt idx="118">
                  <c:v>0.18594943220284399</c:v>
                </c:pt>
                <c:pt idx="119">
                  <c:v>0.17656029201533799</c:v>
                </c:pt>
                <c:pt idx="120">
                  <c:v>0.173804565846157</c:v>
                </c:pt>
                <c:pt idx="121">
                  <c:v>0.172022638076233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Sheet3!$C$7:$C$127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Sheet3!$J$6:$J$127</c:f>
              <c:numCache>
                <c:formatCode>General</c:formatCode>
                <c:ptCount val="122"/>
                <c:pt idx="0">
                  <c:v>0</c:v>
                </c:pt>
                <c:pt idx="1">
                  <c:v>0.71330620874969497</c:v>
                </c:pt>
                <c:pt idx="2">
                  <c:v>0.43298061681456801</c:v>
                </c:pt>
                <c:pt idx="3">
                  <c:v>0.29759738173984501</c:v>
                </c:pt>
                <c:pt idx="4">
                  <c:v>0.17730298505520301</c:v>
                </c:pt>
                <c:pt idx="5">
                  <c:v>0.179940742946717</c:v>
                </c:pt>
                <c:pt idx="6">
                  <c:v>0.124615361878941</c:v>
                </c:pt>
                <c:pt idx="7">
                  <c:v>0.13050922672732401</c:v>
                </c:pt>
                <c:pt idx="8">
                  <c:v>0.13246970054948801</c:v>
                </c:pt>
                <c:pt idx="9">
                  <c:v>0.127753570018517</c:v>
                </c:pt>
                <c:pt idx="10">
                  <c:v>0.105393309741466</c:v>
                </c:pt>
                <c:pt idx="11">
                  <c:v>0.16383269675067599</c:v>
                </c:pt>
                <c:pt idx="12">
                  <c:v>0.14818284731202899</c:v>
                </c:pt>
                <c:pt idx="13">
                  <c:v>0.11812844423803</c:v>
                </c:pt>
                <c:pt idx="14">
                  <c:v>0.15496557624181101</c:v>
                </c:pt>
                <c:pt idx="15">
                  <c:v>0.15150787598173801</c:v>
                </c:pt>
                <c:pt idx="16">
                  <c:v>0.121795083505827</c:v>
                </c:pt>
                <c:pt idx="17">
                  <c:v>0.109168871074066</c:v>
                </c:pt>
                <c:pt idx="18">
                  <c:v>0.175524315994534</c:v>
                </c:pt>
                <c:pt idx="19">
                  <c:v>0.16661225141747099</c:v>
                </c:pt>
                <c:pt idx="20">
                  <c:v>0.26536462394544003</c:v>
                </c:pt>
                <c:pt idx="21">
                  <c:v>0.45617926252850599</c:v>
                </c:pt>
                <c:pt idx="22">
                  <c:v>0.21995779005780799</c:v>
                </c:pt>
                <c:pt idx="23">
                  <c:v>0.145827475317408</c:v>
                </c:pt>
                <c:pt idx="24">
                  <c:v>0.206448105989431</c:v>
                </c:pt>
                <c:pt idx="25">
                  <c:v>0.209730195672065</c:v>
                </c:pt>
                <c:pt idx="26">
                  <c:v>0.23361229233271999</c:v>
                </c:pt>
                <c:pt idx="27">
                  <c:v>0.170891694361129</c:v>
                </c:pt>
                <c:pt idx="28">
                  <c:v>0.158379624933395</c:v>
                </c:pt>
                <c:pt idx="29">
                  <c:v>0.20478570787955599</c:v>
                </c:pt>
                <c:pt idx="30">
                  <c:v>0.30745694578653998</c:v>
                </c:pt>
                <c:pt idx="31">
                  <c:v>0.18876374353054901</c:v>
                </c:pt>
                <c:pt idx="32">
                  <c:v>0.20395819436614199</c:v>
                </c:pt>
                <c:pt idx="33">
                  <c:v>0.14662883700347601</c:v>
                </c:pt>
                <c:pt idx="34">
                  <c:v>0.190063289849911</c:v>
                </c:pt>
                <c:pt idx="35">
                  <c:v>0.23052990934892201</c:v>
                </c:pt>
                <c:pt idx="36">
                  <c:v>0.230229220535488</c:v>
                </c:pt>
                <c:pt idx="37">
                  <c:v>0.15372962343570401</c:v>
                </c:pt>
                <c:pt idx="38">
                  <c:v>0.15706985124155201</c:v>
                </c:pt>
                <c:pt idx="39">
                  <c:v>0.19256073556276801</c:v>
                </c:pt>
                <c:pt idx="40">
                  <c:v>0.15113218125550301</c:v>
                </c:pt>
                <c:pt idx="41">
                  <c:v>0.13844918450015001</c:v>
                </c:pt>
                <c:pt idx="42">
                  <c:v>0.22709125904303101</c:v>
                </c:pt>
                <c:pt idx="43">
                  <c:v>0.183320497506018</c:v>
                </c:pt>
                <c:pt idx="44">
                  <c:v>0.12403856002812499</c:v>
                </c:pt>
                <c:pt idx="45">
                  <c:v>0.105498080568337</c:v>
                </c:pt>
                <c:pt idx="46">
                  <c:v>0.18038533464755999</c:v>
                </c:pt>
                <c:pt idx="47">
                  <c:v>0.21395505018793001</c:v>
                </c:pt>
                <c:pt idx="48">
                  <c:v>0.17891765522671199</c:v>
                </c:pt>
                <c:pt idx="49">
                  <c:v>0.190864791506481</c:v>
                </c:pt>
                <c:pt idx="50">
                  <c:v>0.13968899293810499</c:v>
                </c:pt>
                <c:pt idx="51">
                  <c:v>0.15764829453573101</c:v>
                </c:pt>
                <c:pt idx="52">
                  <c:v>0.13307573444472001</c:v>
                </c:pt>
                <c:pt idx="53">
                  <c:v>0.131180381634184</c:v>
                </c:pt>
                <c:pt idx="54">
                  <c:v>0.15498081090580401</c:v>
                </c:pt>
                <c:pt idx="55">
                  <c:v>0.196836943037868</c:v>
                </c:pt>
                <c:pt idx="56">
                  <c:v>0.21097443653763001</c:v>
                </c:pt>
                <c:pt idx="57">
                  <c:v>0.22204922941866301</c:v>
                </c:pt>
                <c:pt idx="58">
                  <c:v>0.22415799009847101</c:v>
                </c:pt>
                <c:pt idx="59">
                  <c:v>0.13048190993415701</c:v>
                </c:pt>
                <c:pt idx="60">
                  <c:v>0.22478899432872301</c:v>
                </c:pt>
                <c:pt idx="61">
                  <c:v>0.16731742967555899</c:v>
                </c:pt>
                <c:pt idx="62">
                  <c:v>0.207730694839524</c:v>
                </c:pt>
                <c:pt idx="63">
                  <c:v>0.16031051633048299</c:v>
                </c:pt>
                <c:pt idx="64">
                  <c:v>0.213007625501131</c:v>
                </c:pt>
                <c:pt idx="65">
                  <c:v>0.225612181065795</c:v>
                </c:pt>
                <c:pt idx="66">
                  <c:v>0.26122754992735298</c:v>
                </c:pt>
                <c:pt idx="67">
                  <c:v>0.26881487460816</c:v>
                </c:pt>
                <c:pt idx="68">
                  <c:v>0.22737729526664199</c:v>
                </c:pt>
                <c:pt idx="69">
                  <c:v>0.154893152260935</c:v>
                </c:pt>
                <c:pt idx="70">
                  <c:v>0.170219975340199</c:v>
                </c:pt>
                <c:pt idx="71">
                  <c:v>0.22721271783833</c:v>
                </c:pt>
                <c:pt idx="72">
                  <c:v>0.24820494216812899</c:v>
                </c:pt>
                <c:pt idx="73">
                  <c:v>0.20411828091443401</c:v>
                </c:pt>
                <c:pt idx="74">
                  <c:v>0.19619988845026401</c:v>
                </c:pt>
                <c:pt idx="75">
                  <c:v>0.116855984670396</c:v>
                </c:pt>
                <c:pt idx="76">
                  <c:v>0.161364415031821</c:v>
                </c:pt>
                <c:pt idx="77">
                  <c:v>0.172198225426683</c:v>
                </c:pt>
                <c:pt idx="78">
                  <c:v>0.180001814691717</c:v>
                </c:pt>
                <c:pt idx="79">
                  <c:v>0.18232937835395199</c:v>
                </c:pt>
                <c:pt idx="80">
                  <c:v>0.185920719327265</c:v>
                </c:pt>
                <c:pt idx="81">
                  <c:v>0.23167954821329101</c:v>
                </c:pt>
                <c:pt idx="82">
                  <c:v>0.20555472983448</c:v>
                </c:pt>
                <c:pt idx="83">
                  <c:v>0.18252653105008801</c:v>
                </c:pt>
                <c:pt idx="84">
                  <c:v>0.197908131449748</c:v>
                </c:pt>
                <c:pt idx="85">
                  <c:v>0.355842040396602</c:v>
                </c:pt>
                <c:pt idx="86">
                  <c:v>0.44698392976705298</c:v>
                </c:pt>
                <c:pt idx="87">
                  <c:v>0.29636242547061797</c:v>
                </c:pt>
                <c:pt idx="88">
                  <c:v>0.121614844872054</c:v>
                </c:pt>
                <c:pt idx="89">
                  <c:v>0.17076028345411301</c:v>
                </c:pt>
                <c:pt idx="90">
                  <c:v>0.137812763788175</c:v>
                </c:pt>
                <c:pt idx="91">
                  <c:v>0.18079778302817601</c:v>
                </c:pt>
                <c:pt idx="92">
                  <c:v>0.17632788785544501</c:v>
                </c:pt>
                <c:pt idx="93">
                  <c:v>0.23980107508659099</c:v>
                </c:pt>
                <c:pt idx="94">
                  <c:v>0.19289731794821399</c:v>
                </c:pt>
                <c:pt idx="95">
                  <c:v>0.16288415624982799</c:v>
                </c:pt>
                <c:pt idx="96">
                  <c:v>0.24391425243204701</c:v>
                </c:pt>
                <c:pt idx="97">
                  <c:v>0.16713063522201499</c:v>
                </c:pt>
                <c:pt idx="98">
                  <c:v>0.22653293425848101</c:v>
                </c:pt>
                <c:pt idx="99">
                  <c:v>0.137068680720806</c:v>
                </c:pt>
                <c:pt idx="100">
                  <c:v>0.15803313105184899</c:v>
                </c:pt>
                <c:pt idx="101">
                  <c:v>0.18006704650153799</c:v>
                </c:pt>
                <c:pt idx="102">
                  <c:v>0.181567996227085</c:v>
                </c:pt>
                <c:pt idx="103">
                  <c:v>0.19246553172841599</c:v>
                </c:pt>
                <c:pt idx="104">
                  <c:v>0.17133480168083701</c:v>
                </c:pt>
                <c:pt idx="105">
                  <c:v>0.16319123500615601</c:v>
                </c:pt>
                <c:pt idx="106">
                  <c:v>0.188810296014154</c:v>
                </c:pt>
                <c:pt idx="107">
                  <c:v>0.21874123682278601</c:v>
                </c:pt>
                <c:pt idx="108">
                  <c:v>0.21255214212405699</c:v>
                </c:pt>
                <c:pt idx="109">
                  <c:v>0.18263333164821999</c:v>
                </c:pt>
                <c:pt idx="110">
                  <c:v>0.25764721230069598</c:v>
                </c:pt>
                <c:pt idx="111">
                  <c:v>0.21690063341236701</c:v>
                </c:pt>
                <c:pt idx="112">
                  <c:v>0.24466665530380799</c:v>
                </c:pt>
                <c:pt idx="113">
                  <c:v>0.196899539559553</c:v>
                </c:pt>
                <c:pt idx="114">
                  <c:v>0.162848792198309</c:v>
                </c:pt>
                <c:pt idx="115">
                  <c:v>0.130379627327951</c:v>
                </c:pt>
                <c:pt idx="116">
                  <c:v>0.14977739020136399</c:v>
                </c:pt>
                <c:pt idx="117">
                  <c:v>0.17214898779075499</c:v>
                </c:pt>
                <c:pt idx="118">
                  <c:v>0.17917894338114501</c:v>
                </c:pt>
                <c:pt idx="119">
                  <c:v>0.25750316408763402</c:v>
                </c:pt>
                <c:pt idx="120">
                  <c:v>0.21740002166044101</c:v>
                </c:pt>
                <c:pt idx="121">
                  <c:v>0.188381497272126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14128"/>
        <c:axId val="387715696"/>
      </c:lineChart>
      <c:valAx>
        <c:axId val="387715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7714128"/>
        <c:crossesAt val="0"/>
        <c:crossBetween val="between"/>
      </c:valAx>
      <c:catAx>
        <c:axId val="3877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771569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Experimentation</a:t>
            </a:r>
            <a:r>
              <a:rPr lang="en-GB" baseline="0"/>
              <a:t> for Estimating the Best Pose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Sheet3!$I$7:$I$127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Sheet3!$D$7:$D$127</c:f>
              <c:numCache>
                <c:formatCode>General</c:formatCode>
                <c:ptCount val="121"/>
                <c:pt idx="0">
                  <c:v>0.75515953724600005</c:v>
                </c:pt>
                <c:pt idx="1">
                  <c:v>0.348178471456</c:v>
                </c:pt>
                <c:pt idx="2">
                  <c:v>0.16880202300200001</c:v>
                </c:pt>
                <c:pt idx="3">
                  <c:v>0.12558947204500001</c:v>
                </c:pt>
                <c:pt idx="4">
                  <c:v>0.138334147298</c:v>
                </c:pt>
                <c:pt idx="5">
                  <c:v>0.10164055880300001</c:v>
                </c:pt>
                <c:pt idx="6">
                  <c:v>0.12937179422</c:v>
                </c:pt>
                <c:pt idx="7">
                  <c:v>0.101332021016</c:v>
                </c:pt>
                <c:pt idx="8">
                  <c:v>0.100205100344</c:v>
                </c:pt>
                <c:pt idx="9">
                  <c:v>0.12510441872700001</c:v>
                </c:pt>
                <c:pt idx="10">
                  <c:v>9.4846512373200006E-2</c:v>
                </c:pt>
                <c:pt idx="11">
                  <c:v>9.6064950004800004E-2</c:v>
                </c:pt>
                <c:pt idx="12">
                  <c:v>8.7587905873200006E-2</c:v>
                </c:pt>
                <c:pt idx="13">
                  <c:v>9.8335898784399994E-2</c:v>
                </c:pt>
                <c:pt idx="14">
                  <c:v>0.113537111808</c:v>
                </c:pt>
                <c:pt idx="15">
                  <c:v>0.15637804349000001</c:v>
                </c:pt>
                <c:pt idx="16">
                  <c:v>0.15468888105</c:v>
                </c:pt>
                <c:pt idx="17">
                  <c:v>0.111503225629</c:v>
                </c:pt>
                <c:pt idx="18">
                  <c:v>0.18607344907500001</c:v>
                </c:pt>
                <c:pt idx="19">
                  <c:v>9.4213475497900004E-2</c:v>
                </c:pt>
                <c:pt idx="20">
                  <c:v>0.16799755326900001</c:v>
                </c:pt>
                <c:pt idx="21">
                  <c:v>0.109053123004</c:v>
                </c:pt>
                <c:pt idx="22">
                  <c:v>8.6039041649500006E-2</c:v>
                </c:pt>
                <c:pt idx="23">
                  <c:v>8.4622212443399999E-2</c:v>
                </c:pt>
                <c:pt idx="24">
                  <c:v>9.1753311580799995E-2</c:v>
                </c:pt>
                <c:pt idx="25">
                  <c:v>0.19947985516300001</c:v>
                </c:pt>
                <c:pt idx="26">
                  <c:v>0.24326365954900001</c:v>
                </c:pt>
                <c:pt idx="27">
                  <c:v>0.22833150898499999</c:v>
                </c:pt>
                <c:pt idx="28">
                  <c:v>0.12722785405000001</c:v>
                </c:pt>
                <c:pt idx="29">
                  <c:v>0.16774814002499999</c:v>
                </c:pt>
                <c:pt idx="30">
                  <c:v>0.15652619007599999</c:v>
                </c:pt>
                <c:pt idx="31">
                  <c:v>0.15322317846799999</c:v>
                </c:pt>
                <c:pt idx="32">
                  <c:v>0.118060492877</c:v>
                </c:pt>
                <c:pt idx="33">
                  <c:v>0.126338234651</c:v>
                </c:pt>
                <c:pt idx="34">
                  <c:v>0.118447492439</c:v>
                </c:pt>
                <c:pt idx="35">
                  <c:v>0.161434659359</c:v>
                </c:pt>
                <c:pt idx="36">
                  <c:v>0.16222115307400001</c:v>
                </c:pt>
                <c:pt idx="37">
                  <c:v>9.4890968731100006E-2</c:v>
                </c:pt>
                <c:pt idx="38">
                  <c:v>0.121509848</c:v>
                </c:pt>
                <c:pt idx="39">
                  <c:v>0.14812099037900001</c:v>
                </c:pt>
                <c:pt idx="40">
                  <c:v>0.110112312522</c:v>
                </c:pt>
                <c:pt idx="41">
                  <c:v>0.16010184792099999</c:v>
                </c:pt>
                <c:pt idx="42">
                  <c:v>0.14310963285</c:v>
                </c:pt>
                <c:pt idx="43">
                  <c:v>0.152483399523</c:v>
                </c:pt>
                <c:pt idx="44">
                  <c:v>0.18777262396300001</c:v>
                </c:pt>
                <c:pt idx="45">
                  <c:v>0.22258277307499999</c:v>
                </c:pt>
                <c:pt idx="46">
                  <c:v>0.22804085878200001</c:v>
                </c:pt>
                <c:pt idx="47">
                  <c:v>0.19971704887899999</c:v>
                </c:pt>
                <c:pt idx="48">
                  <c:v>0.26675628488600001</c:v>
                </c:pt>
                <c:pt idx="49">
                  <c:v>0.14288972772200001</c:v>
                </c:pt>
                <c:pt idx="50">
                  <c:v>0.10748053934</c:v>
                </c:pt>
                <c:pt idx="51">
                  <c:v>0.12948755954800001</c:v>
                </c:pt>
                <c:pt idx="52">
                  <c:v>0.17958720323899999</c:v>
                </c:pt>
                <c:pt idx="53">
                  <c:v>0.21496819998399999</c:v>
                </c:pt>
                <c:pt idx="54">
                  <c:v>0.13201078285199999</c:v>
                </c:pt>
                <c:pt idx="55">
                  <c:v>0.15498469168500001</c:v>
                </c:pt>
                <c:pt idx="56">
                  <c:v>0.18556560499499999</c:v>
                </c:pt>
                <c:pt idx="57">
                  <c:v>0.182203011612</c:v>
                </c:pt>
                <c:pt idx="58">
                  <c:v>0.15800826849399999</c:v>
                </c:pt>
                <c:pt idx="59">
                  <c:v>0.123057717153</c:v>
                </c:pt>
                <c:pt idx="60">
                  <c:v>0.13243994701600001</c:v>
                </c:pt>
                <c:pt idx="61">
                  <c:v>0.169627845522</c:v>
                </c:pt>
                <c:pt idx="62">
                  <c:v>8.2485881045500004E-2</c:v>
                </c:pt>
                <c:pt idx="63">
                  <c:v>0.108940471548</c:v>
                </c:pt>
                <c:pt idx="64">
                  <c:v>0.15385147060400001</c:v>
                </c:pt>
                <c:pt idx="65">
                  <c:v>0.13241120992899999</c:v>
                </c:pt>
                <c:pt idx="66">
                  <c:v>0.117008833211</c:v>
                </c:pt>
                <c:pt idx="67">
                  <c:v>0.14572972085800001</c:v>
                </c:pt>
                <c:pt idx="68">
                  <c:v>0.134313226762</c:v>
                </c:pt>
                <c:pt idx="69">
                  <c:v>0.1119035001</c:v>
                </c:pt>
                <c:pt idx="70">
                  <c:v>0.14390068211500001</c:v>
                </c:pt>
                <c:pt idx="71">
                  <c:v>0.17156179404399999</c:v>
                </c:pt>
                <c:pt idx="72">
                  <c:v>0.14427550709500001</c:v>
                </c:pt>
                <c:pt idx="73">
                  <c:v>0.13034848682200001</c:v>
                </c:pt>
                <c:pt idx="74">
                  <c:v>0.16286586619400001</c:v>
                </c:pt>
                <c:pt idx="75">
                  <c:v>0.14980603787999999</c:v>
                </c:pt>
                <c:pt idx="76">
                  <c:v>0.20322275220899999</c:v>
                </c:pt>
                <c:pt idx="77">
                  <c:v>0.16361691486400001</c:v>
                </c:pt>
                <c:pt idx="78">
                  <c:v>0.16376750916400001</c:v>
                </c:pt>
                <c:pt idx="79">
                  <c:v>0.123207230534</c:v>
                </c:pt>
                <c:pt idx="80">
                  <c:v>0.19108406500399999</c:v>
                </c:pt>
                <c:pt idx="81">
                  <c:v>0.13265334472099999</c:v>
                </c:pt>
                <c:pt idx="82">
                  <c:v>0.139948410404</c:v>
                </c:pt>
                <c:pt idx="83">
                  <c:v>0.140162686713</c:v>
                </c:pt>
                <c:pt idx="84">
                  <c:v>0.16523581073099999</c:v>
                </c:pt>
                <c:pt idx="85">
                  <c:v>0.195862096943</c:v>
                </c:pt>
                <c:pt idx="86">
                  <c:v>0.148433122542</c:v>
                </c:pt>
                <c:pt idx="87">
                  <c:v>0.17496489456600001</c:v>
                </c:pt>
                <c:pt idx="88">
                  <c:v>0.17186125252699999</c:v>
                </c:pt>
                <c:pt idx="89">
                  <c:v>0.193261433373</c:v>
                </c:pt>
                <c:pt idx="90">
                  <c:v>0.15876334265799999</c:v>
                </c:pt>
                <c:pt idx="91">
                  <c:v>0.155238769661</c:v>
                </c:pt>
                <c:pt idx="92">
                  <c:v>0.18791095988600001</c:v>
                </c:pt>
                <c:pt idx="93">
                  <c:v>0.191805588296</c:v>
                </c:pt>
                <c:pt idx="94">
                  <c:v>0.17030271859900001</c:v>
                </c:pt>
                <c:pt idx="95">
                  <c:v>0.17600770246799999</c:v>
                </c:pt>
                <c:pt idx="96">
                  <c:v>0.18950493999099999</c:v>
                </c:pt>
                <c:pt idx="97">
                  <c:v>0.17394746724999999</c:v>
                </c:pt>
                <c:pt idx="98">
                  <c:v>0.243452620604</c:v>
                </c:pt>
                <c:pt idx="99">
                  <c:v>0.12682692600699999</c:v>
                </c:pt>
                <c:pt idx="100">
                  <c:v>0.15147635931699999</c:v>
                </c:pt>
                <c:pt idx="101">
                  <c:v>0.19285271965100001</c:v>
                </c:pt>
                <c:pt idx="102">
                  <c:v>0.165637540231</c:v>
                </c:pt>
                <c:pt idx="103">
                  <c:v>0.15172262864800001</c:v>
                </c:pt>
                <c:pt idx="104">
                  <c:v>0.28513325085300001</c:v>
                </c:pt>
                <c:pt idx="105">
                  <c:v>0.160663978076</c:v>
                </c:pt>
                <c:pt idx="106">
                  <c:v>0.181601461662</c:v>
                </c:pt>
                <c:pt idx="107">
                  <c:v>0.13916721686</c:v>
                </c:pt>
                <c:pt idx="108">
                  <c:v>0.156765001972</c:v>
                </c:pt>
                <c:pt idx="109">
                  <c:v>0.15889839292399999</c:v>
                </c:pt>
                <c:pt idx="110">
                  <c:v>0.129937420178</c:v>
                </c:pt>
                <c:pt idx="111">
                  <c:v>0.122984817762</c:v>
                </c:pt>
                <c:pt idx="112">
                  <c:v>0.162712841754</c:v>
                </c:pt>
                <c:pt idx="113">
                  <c:v>0.159388461973</c:v>
                </c:pt>
                <c:pt idx="114">
                  <c:v>0.20036150369200001</c:v>
                </c:pt>
                <c:pt idx="115">
                  <c:v>0.135855874406</c:v>
                </c:pt>
                <c:pt idx="116">
                  <c:v>0.16848834508900001</c:v>
                </c:pt>
                <c:pt idx="117">
                  <c:v>0.195596230259</c:v>
                </c:pt>
                <c:pt idx="118">
                  <c:v>0.166900015534</c:v>
                </c:pt>
                <c:pt idx="119">
                  <c:v>0.21063222507599999</c:v>
                </c:pt>
                <c:pt idx="120">
                  <c:v>0.11793027297600001</c:v>
                </c:pt>
              </c:numCache>
            </c:numRef>
          </c:val>
          <c:smooth val="0"/>
        </c:ser>
        <c:ser>
          <c:idx val="1"/>
          <c:order val="1"/>
          <c:tx>
            <c:v>Clustering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Sheet3!$I$7:$I$127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Sheet3!$G$7:$G$127</c:f>
              <c:numCache>
                <c:formatCode>General</c:formatCode>
                <c:ptCount val="121"/>
                <c:pt idx="0">
                  <c:v>0.64142987427672604</c:v>
                </c:pt>
                <c:pt idx="1">
                  <c:v>0.35265383088146801</c:v>
                </c:pt>
                <c:pt idx="2">
                  <c:v>0.284390967501992</c:v>
                </c:pt>
                <c:pt idx="3">
                  <c:v>0.24259443870779901</c:v>
                </c:pt>
                <c:pt idx="4">
                  <c:v>0.30203408688241101</c:v>
                </c:pt>
                <c:pt idx="5">
                  <c:v>0.20789667637961701</c:v>
                </c:pt>
                <c:pt idx="6">
                  <c:v>0.201112665139216</c:v>
                </c:pt>
                <c:pt idx="7">
                  <c:v>0.21991768554345201</c:v>
                </c:pt>
                <c:pt idx="8">
                  <c:v>0.20639193073786999</c:v>
                </c:pt>
                <c:pt idx="9">
                  <c:v>0.21151379761313799</c:v>
                </c:pt>
                <c:pt idx="10">
                  <c:v>0.23428031129041799</c:v>
                </c:pt>
                <c:pt idx="11">
                  <c:v>0.171479661004417</c:v>
                </c:pt>
                <c:pt idx="12">
                  <c:v>0.18029422622911301</c:v>
                </c:pt>
                <c:pt idx="13">
                  <c:v>0.18508675412438799</c:v>
                </c:pt>
                <c:pt idx="14">
                  <c:v>0.130596398411021</c:v>
                </c:pt>
                <c:pt idx="15">
                  <c:v>0.174732117806431</c:v>
                </c:pt>
                <c:pt idx="16">
                  <c:v>0.15358814452716801</c:v>
                </c:pt>
                <c:pt idx="17">
                  <c:v>0.150442829324892</c:v>
                </c:pt>
                <c:pt idx="18">
                  <c:v>0.14091972453917201</c:v>
                </c:pt>
                <c:pt idx="19">
                  <c:v>0.15701762086760801</c:v>
                </c:pt>
                <c:pt idx="20">
                  <c:v>0.194595918453352</c:v>
                </c:pt>
                <c:pt idx="21">
                  <c:v>0.124790913133175</c:v>
                </c:pt>
                <c:pt idx="22">
                  <c:v>0.136737662047928</c:v>
                </c:pt>
                <c:pt idx="23">
                  <c:v>0.15324785968148999</c:v>
                </c:pt>
                <c:pt idx="24">
                  <c:v>0.13865399703336401</c:v>
                </c:pt>
                <c:pt idx="25">
                  <c:v>0.13863180792982299</c:v>
                </c:pt>
                <c:pt idx="26">
                  <c:v>0.184694031608307</c:v>
                </c:pt>
                <c:pt idx="27">
                  <c:v>0.15186208892425501</c:v>
                </c:pt>
                <c:pt idx="28">
                  <c:v>0.12996742831879901</c:v>
                </c:pt>
                <c:pt idx="29">
                  <c:v>0.13596196129412699</c:v>
                </c:pt>
                <c:pt idx="30">
                  <c:v>0.13146972145222099</c:v>
                </c:pt>
                <c:pt idx="31">
                  <c:v>0.15300738771960601</c:v>
                </c:pt>
                <c:pt idx="32">
                  <c:v>0.14291642869331</c:v>
                </c:pt>
                <c:pt idx="33">
                  <c:v>0.10491697543923501</c:v>
                </c:pt>
                <c:pt idx="34">
                  <c:v>0.15835963497518199</c:v>
                </c:pt>
                <c:pt idx="35">
                  <c:v>0.14830765813867799</c:v>
                </c:pt>
                <c:pt idx="36">
                  <c:v>0.153277845923915</c:v>
                </c:pt>
                <c:pt idx="37">
                  <c:v>0.13254079367934299</c:v>
                </c:pt>
                <c:pt idx="38">
                  <c:v>0.174039505822498</c:v>
                </c:pt>
                <c:pt idx="39">
                  <c:v>0.16752815860928499</c:v>
                </c:pt>
                <c:pt idx="40">
                  <c:v>0.142737361202046</c:v>
                </c:pt>
                <c:pt idx="41">
                  <c:v>0.15059716402489101</c:v>
                </c:pt>
                <c:pt idx="42">
                  <c:v>0.207381101138091</c:v>
                </c:pt>
                <c:pt idx="43">
                  <c:v>0.16999269085812699</c:v>
                </c:pt>
                <c:pt idx="44">
                  <c:v>0.15336108699888501</c:v>
                </c:pt>
                <c:pt idx="45">
                  <c:v>0.142341584819246</c:v>
                </c:pt>
                <c:pt idx="46">
                  <c:v>0.158762175140577</c:v>
                </c:pt>
                <c:pt idx="47">
                  <c:v>0.14347078355203799</c:v>
                </c:pt>
                <c:pt idx="48">
                  <c:v>0.165266552357826</c:v>
                </c:pt>
                <c:pt idx="49">
                  <c:v>0.15352240420678401</c:v>
                </c:pt>
                <c:pt idx="50">
                  <c:v>0.188170996382097</c:v>
                </c:pt>
                <c:pt idx="51">
                  <c:v>0.23480449788100999</c:v>
                </c:pt>
                <c:pt idx="52">
                  <c:v>0.15137153118015501</c:v>
                </c:pt>
                <c:pt idx="53">
                  <c:v>0.171755020778769</c:v>
                </c:pt>
                <c:pt idx="54">
                  <c:v>0.14945555413637501</c:v>
                </c:pt>
                <c:pt idx="55">
                  <c:v>0.14743801505392701</c:v>
                </c:pt>
                <c:pt idx="56">
                  <c:v>0.14910123506216599</c:v>
                </c:pt>
                <c:pt idx="57">
                  <c:v>0.14726005316082699</c:v>
                </c:pt>
                <c:pt idx="58">
                  <c:v>0.19622672872525601</c:v>
                </c:pt>
                <c:pt idx="59">
                  <c:v>0.17112309609779999</c:v>
                </c:pt>
                <c:pt idx="60">
                  <c:v>0.149331607097173</c:v>
                </c:pt>
                <c:pt idx="61">
                  <c:v>0.15629805334197999</c:v>
                </c:pt>
                <c:pt idx="62">
                  <c:v>0.164294780726747</c:v>
                </c:pt>
                <c:pt idx="63">
                  <c:v>0.16984402607566099</c:v>
                </c:pt>
                <c:pt idx="64">
                  <c:v>0.17823105615184301</c:v>
                </c:pt>
                <c:pt idx="65">
                  <c:v>0.12749770923699499</c:v>
                </c:pt>
                <c:pt idx="66">
                  <c:v>0.149928640549263</c:v>
                </c:pt>
                <c:pt idx="67">
                  <c:v>0.136941921195192</c:v>
                </c:pt>
                <c:pt idx="68">
                  <c:v>0.143620235191497</c:v>
                </c:pt>
                <c:pt idx="69">
                  <c:v>0.13669290441732401</c:v>
                </c:pt>
                <c:pt idx="70">
                  <c:v>0.15266778930509001</c:v>
                </c:pt>
                <c:pt idx="71">
                  <c:v>0.16230293087064501</c:v>
                </c:pt>
                <c:pt idx="72">
                  <c:v>0.15424514042207299</c:v>
                </c:pt>
                <c:pt idx="73">
                  <c:v>0.14377849886114699</c:v>
                </c:pt>
                <c:pt idx="74">
                  <c:v>0.18527826736276801</c:v>
                </c:pt>
                <c:pt idx="75">
                  <c:v>0.18183882885206901</c:v>
                </c:pt>
                <c:pt idx="76">
                  <c:v>0.13399668819459601</c:v>
                </c:pt>
                <c:pt idx="77">
                  <c:v>0.13420915979657799</c:v>
                </c:pt>
                <c:pt idx="78">
                  <c:v>0.17150543668356599</c:v>
                </c:pt>
                <c:pt idx="79">
                  <c:v>0.16445231159467399</c:v>
                </c:pt>
                <c:pt idx="80">
                  <c:v>0.20535520672576699</c:v>
                </c:pt>
                <c:pt idx="81">
                  <c:v>0.19390377183198501</c:v>
                </c:pt>
                <c:pt idx="82">
                  <c:v>0.16647010790810299</c:v>
                </c:pt>
                <c:pt idx="83">
                  <c:v>0.180016169166379</c:v>
                </c:pt>
                <c:pt idx="84">
                  <c:v>0.15991172885338301</c:v>
                </c:pt>
                <c:pt idx="85">
                  <c:v>0.14406112516163699</c:v>
                </c:pt>
                <c:pt idx="86">
                  <c:v>0.14870166461415499</c:v>
                </c:pt>
                <c:pt idx="87">
                  <c:v>0.17800778847728199</c:v>
                </c:pt>
                <c:pt idx="88">
                  <c:v>0.18492980485173499</c:v>
                </c:pt>
                <c:pt idx="89">
                  <c:v>0.214810506934933</c:v>
                </c:pt>
                <c:pt idx="90">
                  <c:v>0.171300896700781</c:v>
                </c:pt>
                <c:pt idx="91">
                  <c:v>0.16701835573785501</c:v>
                </c:pt>
                <c:pt idx="92">
                  <c:v>0.21164166684136501</c:v>
                </c:pt>
                <c:pt idx="93">
                  <c:v>0.17340312561589399</c:v>
                </c:pt>
                <c:pt idx="94">
                  <c:v>0.18318541766965299</c:v>
                </c:pt>
                <c:pt idx="95">
                  <c:v>0.21309728334699901</c:v>
                </c:pt>
                <c:pt idx="96">
                  <c:v>0.21593997331282899</c:v>
                </c:pt>
                <c:pt idx="97">
                  <c:v>0.18248346520137601</c:v>
                </c:pt>
                <c:pt idx="98">
                  <c:v>0.22475621000488299</c:v>
                </c:pt>
                <c:pt idx="99">
                  <c:v>0.178422683307777</c:v>
                </c:pt>
                <c:pt idx="100">
                  <c:v>0.19325605416636699</c:v>
                </c:pt>
                <c:pt idx="101">
                  <c:v>0.188746433385928</c:v>
                </c:pt>
                <c:pt idx="102">
                  <c:v>0.211598499318118</c:v>
                </c:pt>
                <c:pt idx="103">
                  <c:v>0.20619134734250999</c:v>
                </c:pt>
                <c:pt idx="104">
                  <c:v>0.22717762430817301</c:v>
                </c:pt>
                <c:pt idx="105">
                  <c:v>0.22559810965382701</c:v>
                </c:pt>
                <c:pt idx="106">
                  <c:v>0.22696284124990701</c:v>
                </c:pt>
                <c:pt idx="107">
                  <c:v>0.19947464612541399</c:v>
                </c:pt>
                <c:pt idx="108">
                  <c:v>0.22814612501642001</c:v>
                </c:pt>
                <c:pt idx="109">
                  <c:v>0.19398507569069401</c:v>
                </c:pt>
                <c:pt idx="110">
                  <c:v>0.20085932600586201</c:v>
                </c:pt>
                <c:pt idx="111">
                  <c:v>0.18401927826869199</c:v>
                </c:pt>
                <c:pt idx="112">
                  <c:v>0.217984547484317</c:v>
                </c:pt>
                <c:pt idx="113">
                  <c:v>0.208454564361546</c:v>
                </c:pt>
                <c:pt idx="114">
                  <c:v>0.20600539972679299</c:v>
                </c:pt>
                <c:pt idx="115">
                  <c:v>0.202986201059039</c:v>
                </c:pt>
                <c:pt idx="116">
                  <c:v>0.22158515305946799</c:v>
                </c:pt>
                <c:pt idx="117">
                  <c:v>0.18594943220284399</c:v>
                </c:pt>
                <c:pt idx="118">
                  <c:v>0.17656029201533799</c:v>
                </c:pt>
                <c:pt idx="119">
                  <c:v>0.173804565846157</c:v>
                </c:pt>
                <c:pt idx="120">
                  <c:v>0.172022638076233</c:v>
                </c:pt>
              </c:numCache>
            </c:numRef>
          </c:val>
          <c:smooth val="0"/>
        </c:ser>
        <c:ser>
          <c:idx val="2"/>
          <c:order val="2"/>
          <c:tx>
            <c:v>Distance Method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Sheet3!$I$7:$I$127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Sheet3!$J$7:$J$127</c:f>
              <c:numCache>
                <c:formatCode>General</c:formatCode>
                <c:ptCount val="121"/>
                <c:pt idx="0">
                  <c:v>0.71330620874969497</c:v>
                </c:pt>
                <c:pt idx="1">
                  <c:v>0.43298061681456801</c:v>
                </c:pt>
                <c:pt idx="2">
                  <c:v>0.29759738173984501</c:v>
                </c:pt>
                <c:pt idx="3">
                  <c:v>0.17730298505520301</c:v>
                </c:pt>
                <c:pt idx="4">
                  <c:v>0.179940742946717</c:v>
                </c:pt>
                <c:pt idx="5">
                  <c:v>0.124615361878941</c:v>
                </c:pt>
                <c:pt idx="6">
                  <c:v>0.13050922672732401</c:v>
                </c:pt>
                <c:pt idx="7">
                  <c:v>0.13246970054948801</c:v>
                </c:pt>
                <c:pt idx="8">
                  <c:v>0.127753570018517</c:v>
                </c:pt>
                <c:pt idx="9">
                  <c:v>0.105393309741466</c:v>
                </c:pt>
                <c:pt idx="10">
                  <c:v>0.16383269675067599</c:v>
                </c:pt>
                <c:pt idx="11">
                  <c:v>0.14818284731202899</c:v>
                </c:pt>
                <c:pt idx="12">
                  <c:v>0.11812844423803</c:v>
                </c:pt>
                <c:pt idx="13">
                  <c:v>0.15496557624181101</c:v>
                </c:pt>
                <c:pt idx="14">
                  <c:v>0.15150787598173801</c:v>
                </c:pt>
                <c:pt idx="15">
                  <c:v>0.121795083505827</c:v>
                </c:pt>
                <c:pt idx="16">
                  <c:v>0.109168871074066</c:v>
                </c:pt>
                <c:pt idx="17">
                  <c:v>0.175524315994534</c:v>
                </c:pt>
                <c:pt idx="18">
                  <c:v>0.16661225141747099</c:v>
                </c:pt>
                <c:pt idx="19">
                  <c:v>0.26536462394544003</c:v>
                </c:pt>
                <c:pt idx="20">
                  <c:v>0.45617926252850599</c:v>
                </c:pt>
                <c:pt idx="21">
                  <c:v>0.21995779005780799</c:v>
                </c:pt>
                <c:pt idx="22">
                  <c:v>0.145827475317408</c:v>
                </c:pt>
                <c:pt idx="23">
                  <c:v>0.206448105989431</c:v>
                </c:pt>
                <c:pt idx="24">
                  <c:v>0.209730195672065</c:v>
                </c:pt>
                <c:pt idx="25">
                  <c:v>0.23361229233271999</c:v>
                </c:pt>
                <c:pt idx="26">
                  <c:v>0.170891694361129</c:v>
                </c:pt>
                <c:pt idx="27">
                  <c:v>0.158379624933395</c:v>
                </c:pt>
                <c:pt idx="28">
                  <c:v>0.20478570787955599</c:v>
                </c:pt>
                <c:pt idx="29">
                  <c:v>0.30745694578653998</c:v>
                </c:pt>
                <c:pt idx="30">
                  <c:v>0.18876374353054901</c:v>
                </c:pt>
                <c:pt idx="31">
                  <c:v>0.20395819436614199</c:v>
                </c:pt>
                <c:pt idx="32">
                  <c:v>0.14662883700347601</c:v>
                </c:pt>
                <c:pt idx="33">
                  <c:v>0.190063289849911</c:v>
                </c:pt>
                <c:pt idx="34">
                  <c:v>0.23052990934892201</c:v>
                </c:pt>
                <c:pt idx="35">
                  <c:v>0.230229220535488</c:v>
                </c:pt>
                <c:pt idx="36">
                  <c:v>0.15372962343570401</c:v>
                </c:pt>
                <c:pt idx="37">
                  <c:v>0.15706985124155201</c:v>
                </c:pt>
                <c:pt idx="38">
                  <c:v>0.19256073556276801</c:v>
                </c:pt>
                <c:pt idx="39">
                  <c:v>0.15113218125550301</c:v>
                </c:pt>
                <c:pt idx="40">
                  <c:v>0.13844918450015001</c:v>
                </c:pt>
                <c:pt idx="41">
                  <c:v>0.22709125904303101</c:v>
                </c:pt>
                <c:pt idx="42">
                  <c:v>0.183320497506018</c:v>
                </c:pt>
                <c:pt idx="43">
                  <c:v>0.12403856002812499</c:v>
                </c:pt>
                <c:pt idx="44">
                  <c:v>0.105498080568337</c:v>
                </c:pt>
                <c:pt idx="45">
                  <c:v>0.18038533464755999</c:v>
                </c:pt>
                <c:pt idx="46">
                  <c:v>0.21395505018793001</c:v>
                </c:pt>
                <c:pt idx="47">
                  <c:v>0.17891765522671199</c:v>
                </c:pt>
                <c:pt idx="48">
                  <c:v>0.190864791506481</c:v>
                </c:pt>
                <c:pt idx="49">
                  <c:v>0.13968899293810499</c:v>
                </c:pt>
                <c:pt idx="50">
                  <c:v>0.15764829453573101</c:v>
                </c:pt>
                <c:pt idx="51">
                  <c:v>0.13307573444472001</c:v>
                </c:pt>
                <c:pt idx="52">
                  <c:v>0.131180381634184</c:v>
                </c:pt>
                <c:pt idx="53">
                  <c:v>0.15498081090580401</c:v>
                </c:pt>
                <c:pt idx="54">
                  <c:v>0.196836943037868</c:v>
                </c:pt>
                <c:pt idx="55">
                  <c:v>0.21097443653763001</c:v>
                </c:pt>
                <c:pt idx="56">
                  <c:v>0.22204922941866301</c:v>
                </c:pt>
                <c:pt idx="57">
                  <c:v>0.22415799009847101</c:v>
                </c:pt>
                <c:pt idx="58">
                  <c:v>0.13048190993415701</c:v>
                </c:pt>
                <c:pt idx="59">
                  <c:v>0.22478899432872301</c:v>
                </c:pt>
                <c:pt idx="60">
                  <c:v>0.16731742967555899</c:v>
                </c:pt>
                <c:pt idx="61">
                  <c:v>0.207730694839524</c:v>
                </c:pt>
                <c:pt idx="62">
                  <c:v>0.16031051633048299</c:v>
                </c:pt>
                <c:pt idx="63">
                  <c:v>0.213007625501131</c:v>
                </c:pt>
                <c:pt idx="64">
                  <c:v>0.225612181065795</c:v>
                </c:pt>
                <c:pt idx="65">
                  <c:v>0.26122754992735298</c:v>
                </c:pt>
                <c:pt idx="66">
                  <c:v>0.26881487460816</c:v>
                </c:pt>
                <c:pt idx="67">
                  <c:v>0.22737729526664199</c:v>
                </c:pt>
                <c:pt idx="68">
                  <c:v>0.154893152260935</c:v>
                </c:pt>
                <c:pt idx="69">
                  <c:v>0.170219975340199</c:v>
                </c:pt>
                <c:pt idx="70">
                  <c:v>0.22721271783833</c:v>
                </c:pt>
                <c:pt idx="71">
                  <c:v>0.24820494216812899</c:v>
                </c:pt>
                <c:pt idx="72">
                  <c:v>0.20411828091443401</c:v>
                </c:pt>
                <c:pt idx="73">
                  <c:v>0.19619988845026401</c:v>
                </c:pt>
                <c:pt idx="74">
                  <c:v>0.116855984670396</c:v>
                </c:pt>
                <c:pt idx="75">
                  <c:v>0.161364415031821</c:v>
                </c:pt>
                <c:pt idx="76">
                  <c:v>0.172198225426683</c:v>
                </c:pt>
                <c:pt idx="77">
                  <c:v>0.180001814691717</c:v>
                </c:pt>
                <c:pt idx="78">
                  <c:v>0.18232937835395199</c:v>
                </c:pt>
                <c:pt idx="79">
                  <c:v>0.185920719327265</c:v>
                </c:pt>
                <c:pt idx="80">
                  <c:v>0.23167954821329101</c:v>
                </c:pt>
                <c:pt idx="81">
                  <c:v>0.20555472983448</c:v>
                </c:pt>
                <c:pt idx="82">
                  <c:v>0.18252653105008801</c:v>
                </c:pt>
                <c:pt idx="83">
                  <c:v>0.197908131449748</c:v>
                </c:pt>
                <c:pt idx="84">
                  <c:v>0.355842040396602</c:v>
                </c:pt>
                <c:pt idx="85">
                  <c:v>0.44698392976705298</c:v>
                </c:pt>
                <c:pt idx="86">
                  <c:v>0.29636242547061797</c:v>
                </c:pt>
                <c:pt idx="87">
                  <c:v>0.121614844872054</c:v>
                </c:pt>
                <c:pt idx="88">
                  <c:v>0.17076028345411301</c:v>
                </c:pt>
                <c:pt idx="89">
                  <c:v>0.137812763788175</c:v>
                </c:pt>
                <c:pt idx="90">
                  <c:v>0.18079778302817601</c:v>
                </c:pt>
                <c:pt idx="91">
                  <c:v>0.17632788785544501</c:v>
                </c:pt>
                <c:pt idx="92">
                  <c:v>0.23980107508659099</c:v>
                </c:pt>
                <c:pt idx="93">
                  <c:v>0.19289731794821399</c:v>
                </c:pt>
                <c:pt idx="94">
                  <c:v>0.16288415624982799</c:v>
                </c:pt>
                <c:pt idx="95">
                  <c:v>0.24391425243204701</c:v>
                </c:pt>
                <c:pt idx="96">
                  <c:v>0.16713063522201499</c:v>
                </c:pt>
                <c:pt idx="97">
                  <c:v>0.22653293425848101</c:v>
                </c:pt>
                <c:pt idx="98">
                  <c:v>0.137068680720806</c:v>
                </c:pt>
                <c:pt idx="99">
                  <c:v>0.15803313105184899</c:v>
                </c:pt>
                <c:pt idx="100">
                  <c:v>0.18006704650153799</c:v>
                </c:pt>
                <c:pt idx="101">
                  <c:v>0.181567996227085</c:v>
                </c:pt>
                <c:pt idx="102">
                  <c:v>0.19246553172841599</c:v>
                </c:pt>
                <c:pt idx="103">
                  <c:v>0.17133480168083701</c:v>
                </c:pt>
                <c:pt idx="104">
                  <c:v>0.16319123500615601</c:v>
                </c:pt>
                <c:pt idx="105">
                  <c:v>0.188810296014154</c:v>
                </c:pt>
                <c:pt idx="106">
                  <c:v>0.21874123682278601</c:v>
                </c:pt>
                <c:pt idx="107">
                  <c:v>0.21255214212405699</c:v>
                </c:pt>
                <c:pt idx="108">
                  <c:v>0.18263333164821999</c:v>
                </c:pt>
                <c:pt idx="109">
                  <c:v>0.25764721230069598</c:v>
                </c:pt>
                <c:pt idx="110">
                  <c:v>0.21690063341236701</c:v>
                </c:pt>
                <c:pt idx="111">
                  <c:v>0.24466665530380799</c:v>
                </c:pt>
                <c:pt idx="112">
                  <c:v>0.196899539559553</c:v>
                </c:pt>
                <c:pt idx="113">
                  <c:v>0.162848792198309</c:v>
                </c:pt>
                <c:pt idx="114">
                  <c:v>0.130379627327951</c:v>
                </c:pt>
                <c:pt idx="115">
                  <c:v>0.14977739020136399</c:v>
                </c:pt>
                <c:pt idx="116">
                  <c:v>0.17214898779075499</c:v>
                </c:pt>
                <c:pt idx="117">
                  <c:v>0.17917894338114501</c:v>
                </c:pt>
                <c:pt idx="118">
                  <c:v>0.25750316408763402</c:v>
                </c:pt>
                <c:pt idx="119">
                  <c:v>0.21740002166044101</c:v>
                </c:pt>
                <c:pt idx="120">
                  <c:v>0.188381497272126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12880"/>
        <c:axId val="203410528"/>
      </c:lineChart>
      <c:catAx>
        <c:axId val="2034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0528"/>
        <c:crosses val="autoZero"/>
        <c:auto val="0"/>
        <c:lblAlgn val="ctr"/>
        <c:lblOffset val="100"/>
        <c:noMultiLvlLbl val="0"/>
      </c:catAx>
      <c:valAx>
        <c:axId val="2034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692920" y="917640"/>
    <xdr:ext cx="9198720" cy="426528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11</xdr:col>
      <xdr:colOff>28574</xdr:colOff>
      <xdr:row>30</xdr:row>
      <xdr:rowOff>95249</xdr:rowOff>
    </xdr:from>
    <xdr:to>
      <xdr:col>26</xdr:col>
      <xdr:colOff>203201</xdr:colOff>
      <xdr:row>65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DB__1" displayName="__Anonymous_DB__1" ref="A1:F307" totalsRowShown="0">
  <sortState ref="A3:F307">
    <sortCondition ref="A2:A307"/>
  </sortState>
  <tableColumns count="6">
    <tableColumn id="1" name="time"/>
    <tableColumn id="2" name="odom-x"/>
    <tableColumn id="3" name="odom-y"/>
    <tableColumn id="4" name="est-x"/>
    <tableColumn id="5" name="est-y"/>
    <tableColumn id="6" name="diff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DB__2" displayName="__Anonymous_DB__2" ref="A1:F281" totalsRowShown="0">
  <sortState ref="A3:F281">
    <sortCondition ref="A2:A281"/>
  </sortState>
  <tableColumns count="6">
    <tableColumn id="1" name="time"/>
    <tableColumn id="2" name="odom-x"/>
    <tableColumn id="3" name="odom-y"/>
    <tableColumn id="4" name="est-x"/>
    <tableColumn id="5" name="est-y"/>
    <tableColumn id="6" name="diff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DB__3" displayName="__Anonymous_DB__3" ref="C3:D203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2" displayName="__Anonymous_Sheet_DB__2" ref="F2:K98" totalsRowShown="0">
  <tableColumns count="6">
    <tableColumn id="1" name="time"/>
    <tableColumn id="2" name="normalised"/>
    <tableColumn id="3" name="diff"/>
    <tableColumn id="4" name="Column1"/>
    <tableColumn id="5" name="Column2"/>
    <tableColumn id="6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workbookViewId="0"/>
  </sheetViews>
  <sheetFormatPr defaultRowHeight="12.2"/>
  <cols>
    <col min="1" max="1" width="5.375" style="1" customWidth="1"/>
    <col min="2" max="2" width="11.5" customWidth="1"/>
    <col min="3" max="5" width="12" customWidth="1"/>
    <col min="6" max="6" width="10.625" customWidth="1"/>
  </cols>
  <sheetData>
    <row r="1" spans="1:6" ht="14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4.25">
      <c r="A2" s="1">
        <v>21</v>
      </c>
      <c r="B2">
        <v>0</v>
      </c>
      <c r="C2">
        <v>0</v>
      </c>
      <c r="D2">
        <v>-1.2677705072904699</v>
      </c>
      <c r="E2">
        <v>-0.16860170112224701</v>
      </c>
      <c r="F2" s="2">
        <f>SQRT((B2-D2)^2 + (C2-E2)^2)</f>
        <v>1.2789325989968552</v>
      </c>
    </row>
    <row r="3" spans="1:6" ht="14.25">
      <c r="A3" s="1">
        <v>21.1</v>
      </c>
      <c r="B3">
        <v>0</v>
      </c>
      <c r="C3">
        <v>0</v>
      </c>
      <c r="D3">
        <v>-1.0966568320660099</v>
      </c>
      <c r="E3">
        <v>-0.26071838546489401</v>
      </c>
      <c r="F3">
        <f>SQRT((B3-D3)^2 + (C3-E3)^2)</f>
        <v>1.1272223755038213</v>
      </c>
    </row>
    <row r="4" spans="1:6" ht="14.25">
      <c r="A4" s="1">
        <v>21.2</v>
      </c>
      <c r="B4">
        <v>0</v>
      </c>
      <c r="C4">
        <v>0</v>
      </c>
      <c r="D4">
        <v>-0.91984858003723602</v>
      </c>
      <c r="E4">
        <v>-0.2288885427115</v>
      </c>
      <c r="F4">
        <f>SQRT((B4-D4)^2 + (C4-E4)^2)</f>
        <v>0.94789839918691365</v>
      </c>
    </row>
    <row r="5" spans="1:6" ht="14.25">
      <c r="A5" s="1">
        <v>21.4</v>
      </c>
      <c r="B5">
        <v>0.1</v>
      </c>
      <c r="C5">
        <v>0</v>
      </c>
      <c r="D5">
        <v>-0.65943814373280296</v>
      </c>
      <c r="E5">
        <v>-0.37627599459609201</v>
      </c>
      <c r="F5">
        <f>SQRT((B5-D5)^2 + (C5-E5)^2)</f>
        <v>0.84754346098923083</v>
      </c>
    </row>
    <row r="6" spans="1:6" ht="14.25">
      <c r="A6" s="3" t="s">
        <v>6</v>
      </c>
      <c r="F6" s="4">
        <f>SUBTOTAL(1,$F$2:$F$5)</f>
        <v>1.0503992086692053</v>
      </c>
    </row>
    <row r="7" spans="1:6" ht="14.25">
      <c r="A7" s="1">
        <v>21.5</v>
      </c>
      <c r="B7">
        <v>0.1</v>
      </c>
      <c r="C7">
        <v>0</v>
      </c>
      <c r="D7">
        <v>-0.48030269634193701</v>
      </c>
      <c r="E7">
        <v>-0.34154902275598598</v>
      </c>
      <c r="F7">
        <f t="shared" ref="F7:F12" si="0">SQRT((B7-D7)^2 + (C7-E7)^2)</f>
        <v>0.67335499873936577</v>
      </c>
    </row>
    <row r="8" spans="1:6" ht="14.25">
      <c r="A8" s="1">
        <v>21.8</v>
      </c>
      <c r="B8">
        <v>0.1</v>
      </c>
      <c r="C8">
        <v>0</v>
      </c>
      <c r="D8">
        <v>-0.37335998652895003</v>
      </c>
      <c r="E8">
        <v>-0.34816703880403899</v>
      </c>
      <c r="F8">
        <f t="shared" si="0"/>
        <v>0.58761378792218699</v>
      </c>
    </row>
    <row r="9" spans="1:6" ht="14.25">
      <c r="A9" s="1">
        <v>21.9</v>
      </c>
      <c r="B9">
        <v>0.2</v>
      </c>
      <c r="C9">
        <v>0</v>
      </c>
      <c r="D9">
        <v>-0.25067242341043899</v>
      </c>
      <c r="E9">
        <v>-0.28438771488879799</v>
      </c>
      <c r="F9">
        <f t="shared" si="0"/>
        <v>0.53289962056874296</v>
      </c>
    </row>
    <row r="10" spans="1:6" ht="14.25">
      <c r="A10" s="1">
        <v>22</v>
      </c>
      <c r="B10">
        <v>0.2</v>
      </c>
      <c r="C10">
        <v>0</v>
      </c>
      <c r="D10">
        <v>-0.116954233358875</v>
      </c>
      <c r="E10">
        <v>-0.28379647212819098</v>
      </c>
      <c r="F10">
        <f t="shared" si="0"/>
        <v>0.42544144560270486</v>
      </c>
    </row>
    <row r="11" spans="1:6" ht="14.25">
      <c r="A11" s="1">
        <v>22.2</v>
      </c>
      <c r="B11">
        <v>0.2</v>
      </c>
      <c r="C11">
        <v>0</v>
      </c>
      <c r="D11">
        <v>-5.5758865335633401E-2</v>
      </c>
      <c r="E11">
        <v>-0.23248182664854</v>
      </c>
      <c r="F11">
        <f t="shared" si="0"/>
        <v>0.34563043401820459</v>
      </c>
    </row>
    <row r="12" spans="1:6" ht="14.25">
      <c r="A12" s="1">
        <v>22.3</v>
      </c>
      <c r="B12">
        <v>0.2</v>
      </c>
      <c r="C12">
        <v>0</v>
      </c>
      <c r="D12">
        <v>6.2511782187936404E-2</v>
      </c>
      <c r="E12">
        <v>-0.17454173593620201</v>
      </c>
      <c r="F12">
        <f t="shared" si="0"/>
        <v>0.22218872073253473</v>
      </c>
    </row>
    <row r="13" spans="1:6" ht="14.25">
      <c r="A13" s="3" t="s">
        <v>7</v>
      </c>
      <c r="F13" s="4">
        <f>SUBTOTAL(1,$F$7:$F$12)</f>
        <v>0.46452150126395658</v>
      </c>
    </row>
    <row r="14" spans="1:6" ht="14.25">
      <c r="A14" s="1">
        <v>22.5</v>
      </c>
      <c r="B14">
        <v>0.2</v>
      </c>
      <c r="C14">
        <v>0</v>
      </c>
      <c r="D14">
        <v>0.14412061108705701</v>
      </c>
      <c r="E14">
        <v>-0.13323289735785199</v>
      </c>
      <c r="F14">
        <f>SQRT((B14-D14)^2 + (C14-E14)^2)</f>
        <v>0.14447667993019447</v>
      </c>
    </row>
    <row r="15" spans="1:6" ht="14.25">
      <c r="A15" s="1">
        <v>22.6</v>
      </c>
      <c r="B15">
        <v>0.2</v>
      </c>
      <c r="C15">
        <v>0</v>
      </c>
      <c r="D15">
        <v>0.23367132591842901</v>
      </c>
      <c r="E15">
        <v>-9.5883999662168803E-2</v>
      </c>
      <c r="F15">
        <f>SQRT((B15-D15)^2 + (C15-E15)^2)</f>
        <v>0.10162430605086491</v>
      </c>
    </row>
    <row r="16" spans="1:6" ht="14.25">
      <c r="A16" s="1">
        <v>23</v>
      </c>
      <c r="B16">
        <v>0.2</v>
      </c>
      <c r="C16">
        <v>0</v>
      </c>
      <c r="D16">
        <v>0.29345571921422597</v>
      </c>
      <c r="E16">
        <v>-5.3210163368151001E-2</v>
      </c>
      <c r="F16">
        <f>SQRT((B16-D16)^2 + (C16-E16)^2)</f>
        <v>0.10754205195882011</v>
      </c>
    </row>
    <row r="17" spans="1:6" ht="14.25">
      <c r="A17" s="1">
        <v>23.4</v>
      </c>
      <c r="B17">
        <v>0.3</v>
      </c>
      <c r="C17">
        <v>0</v>
      </c>
      <c r="D17">
        <v>0.40265678562215301</v>
      </c>
      <c r="E17">
        <v>2.8422962927587399E-2</v>
      </c>
      <c r="F17">
        <f>SQRT((B17-D17)^2 + (C17-E17)^2)</f>
        <v>0.10651892064725257</v>
      </c>
    </row>
    <row r="18" spans="1:6" ht="14.25">
      <c r="A18" s="3" t="s">
        <v>8</v>
      </c>
      <c r="F18" s="4">
        <f>SUBTOTAL(1,$F$14:$F$17)</f>
        <v>0.11504048964678301</v>
      </c>
    </row>
    <row r="19" spans="1:6" ht="14.25">
      <c r="A19" s="1">
        <v>23.6</v>
      </c>
      <c r="B19">
        <v>0.39997656225758099</v>
      </c>
      <c r="C19">
        <v>-2.16494784141504E-3</v>
      </c>
      <c r="D19">
        <v>0.51286023283269999</v>
      </c>
      <c r="E19">
        <v>3.4105758706354898E-2</v>
      </c>
      <c r="F19">
        <f>SQRT((B19-D19)^2 + (C19-E19)^2)</f>
        <v>0.11856764835310865</v>
      </c>
    </row>
    <row r="20" spans="1:6" ht="14.25">
      <c r="A20" s="1">
        <v>23.8</v>
      </c>
      <c r="B20">
        <v>0.39997656225758099</v>
      </c>
      <c r="C20">
        <v>-2.16494784141504E-3</v>
      </c>
      <c r="D20">
        <v>0.63027381707899</v>
      </c>
      <c r="E20">
        <v>8.0465148937493694E-2</v>
      </c>
      <c r="F20">
        <f>SQRT((B20-D20)^2 + (C20-E20)^2)</f>
        <v>0.24467234921823269</v>
      </c>
    </row>
    <row r="21" spans="1:6" ht="14.25">
      <c r="A21" s="3" t="s">
        <v>9</v>
      </c>
      <c r="F21" s="4">
        <f>SUBTOTAL(1,$F$19:$F$20)</f>
        <v>0.18161999878567067</v>
      </c>
    </row>
    <row r="22" spans="1:6" ht="14.25">
      <c r="A22" s="1">
        <v>24.8</v>
      </c>
      <c r="B22">
        <v>0.39997656225758099</v>
      </c>
      <c r="C22">
        <v>-2.16494784141504E-3</v>
      </c>
      <c r="D22">
        <v>0.55432930051478002</v>
      </c>
      <c r="E22">
        <v>2.7949257713954598E-2</v>
      </c>
      <c r="F22">
        <f>SQRT((B22-D22)^2 + (C22-E22)^2)</f>
        <v>0.15726294281783756</v>
      </c>
    </row>
    <row r="23" spans="1:6" ht="14.25">
      <c r="A23" s="1">
        <v>24.9</v>
      </c>
      <c r="B23">
        <v>0.39997656225758099</v>
      </c>
      <c r="C23">
        <v>-2.16494784141504E-3</v>
      </c>
      <c r="D23">
        <v>0.63990960615598502</v>
      </c>
      <c r="E23">
        <v>5.2188285908057401E-2</v>
      </c>
      <c r="F23">
        <f>SQRT((B23-D23)^2 + (C23-E23)^2)</f>
        <v>0.2460124784911901</v>
      </c>
    </row>
    <row r="24" spans="1:6" ht="14.25">
      <c r="A24" s="3" t="s">
        <v>10</v>
      </c>
      <c r="F24" s="4">
        <f>SUBTOTAL(1,$F$22:$F$23)</f>
        <v>0.20163771065451383</v>
      </c>
    </row>
    <row r="25" spans="1:6" ht="14.25">
      <c r="A25" s="1">
        <v>25.9</v>
      </c>
      <c r="B25">
        <v>0.59969831939464002</v>
      </c>
      <c r="C25">
        <v>-1.2555582763503E-2</v>
      </c>
      <c r="D25">
        <v>0.789578321831371</v>
      </c>
      <c r="E25">
        <v>6.1898230187024401E-2</v>
      </c>
      <c r="F25">
        <f>SQRT((B25-D25)^2 + (C25-E25)^2)</f>
        <v>0.20395535194803074</v>
      </c>
    </row>
    <row r="26" spans="1:6" ht="14.25">
      <c r="A26" s="3" t="s">
        <v>11</v>
      </c>
      <c r="F26" s="4">
        <f>SUBTOTAL(1,$F$25:$F$25)</f>
        <v>0.20395535194803074</v>
      </c>
    </row>
    <row r="27" spans="1:6" ht="14.25">
      <c r="A27" s="1">
        <v>26.6</v>
      </c>
      <c r="B27">
        <v>0.69941143312504395</v>
      </c>
      <c r="C27">
        <v>-2.0124925547875299E-2</v>
      </c>
      <c r="D27">
        <v>0.77359059536674801</v>
      </c>
      <c r="E27">
        <v>-4.5649133015949403E-2</v>
      </c>
      <c r="F27">
        <f>SQRT((B27-D27)^2 + (C27-E27)^2)</f>
        <v>7.8447646731781215E-2</v>
      </c>
    </row>
    <row r="28" spans="1:6" ht="14.25">
      <c r="A28" s="1">
        <v>27.4</v>
      </c>
      <c r="B28">
        <v>0.69941143312504395</v>
      </c>
      <c r="C28">
        <v>-2.0124925547875299E-2</v>
      </c>
      <c r="D28">
        <v>0.81276772420636301</v>
      </c>
      <c r="E28">
        <v>4.0894039671906399E-2</v>
      </c>
      <c r="F28">
        <f>SQRT((B28-D28)^2 + (C28-E28)^2)</f>
        <v>0.1287360199952044</v>
      </c>
    </row>
    <row r="29" spans="1:6" ht="14.25">
      <c r="A29" s="3" t="s">
        <v>12</v>
      </c>
      <c r="F29" s="4">
        <f>SUBTOTAL(1,$F$27:$F$28)</f>
        <v>0.10359183336349281</v>
      </c>
    </row>
    <row r="30" spans="1:6" ht="14.25">
      <c r="A30" s="1">
        <v>28.1</v>
      </c>
      <c r="B30">
        <v>0.799027420895153</v>
      </c>
      <c r="C30">
        <v>-2.8880208557898999E-2</v>
      </c>
      <c r="D30">
        <v>0.82681541875416897</v>
      </c>
      <c r="E30">
        <v>-8.3092441939587799E-2</v>
      </c>
      <c r="F30">
        <f>SQRT((B30-D30)^2 + (C30-E30)^2)</f>
        <v>6.091911911086182E-2</v>
      </c>
    </row>
    <row r="31" spans="1:6" ht="14.25">
      <c r="A31" s="1">
        <v>28.4</v>
      </c>
      <c r="B31">
        <v>0.89864340866526105</v>
      </c>
      <c r="C31">
        <v>-3.7635491567922598E-2</v>
      </c>
      <c r="D31">
        <v>0.91723797232723903</v>
      </c>
      <c r="E31">
        <v>-5.8104723707668199E-2</v>
      </c>
      <c r="F31">
        <f>SQRT((B31-D31)^2 + (C31-E31)^2)</f>
        <v>2.7654064116692616E-2</v>
      </c>
    </row>
    <row r="32" spans="1:6" ht="14.25">
      <c r="A32" s="3" t="s">
        <v>13</v>
      </c>
      <c r="F32" s="4">
        <f>SUBTOTAL(1,$F$30:$F$31)</f>
        <v>4.4286591613777217E-2</v>
      </c>
    </row>
    <row r="33" spans="1:6" ht="14.25">
      <c r="A33" s="1">
        <v>29.1</v>
      </c>
      <c r="B33">
        <v>0.89864340866526105</v>
      </c>
      <c r="C33">
        <v>-3.7635491567922598E-2</v>
      </c>
      <c r="D33">
        <v>0.995991067050507</v>
      </c>
      <c r="E33">
        <v>5.9680809711908402E-2</v>
      </c>
      <c r="F33">
        <f>SQRT((B33-D33)^2 + (C33-E33)^2)</f>
        <v>0.1376482077176357</v>
      </c>
    </row>
    <row r="34" spans="1:6" ht="14.25">
      <c r="A34" s="3" t="s">
        <v>14</v>
      </c>
      <c r="F34" s="4">
        <f>SUBTOTAL(1,$F$33:$F$33)</f>
        <v>0.1376482077176357</v>
      </c>
    </row>
    <row r="35" spans="1:6" ht="14.25">
      <c r="A35" s="1">
        <v>30</v>
      </c>
      <c r="B35">
        <v>0.89864340866526105</v>
      </c>
      <c r="C35">
        <v>-3.7635491567922598E-2</v>
      </c>
      <c r="D35">
        <v>1.0847701946436501</v>
      </c>
      <c r="E35">
        <v>7.7510118875112596E-2</v>
      </c>
      <c r="F35">
        <f>SQRT((B35-D35)^2 + (C35-E35)^2)</f>
        <v>0.21886455186471895</v>
      </c>
    </row>
    <row r="36" spans="1:6" ht="14.25">
      <c r="A36" s="3" t="s">
        <v>15</v>
      </c>
      <c r="F36" s="4">
        <f>SUBTOTAL(1,$F$35:$F$35)</f>
        <v>0.21886455186471895</v>
      </c>
    </row>
    <row r="37" spans="1:6" ht="14.25">
      <c r="A37" s="1">
        <v>31</v>
      </c>
      <c r="B37">
        <v>0.89864340866526105</v>
      </c>
      <c r="C37">
        <v>-3.7635491567922598E-2</v>
      </c>
      <c r="D37">
        <v>1.04361403453749</v>
      </c>
      <c r="E37">
        <v>-1.8198557118589399E-2</v>
      </c>
      <c r="F37">
        <f>SQRT((B37-D37)^2 + (C37-E37)^2)</f>
        <v>0.14626782553444029</v>
      </c>
    </row>
    <row r="38" spans="1:6" ht="14.25">
      <c r="A38" s="1">
        <v>31.2</v>
      </c>
      <c r="B38">
        <v>0.89864340866526105</v>
      </c>
      <c r="C38">
        <v>-3.7635491567922598E-2</v>
      </c>
      <c r="D38">
        <v>0.95178075274251095</v>
      </c>
      <c r="E38">
        <v>-3.8199960562565097E-2</v>
      </c>
      <c r="F38">
        <f>SQRT((B38-D38)^2 + (C38-E38)^2)</f>
        <v>5.3140342121875336E-2</v>
      </c>
    </row>
    <row r="39" spans="1:6" ht="14.25">
      <c r="A39" s="3" t="s">
        <v>16</v>
      </c>
      <c r="F39" s="4">
        <f>SUBTOTAL(1,$F$37:$F$38)</f>
        <v>9.9704083828157819E-2</v>
      </c>
    </row>
    <row r="40" spans="1:6" ht="14.25">
      <c r="A40" s="1">
        <v>32.9</v>
      </c>
      <c r="B40">
        <v>1.09787538420548</v>
      </c>
      <c r="C40">
        <v>-5.51460575879699E-2</v>
      </c>
      <c r="D40">
        <v>1.0596506688546901</v>
      </c>
      <c r="E40">
        <v>-6.9283802846285894E-2</v>
      </c>
      <c r="F40">
        <f>SQRT((B40-D40)^2 + (C40-E40)^2)</f>
        <v>4.0755425462605036E-2</v>
      </c>
    </row>
    <row r="41" spans="1:6" ht="14.25">
      <c r="A41" s="1">
        <v>33</v>
      </c>
      <c r="B41">
        <v>1.19749137197559</v>
      </c>
      <c r="C41">
        <v>-6.3901340597993503E-2</v>
      </c>
      <c r="D41">
        <v>1.1572626598554601</v>
      </c>
      <c r="E41">
        <v>-5.3487093657597802E-2</v>
      </c>
      <c r="F41">
        <f>SQRT((B41-D41)^2 + (C41-E41)^2)</f>
        <v>4.1554853124272116E-2</v>
      </c>
    </row>
    <row r="42" spans="1:6" ht="14.25">
      <c r="A42" s="1">
        <v>33.299999999999997</v>
      </c>
      <c r="B42">
        <v>1.19749137197559</v>
      </c>
      <c r="C42">
        <v>-6.3901340597993503E-2</v>
      </c>
      <c r="D42">
        <v>1.2652979385110801</v>
      </c>
      <c r="E42">
        <v>-6.5698109458157503E-2</v>
      </c>
      <c r="F42">
        <f>SQRT((B42-D42)^2 + (C42-E42)^2)</f>
        <v>6.7830368152242124E-2</v>
      </c>
    </row>
    <row r="43" spans="1:6" ht="14.25">
      <c r="A43" s="3" t="s">
        <v>17</v>
      </c>
      <c r="F43" s="4">
        <f>SUBTOTAL(1,$F$40:$F$42)</f>
        <v>5.0046882246373083E-2</v>
      </c>
    </row>
    <row r="44" spans="1:6" ht="14.25">
      <c r="A44" s="1">
        <v>34</v>
      </c>
      <c r="B44">
        <v>1.19749137197559</v>
      </c>
      <c r="C44">
        <v>-6.3901340597993503E-2</v>
      </c>
      <c r="D44">
        <v>1.1506314542764799</v>
      </c>
      <c r="E44">
        <v>-0.13567373318526799</v>
      </c>
      <c r="F44">
        <f>SQRT((B44-D44)^2 + (C44-E44)^2)</f>
        <v>8.5715390826089213E-2</v>
      </c>
    </row>
    <row r="45" spans="1:6" ht="14.25">
      <c r="A45" s="3" t="s">
        <v>18</v>
      </c>
      <c r="F45" s="4">
        <f>SUBTOTAL(1,$F$44:$F$44)</f>
        <v>8.5715390826089213E-2</v>
      </c>
    </row>
    <row r="46" spans="1:6" ht="14.25">
      <c r="A46" s="1">
        <v>34.6</v>
      </c>
      <c r="B46">
        <v>1.2971218561940301</v>
      </c>
      <c r="C46">
        <v>-7.2490089889854198E-2</v>
      </c>
      <c r="D46">
        <v>1.3096904039272199</v>
      </c>
      <c r="E46">
        <v>-0.15721347627731899</v>
      </c>
      <c r="F46">
        <f>SQRT((B46-D46)^2 + (C46-E46)^2)</f>
        <v>8.5650572637204977E-2</v>
      </c>
    </row>
    <row r="47" spans="1:6" ht="14.25">
      <c r="A47" s="1">
        <v>34.700000000000003</v>
      </c>
      <c r="B47">
        <v>1.2971218561940301</v>
      </c>
      <c r="C47">
        <v>-7.2490089889854198E-2</v>
      </c>
      <c r="D47">
        <v>1.3581770087971501</v>
      </c>
      <c r="E47">
        <v>-9.1797182255360696E-2</v>
      </c>
      <c r="F47">
        <f>SQRT((B47-D47)^2 + (C47-E47)^2)</f>
        <v>6.4035111267182712E-2</v>
      </c>
    </row>
    <row r="48" spans="1:6" ht="14.25">
      <c r="A48" s="3" t="s">
        <v>19</v>
      </c>
      <c r="F48" s="4">
        <f>SUBTOTAL(1,$F$46:$F$47)</f>
        <v>7.4842841952193845E-2</v>
      </c>
    </row>
    <row r="49" spans="1:6" ht="14.25">
      <c r="A49" s="1">
        <v>36.299999999999997</v>
      </c>
      <c r="B49">
        <v>1.2971218561940301</v>
      </c>
      <c r="C49">
        <v>-7.2490089889854198E-2</v>
      </c>
      <c r="D49">
        <v>1.2435382899986001</v>
      </c>
      <c r="E49">
        <v>-0.19074096963210099</v>
      </c>
      <c r="F49">
        <f>SQRT((B49-D49)^2 + (C49-E49)^2)</f>
        <v>0.12982476314646349</v>
      </c>
    </row>
    <row r="50" spans="1:6" ht="14.25">
      <c r="A50" s="3" t="s">
        <v>20</v>
      </c>
      <c r="F50" s="4">
        <f>SUBTOTAL(1,$F$49:$F$49)</f>
        <v>0.12982476314646349</v>
      </c>
    </row>
    <row r="51" spans="1:6" ht="14.25">
      <c r="A51" s="1">
        <v>36.799999999999997</v>
      </c>
      <c r="B51">
        <v>1.2971218561940301</v>
      </c>
      <c r="C51">
        <v>-7.2490089889854198E-2</v>
      </c>
      <c r="D51">
        <v>1.1842156688952701</v>
      </c>
      <c r="E51">
        <v>-0.231611559803131</v>
      </c>
      <c r="F51">
        <f>SQRT((B51-D51)^2 + (C51-E51)^2)</f>
        <v>0.19510881404412395</v>
      </c>
    </row>
    <row r="52" spans="1:6" ht="14.25">
      <c r="A52" s="1">
        <v>37</v>
      </c>
      <c r="B52">
        <v>1.39675234041247</v>
      </c>
      <c r="C52">
        <v>-8.1078839181714796E-2</v>
      </c>
      <c r="D52">
        <v>1.2697454983294301</v>
      </c>
      <c r="E52">
        <v>-0.17163702970511199</v>
      </c>
      <c r="F52">
        <f>SQRT((B52-D52)^2 + (C52-E52)^2)</f>
        <v>0.15598565256708113</v>
      </c>
    </row>
    <row r="53" spans="1:6" ht="14.25">
      <c r="A53" s="1">
        <v>37.1</v>
      </c>
      <c r="B53">
        <v>1.39675234041247</v>
      </c>
      <c r="C53">
        <v>-8.1078839181714796E-2</v>
      </c>
      <c r="D53">
        <v>1.3955636127965501</v>
      </c>
      <c r="E53">
        <v>-0.187279263315416</v>
      </c>
      <c r="F53">
        <f>SQRT((B53-D53)^2 + (C53-E53)^2)</f>
        <v>0.10620707678644996</v>
      </c>
    </row>
    <row r="54" spans="1:6" ht="14.25">
      <c r="A54" s="3" t="s">
        <v>21</v>
      </c>
      <c r="F54" s="4">
        <f>SUBTOTAL(1,$F$51:$F$53)</f>
        <v>0.15243384779921834</v>
      </c>
    </row>
    <row r="55" spans="1:6" ht="14.25">
      <c r="A55" s="1">
        <v>37.6</v>
      </c>
      <c r="B55">
        <v>1.39675234041247</v>
      </c>
      <c r="C55">
        <v>-8.1078839181714796E-2</v>
      </c>
      <c r="D55">
        <v>1.3489428020831</v>
      </c>
      <c r="E55">
        <v>-0.127717259678716</v>
      </c>
      <c r="F55">
        <f>SQRT((B55-D55)^2 + (C55-E55)^2)</f>
        <v>6.6789926049686546E-2</v>
      </c>
    </row>
    <row r="56" spans="1:6" ht="14.25">
      <c r="A56" s="1">
        <v>38.200000000000003</v>
      </c>
      <c r="B56">
        <v>1.39675234041247</v>
      </c>
      <c r="C56">
        <v>-8.1078839181714796E-2</v>
      </c>
      <c r="D56">
        <v>1.42753630325262</v>
      </c>
      <c r="E56">
        <v>-6.5726194649853298E-2</v>
      </c>
      <c r="F56">
        <f>SQRT((B56-D56)^2 + (C56-E56)^2)</f>
        <v>3.4399942765438382E-2</v>
      </c>
    </row>
    <row r="57" spans="1:6" ht="14.25">
      <c r="A57" s="3" t="s">
        <v>22</v>
      </c>
      <c r="F57" s="4">
        <f>SUBTOTAL(1,$F$55:$F$56)</f>
        <v>5.0594934407562464E-2</v>
      </c>
    </row>
    <row r="58" spans="1:6" ht="14.25">
      <c r="A58" s="1">
        <v>38.5</v>
      </c>
      <c r="B58">
        <v>1.4964255053622699</v>
      </c>
      <c r="C58">
        <v>-8.9157217044304404E-2</v>
      </c>
      <c r="D58">
        <v>1.53262944262642</v>
      </c>
      <c r="E58">
        <v>-9.6629763238917504E-2</v>
      </c>
      <c r="F58">
        <f>SQRT((B58-D58)^2 + (C58-E58)^2)</f>
        <v>3.6967066695332208E-2</v>
      </c>
    </row>
    <row r="59" spans="1:6" ht="14.25">
      <c r="A59" s="1">
        <v>38.799999999999997</v>
      </c>
      <c r="B59">
        <v>1.4964255053622699</v>
      </c>
      <c r="C59">
        <v>-8.9157217044304404E-2</v>
      </c>
      <c r="D59">
        <v>1.5014661380121399</v>
      </c>
      <c r="E59">
        <v>-0.183174729755155</v>
      </c>
      <c r="F59">
        <f>SQRT((B59-D59)^2 + (C59-E59)^2)</f>
        <v>9.4152539391382795E-2</v>
      </c>
    </row>
    <row r="60" spans="1:6" ht="14.25">
      <c r="A60" s="1">
        <v>39.1</v>
      </c>
      <c r="B60">
        <v>1.5960986703120701</v>
      </c>
      <c r="C60">
        <v>-9.7235594906893902E-2</v>
      </c>
      <c r="D60">
        <v>1.6425812325889</v>
      </c>
      <c r="E60">
        <v>-0.16808558066253801</v>
      </c>
      <c r="F60">
        <f>SQRT((B60-D60)^2 + (C60-E60)^2)</f>
        <v>8.4736940453348578E-2</v>
      </c>
    </row>
    <row r="61" spans="1:6" ht="14.25">
      <c r="A61" s="3" t="s">
        <v>23</v>
      </c>
      <c r="F61" s="4">
        <f>SUBTOTAL(1,$F$58:$F$60)</f>
        <v>7.1952182180021196E-2</v>
      </c>
    </row>
    <row r="62" spans="1:6" ht="14.25">
      <c r="A62" s="1">
        <v>39.5</v>
      </c>
      <c r="B62">
        <v>1.5960986703120701</v>
      </c>
      <c r="C62">
        <v>-9.7235594906893902E-2</v>
      </c>
      <c r="D62">
        <v>1.7432027042323299</v>
      </c>
      <c r="E62">
        <v>-5.7193152396209299E-2</v>
      </c>
      <c r="F62">
        <f>SQRT((B62-D62)^2 + (C62-E62)^2)</f>
        <v>0.15245653150270225</v>
      </c>
    </row>
    <row r="63" spans="1:6" ht="14.25">
      <c r="A63" s="1">
        <v>39.700000000000003</v>
      </c>
      <c r="B63">
        <v>1.6958486728534701</v>
      </c>
      <c r="C63">
        <v>-0.10430220604592</v>
      </c>
      <c r="D63">
        <v>1.8689342158810101</v>
      </c>
      <c r="E63">
        <v>-8.1994058409636097E-2</v>
      </c>
      <c r="F63">
        <f>SQRT((B63-D63)^2 + (C63-E63)^2)</f>
        <v>0.17451721593040795</v>
      </c>
    </row>
    <row r="64" spans="1:6" ht="14.25">
      <c r="A64" s="1">
        <v>40.1</v>
      </c>
      <c r="B64">
        <v>1.6958486728534701</v>
      </c>
      <c r="C64">
        <v>-0.10430220604592</v>
      </c>
      <c r="D64">
        <v>1.9145253165513201</v>
      </c>
      <c r="E64">
        <v>-9.2373521579034393E-3</v>
      </c>
      <c r="F64">
        <f>SQRT((B64-D64)^2 + (C64-E64)^2)</f>
        <v>0.23844664171194857</v>
      </c>
    </row>
    <row r="65" spans="1:6" ht="14.25">
      <c r="A65" s="3" t="s">
        <v>24</v>
      </c>
      <c r="F65" s="4">
        <f>SUBTOTAL(1,$F$62:$F$64)</f>
        <v>0.18847346304835291</v>
      </c>
    </row>
    <row r="66" spans="1:6" ht="14.25">
      <c r="A66" s="1">
        <v>41.1</v>
      </c>
      <c r="B66">
        <v>1.7955986753948701</v>
      </c>
      <c r="C66">
        <v>-0.111368817184946</v>
      </c>
      <c r="D66">
        <v>1.9649042575940101</v>
      </c>
      <c r="E66">
        <v>-8.6676990927426104E-2</v>
      </c>
      <c r="F66">
        <f>SQRT((B66-D66)^2 + (C66-E66)^2)</f>
        <v>0.17109665820150116</v>
      </c>
    </row>
    <row r="67" spans="1:6" ht="14.25">
      <c r="A67" s="3" t="s">
        <v>25</v>
      </c>
      <c r="F67" s="4">
        <f>SUBTOTAL(1,$F$66:$F$66)</f>
        <v>0.17109665820150116</v>
      </c>
    </row>
    <row r="68" spans="1:6" ht="14.25">
      <c r="A68" s="1">
        <v>42.3</v>
      </c>
      <c r="B68">
        <v>2.0948486830190798</v>
      </c>
      <c r="C68">
        <v>-0.132568650602024</v>
      </c>
      <c r="D68">
        <v>2.0849116269105501</v>
      </c>
      <c r="E68">
        <v>-0.15468196768043699</v>
      </c>
      <c r="F68">
        <f>SQRT((B68-D68)^2 + (C68-E68)^2)</f>
        <v>2.424342954935417E-2</v>
      </c>
    </row>
    <row r="69" spans="1:6" ht="14.25">
      <c r="A69" s="3" t="s">
        <v>26</v>
      </c>
      <c r="F69" s="4">
        <f>SUBTOTAL(1,$F$68:$F$68)</f>
        <v>2.424342954935417E-2</v>
      </c>
    </row>
    <row r="70" spans="1:6" ht="14.25">
      <c r="A70" s="1">
        <v>42.6</v>
      </c>
      <c r="B70">
        <v>2.0948486830190798</v>
      </c>
      <c r="C70">
        <v>-0.132568650602024</v>
      </c>
      <c r="D70">
        <v>2.1754729948526901</v>
      </c>
      <c r="E70">
        <v>-0.13054669464449001</v>
      </c>
      <c r="F70">
        <f>SQRT((B70-D70)^2 + (C70-E70)^2)</f>
        <v>8.0649661899709416E-2</v>
      </c>
    </row>
    <row r="71" spans="1:6" ht="14.25">
      <c r="A71" s="1">
        <v>43.1</v>
      </c>
      <c r="B71">
        <v>2.0948486830190798</v>
      </c>
      <c r="C71">
        <v>-0.132568650602024</v>
      </c>
      <c r="D71">
        <v>2.0896274138253501</v>
      </c>
      <c r="E71">
        <v>-0.16094889861166101</v>
      </c>
      <c r="F71">
        <f>SQRT((B71-D71)^2 + (C71-E71)^2)</f>
        <v>2.8856543955953835E-2</v>
      </c>
    </row>
    <row r="72" spans="1:6" ht="14.25">
      <c r="A72" s="3" t="s">
        <v>27</v>
      </c>
      <c r="F72" s="4">
        <f>SUBTOTAL(1,$F$70:$F$71)</f>
        <v>5.4753102927831629E-2</v>
      </c>
    </row>
    <row r="73" spans="1:6" ht="14.25">
      <c r="A73" s="1">
        <v>43.5</v>
      </c>
      <c r="B73">
        <v>2.0948486830190798</v>
      </c>
      <c r="C73">
        <v>-0.132568650602024</v>
      </c>
      <c r="D73">
        <v>2.0251078541212402</v>
      </c>
      <c r="E73">
        <v>-0.214020035719796</v>
      </c>
      <c r="F73">
        <f>SQRT((B73-D73)^2 + (C73-E73)^2)</f>
        <v>0.10722924672383627</v>
      </c>
    </row>
    <row r="74" spans="1:6" ht="14.25">
      <c r="A74" s="1">
        <v>44</v>
      </c>
      <c r="B74">
        <v>2.2944715500670299</v>
      </c>
      <c r="C74">
        <v>-0.14467618777262101</v>
      </c>
      <c r="D74">
        <v>2.1732892374476398</v>
      </c>
      <c r="E74">
        <v>-0.251111287754954</v>
      </c>
      <c r="F74">
        <f>SQRT((B74-D74)^2 + (C74-E74)^2)</f>
        <v>0.16128726980153396</v>
      </c>
    </row>
    <row r="75" spans="1:6" ht="14.25">
      <c r="A75" s="1">
        <v>44.1</v>
      </c>
      <c r="B75">
        <v>2.2944715500670299</v>
      </c>
      <c r="C75">
        <v>-0.14467618777262101</v>
      </c>
      <c r="D75">
        <v>2.2698773188584198</v>
      </c>
      <c r="E75">
        <v>-0.22720068758453299</v>
      </c>
      <c r="F75">
        <f>SQRT((B75-D75)^2 + (C75-E75)^2)</f>
        <v>8.6111377169040965E-2</v>
      </c>
    </row>
    <row r="76" spans="1:6" ht="14.25">
      <c r="A76" s="3" t="s">
        <v>28</v>
      </c>
      <c r="F76" s="4">
        <f>SUBTOTAL(1,$F$73:$F$75)</f>
        <v>0.11820929789813706</v>
      </c>
    </row>
    <row r="77" spans="1:6" ht="14.25">
      <c r="A77" s="1">
        <v>45.1</v>
      </c>
      <c r="B77">
        <v>2.4944221895744101</v>
      </c>
      <c r="C77">
        <v>-0.14860880289786199</v>
      </c>
      <c r="D77">
        <v>2.4503106243333002</v>
      </c>
      <c r="E77">
        <v>-0.19403384973423099</v>
      </c>
      <c r="F77">
        <f>SQRT((B77-D77)^2 + (C77-E77)^2)</f>
        <v>6.3318757632371589E-2</v>
      </c>
    </row>
    <row r="78" spans="1:6" ht="14.25">
      <c r="A78" s="1">
        <v>45.3</v>
      </c>
      <c r="B78">
        <v>2.4944221895744101</v>
      </c>
      <c r="C78">
        <v>-0.14860880289786199</v>
      </c>
      <c r="D78">
        <v>2.5289593219373598</v>
      </c>
      <c r="E78">
        <v>-0.215777064602625</v>
      </c>
      <c r="F78">
        <f>SQRT((B78-D78)^2 + (C78-E78)^2)</f>
        <v>7.5527404909049037E-2</v>
      </c>
    </row>
    <row r="79" spans="1:6" ht="14.25">
      <c r="A79" s="3" t="s">
        <v>29</v>
      </c>
      <c r="F79" s="4">
        <f>SUBTOTAL(1,$F$77:$F$78)</f>
        <v>6.9423081270710313E-2</v>
      </c>
    </row>
    <row r="80" spans="1:6" ht="14.25">
      <c r="A80" s="1">
        <v>45.5</v>
      </c>
      <c r="B80">
        <v>2.4944221895744101</v>
      </c>
      <c r="C80">
        <v>-0.14860880289786199</v>
      </c>
      <c r="D80">
        <v>2.4413304323549099</v>
      </c>
      <c r="E80">
        <v>-0.241702229968279</v>
      </c>
      <c r="F80">
        <f>SQRT((B80-D80)^2 + (C80-E80)^2)</f>
        <v>0.10716865609108572</v>
      </c>
    </row>
    <row r="81" spans="1:6" ht="14.25">
      <c r="A81" s="1">
        <v>46</v>
      </c>
      <c r="B81">
        <v>2.4944221895744101</v>
      </c>
      <c r="C81">
        <v>-0.14860880289786199</v>
      </c>
      <c r="D81">
        <v>2.3463462253057399</v>
      </c>
      <c r="E81">
        <v>-0.274012532045115</v>
      </c>
      <c r="F81">
        <f>SQRT((B81-D81)^2 + (C81-E81)^2)</f>
        <v>0.19404274394610607</v>
      </c>
    </row>
    <row r="82" spans="1:6" ht="14.25">
      <c r="A82" s="1">
        <v>46.4</v>
      </c>
      <c r="B82">
        <v>2.5944140141663401</v>
      </c>
      <c r="C82">
        <v>-0.14733012593398001</v>
      </c>
      <c r="D82">
        <v>2.4437743015896198</v>
      </c>
      <c r="E82">
        <v>-0.294858974575332</v>
      </c>
      <c r="F82">
        <f>SQRT((B82-D82)^2 + (C82-E82)^2)</f>
        <v>0.21084848632759931</v>
      </c>
    </row>
    <row r="83" spans="1:6" ht="14.25">
      <c r="A83" s="3" t="s">
        <v>30</v>
      </c>
      <c r="F83" s="4">
        <f>SUBTOTAL(1,$F$80:$F$82)</f>
        <v>0.17068662878826371</v>
      </c>
    </row>
    <row r="84" spans="1:6" ht="14.25">
      <c r="A84" s="1">
        <v>46.6</v>
      </c>
      <c r="B84">
        <v>2.5944140141663401</v>
      </c>
      <c r="C84">
        <v>-0.14733012593398001</v>
      </c>
      <c r="D84">
        <v>2.3419165555342301</v>
      </c>
      <c r="E84">
        <v>-0.33085286589020801</v>
      </c>
      <c r="F84">
        <f>SQRT((B84-D84)^2 + (C84-E84)^2)</f>
        <v>0.31214670060200128</v>
      </c>
    </row>
    <row r="85" spans="1:6" ht="14.25">
      <c r="A85" s="1">
        <v>46.8</v>
      </c>
      <c r="B85">
        <v>2.6943525557583201</v>
      </c>
      <c r="C85">
        <v>-0.14382471519246301</v>
      </c>
      <c r="D85">
        <v>2.3973703222977698</v>
      </c>
      <c r="E85">
        <v>-0.406444021401898</v>
      </c>
      <c r="F85">
        <f>SQRT((B85-D85)^2 + (C85-E85)^2)</f>
        <v>0.3964433717255742</v>
      </c>
    </row>
    <row r="86" spans="1:6" ht="14.25">
      <c r="A86" s="1">
        <v>47.1</v>
      </c>
      <c r="B86">
        <v>2.6943525557583201</v>
      </c>
      <c r="C86">
        <v>-0.14382471519246301</v>
      </c>
      <c r="D86">
        <v>2.2853877504261502</v>
      </c>
      <c r="E86">
        <v>-0.44908277340151997</v>
      </c>
      <c r="F86">
        <f>SQRT((B86-D86)^2 + (C86-E86)^2)</f>
        <v>0.5103280259812738</v>
      </c>
    </row>
    <row r="87" spans="1:6" ht="14.25">
      <c r="A87" s="1">
        <v>47.4</v>
      </c>
      <c r="B87">
        <v>2.6943525557583201</v>
      </c>
      <c r="C87">
        <v>-0.14382471519246301</v>
      </c>
      <c r="D87">
        <v>2.1809241798211798</v>
      </c>
      <c r="E87">
        <v>-0.546329816959227</v>
      </c>
      <c r="F87">
        <f>SQRT((B87-D87)^2 + (C87-E87)^2)</f>
        <v>0.65239486062178831</v>
      </c>
    </row>
    <row r="88" spans="1:6" ht="14.25">
      <c r="A88" s="3" t="s">
        <v>31</v>
      </c>
      <c r="F88" s="4">
        <f>SUBTOTAL(1,$F$84:$F$87)</f>
        <v>0.46782823973265941</v>
      </c>
    </row>
    <row r="89" spans="1:6" ht="14.25">
      <c r="A89" s="1">
        <v>47.9</v>
      </c>
      <c r="B89">
        <v>2.7917232920397401</v>
      </c>
      <c r="C89">
        <v>-0.13821511751075599</v>
      </c>
      <c r="D89">
        <v>2.2551513933577301</v>
      </c>
      <c r="E89">
        <v>-0.48915501008613699</v>
      </c>
      <c r="F89">
        <f>SQRT((B89-D89)^2 + (C89-E89)^2)</f>
        <v>0.64114601352268985</v>
      </c>
    </row>
    <row r="90" spans="1:6" ht="14.25">
      <c r="A90" s="1">
        <v>48.2</v>
      </c>
      <c r="B90">
        <v>2.8855201291639299</v>
      </c>
      <c r="C90">
        <v>-0.13066579806482501</v>
      </c>
      <c r="D90">
        <v>2.44499590845634</v>
      </c>
      <c r="E90">
        <v>-0.45757227286159502</v>
      </c>
      <c r="F90">
        <f>SQRT((B90-D90)^2 + (C90-E90)^2)</f>
        <v>0.54857035309436897</v>
      </c>
    </row>
    <row r="91" spans="1:6" ht="14.25">
      <c r="A91" s="1">
        <v>48.3</v>
      </c>
      <c r="B91">
        <v>2.8855201291639299</v>
      </c>
      <c r="C91">
        <v>-0.13066579806482501</v>
      </c>
      <c r="D91">
        <v>2.5233278762824098</v>
      </c>
      <c r="E91">
        <v>-0.41367878571821298</v>
      </c>
      <c r="F91">
        <f>SQRT((B91-D91)^2 + (C91-E91)^2)</f>
        <v>0.45965158460282468</v>
      </c>
    </row>
    <row r="92" spans="1:6" ht="14.25">
      <c r="A92" s="1">
        <v>48.4</v>
      </c>
      <c r="B92">
        <v>2.8855201291639299</v>
      </c>
      <c r="C92">
        <v>-0.13066579806482501</v>
      </c>
      <c r="D92">
        <v>2.6012332397690998</v>
      </c>
      <c r="E92">
        <v>-0.35069700438332801</v>
      </c>
      <c r="F92">
        <f>SQRT((B92-D92)^2 + (C92-E92)^2)</f>
        <v>0.35948959266683084</v>
      </c>
    </row>
    <row r="93" spans="1:6" ht="14.25">
      <c r="A93" s="3" t="s">
        <v>32</v>
      </c>
      <c r="F93" s="4">
        <f>SUBTOTAL(1,$F$89:$F$92)</f>
        <v>0.50221438597167856</v>
      </c>
    </row>
    <row r="94" spans="1:6" ht="14.25">
      <c r="A94" s="1">
        <v>48.7</v>
      </c>
      <c r="B94">
        <v>2.8855201291639299</v>
      </c>
      <c r="C94">
        <v>-0.13066579806482501</v>
      </c>
      <c r="D94">
        <v>2.7115466648833002</v>
      </c>
      <c r="E94">
        <v>-0.29525481266840198</v>
      </c>
      <c r="F94">
        <f>SQRT((B94-D94)^2 + (C94-E94)^2)</f>
        <v>0.23949177439315111</v>
      </c>
    </row>
    <row r="95" spans="1:6" ht="14.25">
      <c r="A95" s="1">
        <v>48.9</v>
      </c>
      <c r="B95">
        <v>2.8855201291639299</v>
      </c>
      <c r="C95">
        <v>-0.13066579806482501</v>
      </c>
      <c r="D95">
        <v>2.63447686162651</v>
      </c>
      <c r="E95">
        <v>-0.351094015159369</v>
      </c>
      <c r="F95">
        <f>SQRT((B95-D95)^2 + (C95-E95)^2)</f>
        <v>0.33408280570443011</v>
      </c>
    </row>
    <row r="96" spans="1:6" ht="14.25">
      <c r="A96" s="3" t="s">
        <v>33</v>
      </c>
      <c r="F96" s="4">
        <f>SUBTOTAL(1,$F$94:$F$95)</f>
        <v>0.28678729004879061</v>
      </c>
    </row>
    <row r="97" spans="1:6" ht="14.25">
      <c r="A97" s="1">
        <v>49.6</v>
      </c>
      <c r="B97">
        <v>2.8855201291639299</v>
      </c>
      <c r="C97">
        <v>-0.13066579806482501</v>
      </c>
      <c r="D97">
        <v>2.7203140539120798</v>
      </c>
      <c r="E97">
        <v>-0.29066004265049</v>
      </c>
      <c r="F97">
        <f>SQRT((B97-D97)^2 + (C97-E97)^2)</f>
        <v>0.22998088094591154</v>
      </c>
    </row>
    <row r="98" spans="1:6" ht="14.25">
      <c r="A98" s="1">
        <v>49.8</v>
      </c>
      <c r="B98">
        <v>2.8855201291639299</v>
      </c>
      <c r="C98">
        <v>-0.13066579806482501</v>
      </c>
      <c r="D98">
        <v>2.8083036248391098</v>
      </c>
      <c r="E98">
        <v>-0.22127399263875699</v>
      </c>
      <c r="F98">
        <f>SQRT((B98-D98)^2 + (C98-E98)^2)</f>
        <v>0.11904719007222504</v>
      </c>
    </row>
    <row r="99" spans="1:6" ht="14.25">
      <c r="A99" s="1">
        <v>49.9</v>
      </c>
      <c r="B99">
        <v>2.8855201291639299</v>
      </c>
      <c r="C99">
        <v>-0.13066579806482501</v>
      </c>
      <c r="D99">
        <v>2.8678057705633799</v>
      </c>
      <c r="E99">
        <v>-0.169455540671201</v>
      </c>
      <c r="F99">
        <f>SQRT((B99-D99)^2 + (C99-E99)^2)</f>
        <v>4.2643201475707451E-2</v>
      </c>
    </row>
    <row r="100" spans="1:6" ht="14.25">
      <c r="A100" s="1">
        <v>50</v>
      </c>
      <c r="B100">
        <v>2.8855201291639299</v>
      </c>
      <c r="C100">
        <v>-0.13066579806482501</v>
      </c>
      <c r="D100">
        <v>2.8094375602588499</v>
      </c>
      <c r="E100">
        <v>-0.22802434922401599</v>
      </c>
      <c r="F100">
        <f>SQRT((B100-D100)^2 + (C100-E100)^2)</f>
        <v>0.12356069267778098</v>
      </c>
    </row>
    <row r="101" spans="1:6" ht="14.25">
      <c r="A101" s="3" t="s">
        <v>34</v>
      </c>
      <c r="F101" s="4">
        <f>SUBTOTAL(1,$F$97:$F$100)</f>
        <v>0.12880799129290627</v>
      </c>
    </row>
    <row r="102" spans="1:6" ht="14.25">
      <c r="A102" s="1">
        <v>50.6</v>
      </c>
      <c r="B102">
        <v>2.9747028410680199</v>
      </c>
      <c r="C102">
        <v>-0.12137853753175699</v>
      </c>
      <c r="D102">
        <v>2.9062495948151899</v>
      </c>
      <c r="E102">
        <v>-0.18488206626491499</v>
      </c>
      <c r="F102">
        <f>SQRT((B102-D102)^2 + (C102-E102)^2)</f>
        <v>9.3373149695796423E-2</v>
      </c>
    </row>
    <row r="103" spans="1:6" ht="14.25">
      <c r="A103" s="1">
        <v>51.1</v>
      </c>
      <c r="B103">
        <v>2.9747028410680199</v>
      </c>
      <c r="C103">
        <v>-0.12137853753175699</v>
      </c>
      <c r="D103">
        <v>2.9979913643259501</v>
      </c>
      <c r="E103">
        <v>-0.13535722223969901</v>
      </c>
      <c r="F103">
        <f>SQRT((B103-D103)^2 + (C103-E103)^2)</f>
        <v>2.7161718312713797E-2</v>
      </c>
    </row>
    <row r="104" spans="1:6" ht="14.25">
      <c r="A104" s="3" t="s">
        <v>35</v>
      </c>
      <c r="F104" s="4">
        <f>SUBTOTAL(1,$F$102:$F$103)</f>
        <v>6.0267434004255112E-2</v>
      </c>
    </row>
    <row r="105" spans="1:6" ht="14.25">
      <c r="A105" s="1">
        <v>51.5</v>
      </c>
      <c r="B105">
        <v>2.9747028410680199</v>
      </c>
      <c r="C105">
        <v>-0.12137853753175699</v>
      </c>
      <c r="D105">
        <v>3.10704046367972</v>
      </c>
      <c r="E105">
        <v>-0.100209334464379</v>
      </c>
      <c r="F105">
        <f>SQRT((B105-D105)^2 + (C105-E105)^2)</f>
        <v>0.13402007878308628</v>
      </c>
    </row>
    <row r="106" spans="1:6" ht="14.25">
      <c r="A106" s="3" t="s">
        <v>36</v>
      </c>
      <c r="F106" s="4">
        <f>SUBTOTAL(1,$F$105:$F$105)</f>
        <v>0.13402007878308628</v>
      </c>
    </row>
    <row r="107" spans="1:6" ht="14.25">
      <c r="A107" s="1">
        <v>53.4</v>
      </c>
      <c r="B107">
        <v>2.9747028410680199</v>
      </c>
      <c r="C107">
        <v>-0.12137853753175699</v>
      </c>
      <c r="D107">
        <v>3.0166843526370801</v>
      </c>
      <c r="E107">
        <v>-7.9972613377796306E-2</v>
      </c>
      <c r="F107">
        <f>SQRT((B107-D107)^2 + (C107-E107)^2)</f>
        <v>5.8965225927377622E-2</v>
      </c>
    </row>
    <row r="108" spans="1:6" ht="14.25">
      <c r="A108" s="3" t="s">
        <v>37</v>
      </c>
      <c r="F108" s="4">
        <f>SUBTOTAL(1,$F$107:$F$107)</f>
        <v>5.8965225927377622E-2</v>
      </c>
    </row>
    <row r="109" spans="1:6" ht="14.25">
      <c r="A109" s="1">
        <v>53.8</v>
      </c>
      <c r="B109">
        <v>2.9747028410680199</v>
      </c>
      <c r="C109">
        <v>-0.12137853753175699</v>
      </c>
      <c r="D109">
        <v>2.9466222828806399</v>
      </c>
      <c r="E109">
        <v>-0.164880530310652</v>
      </c>
      <c r="F109">
        <f>SQRT((B109-D109)^2 + (C109-E109)^2)</f>
        <v>5.1777805320908171E-2</v>
      </c>
    </row>
    <row r="110" spans="1:6" ht="14.25">
      <c r="A110" s="1">
        <v>54.4</v>
      </c>
      <c r="B110">
        <v>2.9747028410680199</v>
      </c>
      <c r="C110">
        <v>-0.12137853753175699</v>
      </c>
      <c r="D110">
        <v>3.0434848421834899</v>
      </c>
      <c r="E110">
        <v>-0.172041813913763</v>
      </c>
      <c r="F110">
        <f>SQRT((B110-D110)^2 + (C110-E110)^2)</f>
        <v>8.542675957337989E-2</v>
      </c>
    </row>
    <row r="111" spans="1:6" ht="14.25">
      <c r="A111" s="3" t="s">
        <v>38</v>
      </c>
      <c r="F111" s="4">
        <f>SUBTOTAL(1,$F$109:$F$110)</f>
        <v>6.8602282447144031E-2</v>
      </c>
    </row>
    <row r="112" spans="1:6" ht="14.25">
      <c r="A112" s="1">
        <v>54.8</v>
      </c>
      <c r="B112">
        <v>2.9747028410680199</v>
      </c>
      <c r="C112">
        <v>-0.12137853753175699</v>
      </c>
      <c r="D112">
        <v>2.9515577444887402</v>
      </c>
      <c r="E112">
        <v>-0.219635488040405</v>
      </c>
      <c r="F112">
        <f>SQRT((B112-D112)^2 + (C112-E112)^2)</f>
        <v>0.1009461431602173</v>
      </c>
    </row>
    <row r="113" spans="1:6" ht="14.25">
      <c r="A113" s="1">
        <v>55.1</v>
      </c>
      <c r="B113">
        <v>3.0670213108251798</v>
      </c>
      <c r="C113">
        <v>-0.109585228266603</v>
      </c>
      <c r="D113">
        <v>3.07450844603391</v>
      </c>
      <c r="E113">
        <v>-0.164368495690313</v>
      </c>
      <c r="F113">
        <f>SQRT((B113-D113)^2 + (C113-E113)^2)</f>
        <v>5.5292527372616404E-2</v>
      </c>
    </row>
    <row r="114" spans="1:6" ht="14.25">
      <c r="A114" s="3" t="s">
        <v>39</v>
      </c>
      <c r="F114" s="4">
        <f>SUBTOTAL(1,$F$112:$F$113)</f>
        <v>7.8119335266416845E-2</v>
      </c>
    </row>
    <row r="115" spans="1:6" ht="14.25">
      <c r="A115" s="1">
        <v>55.6</v>
      </c>
      <c r="B115">
        <v>3.0670213108251798</v>
      </c>
      <c r="C115">
        <v>-0.109585228266603</v>
      </c>
      <c r="D115">
        <v>3.1683068335911799</v>
      </c>
      <c r="E115">
        <v>-0.10974169186141799</v>
      </c>
      <c r="F115">
        <f>SQRT((B115-D115)^2 + (C115-E115)^2)</f>
        <v>0.10128564361664702</v>
      </c>
    </row>
    <row r="116" spans="1:6" ht="14.25">
      <c r="A116" s="3" t="s">
        <v>40</v>
      </c>
      <c r="F116" s="4">
        <f>SUBTOTAL(1,$F$115:$F$115)</f>
        <v>0.10128564361664702</v>
      </c>
    </row>
    <row r="117" spans="1:6" ht="14.25">
      <c r="A117" s="1">
        <v>56.6</v>
      </c>
      <c r="B117">
        <v>3.1623603129906699</v>
      </c>
      <c r="C117">
        <v>-9.5162641919137897E-2</v>
      </c>
      <c r="D117">
        <v>3.25769901117688</v>
      </c>
      <c r="E117">
        <v>-5.4110477034697603E-2</v>
      </c>
      <c r="F117">
        <f>SQRT((B117-D117)^2 + (C117-E117)^2)</f>
        <v>0.10380148175021653</v>
      </c>
    </row>
    <row r="118" spans="1:6" ht="14.25">
      <c r="A118" s="1">
        <v>56.9</v>
      </c>
      <c r="B118">
        <v>3.2578034445732098</v>
      </c>
      <c r="C118">
        <v>-7.8414917402569298E-2</v>
      </c>
      <c r="D118">
        <v>3.3811791820695301</v>
      </c>
      <c r="E118">
        <v>-7.8108002489141598E-2</v>
      </c>
      <c r="F118">
        <f>SQRT((B118-D118)^2 + (C118-E118)^2)</f>
        <v>0.12337611924325148</v>
      </c>
    </row>
    <row r="119" spans="1:6" ht="14.25">
      <c r="A119" s="1">
        <v>57.1</v>
      </c>
      <c r="B119">
        <v>3.3558681785063</v>
      </c>
      <c r="C119">
        <v>-5.8836665217283902E-2</v>
      </c>
      <c r="D119">
        <v>3.4530811174845901</v>
      </c>
      <c r="E119">
        <v>-1.0558898895984801E-2</v>
      </c>
      <c r="F119">
        <f>SQRT((B119-D119)^2 + (C119-E119)^2)</f>
        <v>0.1085407675750025</v>
      </c>
    </row>
    <row r="120" spans="1:6" ht="14.25">
      <c r="A120" s="3" t="s">
        <v>41</v>
      </c>
      <c r="F120" s="4">
        <f>SUBTOTAL(1,$F$117:$F$119)</f>
        <v>0.11190612285615682</v>
      </c>
    </row>
    <row r="121" spans="1:6" ht="14.25">
      <c r="A121" s="1">
        <v>57.8</v>
      </c>
      <c r="B121">
        <v>3.45343333575393</v>
      </c>
      <c r="C121">
        <v>-3.6904039035125603E-2</v>
      </c>
      <c r="D121">
        <v>3.56119887042856</v>
      </c>
      <c r="E121">
        <v>1.13514575755502E-2</v>
      </c>
      <c r="F121">
        <f>SQRT((B121-D121)^2 + (C121-E121)^2)</f>
        <v>0.11807626102164578</v>
      </c>
    </row>
    <row r="122" spans="1:6" ht="14.25">
      <c r="A122" s="1">
        <v>58.3</v>
      </c>
      <c r="B122">
        <v>3.45343333575393</v>
      </c>
      <c r="C122">
        <v>-3.6904039035125603E-2</v>
      </c>
      <c r="D122">
        <v>3.5025178386948101</v>
      </c>
      <c r="E122">
        <v>-4.1113408590126403E-2</v>
      </c>
      <c r="F122">
        <f>SQRT((B122-D122)^2 + (C122-E122)^2)</f>
        <v>4.9264665034929885E-2</v>
      </c>
    </row>
    <row r="123" spans="1:6" ht="14.25">
      <c r="A123" s="3" t="s">
        <v>42</v>
      </c>
      <c r="F123" s="4">
        <f>SUBTOTAL(1,$F$121:$F$122)</f>
        <v>8.3670463028287831E-2</v>
      </c>
    </row>
    <row r="124" spans="1:6" ht="14.25">
      <c r="A124" s="1">
        <v>58.6</v>
      </c>
      <c r="B124">
        <v>3.45343333575393</v>
      </c>
      <c r="C124">
        <v>-3.6904039035125603E-2</v>
      </c>
      <c r="D124">
        <v>3.5623023407127099</v>
      </c>
      <c r="E124">
        <v>2.7229221413682201E-2</v>
      </c>
      <c r="F124">
        <f>SQRT((B124-D124)^2 + (C124-E124)^2)</f>
        <v>0.12635479942016237</v>
      </c>
    </row>
    <row r="125" spans="1:6" ht="14.25">
      <c r="A125" s="3" t="s">
        <v>43</v>
      </c>
      <c r="F125" s="4">
        <f>SUBTOTAL(1,$F$124:$F$124)</f>
        <v>0.12635479942016237</v>
      </c>
    </row>
    <row r="126" spans="1:6" ht="14.25">
      <c r="A126" s="1">
        <v>60.4</v>
      </c>
      <c r="B126">
        <v>3.45343333575393</v>
      </c>
      <c r="C126">
        <v>-3.6904039035125603E-2</v>
      </c>
      <c r="D126">
        <v>3.6504892544876499</v>
      </c>
      <c r="E126">
        <v>4.3615632042955703E-2</v>
      </c>
      <c r="F126">
        <f>SQRT((B126-D126)^2 + (C126-E126)^2)</f>
        <v>0.2128719158050513</v>
      </c>
    </row>
    <row r="127" spans="1:6" ht="14.25">
      <c r="A127" s="3" t="s">
        <v>44</v>
      </c>
      <c r="F127" s="4">
        <f>SUBTOTAL(1,$F$126:$F$126)</f>
        <v>0.2128719158050513</v>
      </c>
    </row>
    <row r="128" spans="1:6" ht="14.25">
      <c r="A128" s="1">
        <v>60.6</v>
      </c>
      <c r="B128">
        <v>3.45343333575393</v>
      </c>
      <c r="C128">
        <v>-3.6904039035125603E-2</v>
      </c>
      <c r="D128">
        <v>3.5921057540680899</v>
      </c>
      <c r="E128">
        <v>-1.4290665788696101E-2</v>
      </c>
      <c r="F128">
        <f>SQRT((B128-D128)^2 + (C128-E128)^2)</f>
        <v>0.14050410759362048</v>
      </c>
    </row>
    <row r="129" spans="1:6" ht="14.25">
      <c r="A129" s="3" t="s">
        <v>45</v>
      </c>
      <c r="F129" s="4">
        <f>SUBTOTAL(1,$F$128:$F$128)</f>
        <v>0.14050410759362048</v>
      </c>
    </row>
    <row r="130" spans="1:6" ht="14.25">
      <c r="A130" s="1">
        <v>62</v>
      </c>
      <c r="B130">
        <v>3.5479896414989298</v>
      </c>
      <c r="C130">
        <v>-1.33078584310607E-2</v>
      </c>
      <c r="D130">
        <v>3.74300870515752</v>
      </c>
      <c r="E130">
        <v>3.0137080016517701E-2</v>
      </c>
      <c r="F130">
        <f>SQRT((B130-D130)^2 + (C130-E130)^2)</f>
        <v>0.19979964431146305</v>
      </c>
    </row>
    <row r="131" spans="1:6" ht="14.25">
      <c r="A131" s="1">
        <v>62.2</v>
      </c>
      <c r="B131">
        <v>3.5479896414989298</v>
      </c>
      <c r="C131">
        <v>-1.33078584310607E-2</v>
      </c>
      <c r="D131">
        <v>3.65011629596607</v>
      </c>
      <c r="E131">
        <v>6.5618565546484903E-2</v>
      </c>
      <c r="F131">
        <f>SQRT((B131-D131)^2 + (C131-E131)^2)</f>
        <v>0.12907065489310082</v>
      </c>
    </row>
    <row r="132" spans="1:6" ht="14.25">
      <c r="A132" s="3" t="s">
        <v>46</v>
      </c>
      <c r="F132" s="4">
        <f>SUBTOTAL(1,$F$130:$F$131)</f>
        <v>0.16443514960228195</v>
      </c>
    </row>
    <row r="133" spans="1:6" ht="14.25">
      <c r="A133" s="1">
        <v>64.099999999999994</v>
      </c>
      <c r="B133">
        <v>3.6384030099012299</v>
      </c>
      <c r="C133">
        <v>1.1555376381944401E-2</v>
      </c>
      <c r="D133">
        <v>3.8123837614410299</v>
      </c>
      <c r="E133">
        <v>0.107653341917453</v>
      </c>
      <c r="F133">
        <f>SQRT((B133-D133)^2 + (C133-E133)^2)</f>
        <v>0.19875643608803567</v>
      </c>
    </row>
    <row r="134" spans="1:6" ht="14.25">
      <c r="A134" s="3" t="s">
        <v>47</v>
      </c>
      <c r="F134" s="4">
        <f>SUBTOTAL(1,$F$133:$F$133)</f>
        <v>0.19875643608803567</v>
      </c>
    </row>
    <row r="135" spans="1:6" ht="14.25">
      <c r="A135" s="1">
        <v>64.900000000000006</v>
      </c>
      <c r="B135">
        <v>3.8066962569545399</v>
      </c>
      <c r="C135">
        <v>6.3814617766103102E-2</v>
      </c>
      <c r="D135">
        <v>3.9529083766533999</v>
      </c>
      <c r="E135">
        <v>0.181387712813395</v>
      </c>
      <c r="F135">
        <f>SQRT((B135-D135)^2 + (C135-E135)^2)</f>
        <v>0.18762040567548424</v>
      </c>
    </row>
    <row r="136" spans="1:6" ht="14.25">
      <c r="A136" s="3" t="s">
        <v>48</v>
      </c>
      <c r="F136" s="4">
        <f>SUBTOTAL(1,$F$135:$F$135)</f>
        <v>0.18762040567548424</v>
      </c>
    </row>
    <row r="137" spans="1:6" ht="14.25">
      <c r="A137" s="1">
        <v>66.2</v>
      </c>
      <c r="B137">
        <v>3.9012702611362302</v>
      </c>
      <c r="C137">
        <v>9.63070435456643E-2</v>
      </c>
      <c r="D137">
        <v>4.1422333687496797</v>
      </c>
      <c r="E137">
        <v>0.24783701871139899</v>
      </c>
      <c r="F137">
        <f>SQRT((B137-D137)^2 + (C137-E137)^2)</f>
        <v>0.28464812067614115</v>
      </c>
    </row>
    <row r="138" spans="1:6" ht="14.25">
      <c r="A138" s="3" t="s">
        <v>49</v>
      </c>
      <c r="F138" s="4">
        <f>SUBTOTAL(1,$F$137:$F$137)</f>
        <v>0.28464812067614115</v>
      </c>
    </row>
    <row r="139" spans="1:6" ht="14.25">
      <c r="A139" s="1">
        <v>67.599999999999994</v>
      </c>
      <c r="B139">
        <v>4.0884449552164703</v>
      </c>
      <c r="C139">
        <v>0.16674651156100601</v>
      </c>
      <c r="D139">
        <v>4.3251565838848798</v>
      </c>
      <c r="E139">
        <v>0.27429295591622899</v>
      </c>
      <c r="F139">
        <f>SQRT((B139-D139)^2 + (C139-E139)^2)</f>
        <v>0.25999737083344138</v>
      </c>
    </row>
    <row r="140" spans="1:6" ht="14.25">
      <c r="A140" s="1">
        <v>68</v>
      </c>
      <c r="B140">
        <v>4.1809486969324103</v>
      </c>
      <c r="C140">
        <v>0.20473411175568301</v>
      </c>
      <c r="D140">
        <v>4.24060788918867</v>
      </c>
      <c r="E140">
        <v>0.229157815475896</v>
      </c>
      <c r="F140">
        <f>SQRT((B140-D140)^2 + (C140-E140)^2)</f>
        <v>6.4465002319724643E-2</v>
      </c>
    </row>
    <row r="141" spans="1:6" ht="14.25">
      <c r="A141" s="1">
        <v>68.2</v>
      </c>
      <c r="B141">
        <v>4.1809486969324103</v>
      </c>
      <c r="C141">
        <v>0.20473411175568301</v>
      </c>
      <c r="D141">
        <v>4.3705927522724997</v>
      </c>
      <c r="E141">
        <v>0.32660585107079998</v>
      </c>
      <c r="F141">
        <f>SQRT((B141-D141)^2 + (C141-E141)^2)</f>
        <v>0.22542756834408406</v>
      </c>
    </row>
    <row r="142" spans="1:6" ht="14.25">
      <c r="A142" s="3" t="s">
        <v>50</v>
      </c>
      <c r="F142" s="4">
        <f>SUBTOTAL(1,$F$139:$F$141)</f>
        <v>0.18329664716575</v>
      </c>
    </row>
    <row r="143" spans="1:6" ht="14.25">
      <c r="A143" s="1">
        <v>69</v>
      </c>
      <c r="B143">
        <v>4.1809486969324103</v>
      </c>
      <c r="C143">
        <v>0.20473411175568301</v>
      </c>
      <c r="D143">
        <v>4.3256423799616499</v>
      </c>
      <c r="E143">
        <v>0.38620492189175898</v>
      </c>
      <c r="F143">
        <f>SQRT((B143-D143)^2 + (C143-E143)^2)</f>
        <v>0.23209462906325468</v>
      </c>
    </row>
    <row r="144" spans="1:6" ht="14.25">
      <c r="A144" s="3" t="s">
        <v>51</v>
      </c>
      <c r="F144" s="4">
        <f>SUBTOTAL(1,$F$143:$F$143)</f>
        <v>0.23209462906325468</v>
      </c>
    </row>
    <row r="145" spans="1:6" ht="14.25">
      <c r="A145" s="1">
        <v>69.5</v>
      </c>
      <c r="B145">
        <v>4.2726781612117</v>
      </c>
      <c r="C145">
        <v>0.24455502815691799</v>
      </c>
      <c r="D145">
        <v>4.4851699030360601</v>
      </c>
      <c r="E145">
        <v>0.43355078949363501</v>
      </c>
      <c r="F145">
        <f>SQRT((B145-D145)^2 + (C145-E145)^2)</f>
        <v>0.2843802703191553</v>
      </c>
    </row>
    <row r="146" spans="1:6" ht="14.25">
      <c r="A146" s="1">
        <v>70.099999999999994</v>
      </c>
      <c r="B146">
        <v>4.3632649000476098</v>
      </c>
      <c r="C146">
        <v>0.28691116994383797</v>
      </c>
      <c r="D146">
        <v>4.4003459089334998</v>
      </c>
      <c r="E146">
        <v>0.39091674426108602</v>
      </c>
      <c r="F146">
        <f>SQRT((B146-D146)^2 + (C146-E146)^2)</f>
        <v>0.11041811766669479</v>
      </c>
    </row>
    <row r="147" spans="1:6" ht="14.25">
      <c r="A147" s="1">
        <v>70.3</v>
      </c>
      <c r="B147">
        <v>4.4530468635960299</v>
      </c>
      <c r="C147">
        <v>0.33094750745493601</v>
      </c>
      <c r="D147">
        <v>4.4875345099136696</v>
      </c>
      <c r="E147">
        <v>0.35128278602381102</v>
      </c>
      <c r="F147">
        <f>SQRT((B147-D147)^2 + (C147-E147)^2)</f>
        <v>4.0036499634762787E-2</v>
      </c>
    </row>
    <row r="148" spans="1:6" ht="14.25">
      <c r="A148" s="1">
        <v>70.400000000000006</v>
      </c>
      <c r="B148">
        <v>4.4530468635960299</v>
      </c>
      <c r="C148">
        <v>0.33094750745493601</v>
      </c>
      <c r="D148">
        <v>4.5966168242793302</v>
      </c>
      <c r="E148">
        <v>0.41097134422681397</v>
      </c>
      <c r="F148">
        <f>SQRT((B148-D148)^2 + (C148-E148)^2)</f>
        <v>0.16436589689560471</v>
      </c>
    </row>
    <row r="149" spans="1:6" ht="14.25">
      <c r="A149" s="3" t="s">
        <v>52</v>
      </c>
      <c r="F149" s="4">
        <f>SUBTOTAL(1,$F$145:$F$148)</f>
        <v>0.1498001961290544</v>
      </c>
    </row>
    <row r="150" spans="1:6" ht="14.25">
      <c r="A150" s="1">
        <v>70.599999999999994</v>
      </c>
      <c r="B150">
        <v>4.4530468635960299</v>
      </c>
      <c r="C150">
        <v>0.33094750745493601</v>
      </c>
      <c r="D150">
        <v>4.53495389290637</v>
      </c>
      <c r="E150">
        <v>0.37126157710513602</v>
      </c>
      <c r="F150">
        <f>SQRT((B150-D150)^2 + (C150-E150)^2)</f>
        <v>9.129066579999344E-2</v>
      </c>
    </row>
    <row r="151" spans="1:6" ht="14.25">
      <c r="A151" s="1">
        <v>71.099999999999994</v>
      </c>
      <c r="B151">
        <v>4.5412068520975302</v>
      </c>
      <c r="C151">
        <v>0.378147257744679</v>
      </c>
      <c r="D151">
        <v>4.6808701629383203</v>
      </c>
      <c r="E151">
        <v>0.49354350340309799</v>
      </c>
      <c r="F151">
        <f>SQRT((B151-D151)^2 + (C151-E151)^2)</f>
        <v>0.1811687994856436</v>
      </c>
    </row>
    <row r="152" spans="1:6" ht="14.25">
      <c r="A152" s="3" t="s">
        <v>53</v>
      </c>
      <c r="F152" s="4">
        <f>SUBTOTAL(1,$F$150:$F$151)</f>
        <v>0.13622973264281851</v>
      </c>
    </row>
    <row r="153" spans="1:6" ht="14.25">
      <c r="A153" s="1">
        <v>72.5</v>
      </c>
      <c r="B153">
        <v>4.62738356125762</v>
      </c>
      <c r="C153">
        <v>0.42887767069725102</v>
      </c>
      <c r="D153">
        <v>4.74120787209071</v>
      </c>
      <c r="E153">
        <v>0.533931043284531</v>
      </c>
      <c r="F153">
        <f>SQRT((B153-D153)^2 + (C153-E153)^2)</f>
        <v>0.15489410843731205</v>
      </c>
    </row>
    <row r="154" spans="1:6" ht="14.25">
      <c r="A154" s="1">
        <v>72.8</v>
      </c>
      <c r="B154">
        <v>4.7940432127921904</v>
      </c>
      <c r="C154">
        <v>0.53940823668954097</v>
      </c>
      <c r="D154">
        <v>4.8996206413591201</v>
      </c>
      <c r="E154">
        <v>0.60682869438583398</v>
      </c>
      <c r="F154">
        <f>SQRT((B154-D154)^2 + (C154-E154)^2)</f>
        <v>0.12526815851916556</v>
      </c>
    </row>
    <row r="155" spans="1:6" ht="14.25">
      <c r="A155" s="1">
        <v>72.900000000000006</v>
      </c>
      <c r="B155">
        <v>4.7940432127921904</v>
      </c>
      <c r="C155">
        <v>0.53940823668954097</v>
      </c>
      <c r="D155">
        <v>4.9504284929476903</v>
      </c>
      <c r="E155">
        <v>0.67372852686645701</v>
      </c>
      <c r="F155">
        <f>SQRT((B155-D155)^2 + (C155-E155)^2)</f>
        <v>0.20615114892361169</v>
      </c>
    </row>
    <row r="156" spans="1:6" ht="14.25">
      <c r="A156" s="3" t="s">
        <v>54</v>
      </c>
      <c r="F156" s="4">
        <f>SUBTOTAL(1,$F$153:$F$155)</f>
        <v>0.16210447196002978</v>
      </c>
    </row>
    <row r="157" spans="1:6" ht="14.25">
      <c r="A157" s="1">
        <v>73.900000000000006</v>
      </c>
      <c r="B157">
        <v>4.87445238649868</v>
      </c>
      <c r="C157">
        <v>0.59885876052104503</v>
      </c>
      <c r="D157">
        <v>5.0749272790620799</v>
      </c>
      <c r="E157">
        <v>0.71381819374056998</v>
      </c>
      <c r="F157">
        <f>SQRT((B157-D157)^2 + (C157-E157)^2)</f>
        <v>0.23109706582832493</v>
      </c>
    </row>
    <row r="158" spans="1:6" ht="14.25">
      <c r="A158" s="3" t="s">
        <v>55</v>
      </c>
      <c r="F158" s="4">
        <f>SUBTOTAL(1,$F$157:$F$157)</f>
        <v>0.23109706582832493</v>
      </c>
    </row>
    <row r="159" spans="1:6" ht="14.25">
      <c r="A159" s="1">
        <v>74.599999999999994</v>
      </c>
      <c r="B159">
        <v>5.0286293069380399</v>
      </c>
      <c r="C159">
        <v>0.726205868927978</v>
      </c>
      <c r="D159">
        <v>5.1124848444829301</v>
      </c>
      <c r="E159">
        <v>0.779259261688102</v>
      </c>
      <c r="F159">
        <f>SQRT((B159-D159)^2 + (C159-E159)^2)</f>
        <v>9.9229096843125919E-2</v>
      </c>
    </row>
    <row r="160" spans="1:6" ht="14.25">
      <c r="A160" s="1">
        <v>74.7</v>
      </c>
      <c r="B160">
        <v>5.0286293069380399</v>
      </c>
      <c r="C160">
        <v>0.726205868927978</v>
      </c>
      <c r="D160">
        <v>5.19812735004587</v>
      </c>
      <c r="E160">
        <v>0.83039848532296801</v>
      </c>
      <c r="F160">
        <f>SQRT((B160-D160)^2 + (C160-E160)^2)</f>
        <v>0.19896152373918272</v>
      </c>
    </row>
    <row r="161" spans="1:6" ht="14.25">
      <c r="A161" s="1">
        <v>75.099999999999994</v>
      </c>
      <c r="B161">
        <v>5.1737589241276902</v>
      </c>
      <c r="C161">
        <v>0.86377909857930801</v>
      </c>
      <c r="D161">
        <v>5.2659988333451402</v>
      </c>
      <c r="E161">
        <v>0.947801407192015</v>
      </c>
      <c r="F161">
        <f>SQRT((B161-D161)^2 + (C161-E161)^2)</f>
        <v>0.12477158810022571</v>
      </c>
    </row>
    <row r="162" spans="1:6" ht="14.25">
      <c r="A162" s="3" t="s">
        <v>56</v>
      </c>
      <c r="F162" s="4">
        <f>SUBTOTAL(1,$F$159:$F$161)</f>
        <v>0.1409874028941781</v>
      </c>
    </row>
    <row r="163" spans="1:6" ht="14.25">
      <c r="A163" s="1">
        <v>75.7</v>
      </c>
      <c r="B163">
        <v>5.1737589241276902</v>
      </c>
      <c r="C163">
        <v>0.86377909857930801</v>
      </c>
      <c r="D163">
        <v>5.3124759623777003</v>
      </c>
      <c r="E163">
        <v>1.0161503585957401</v>
      </c>
      <c r="F163">
        <f>SQRT((B163-D163)^2 + (C163-E163)^2)</f>
        <v>0.20605683094682861</v>
      </c>
    </row>
    <row r="164" spans="1:6" ht="14.25">
      <c r="A164" s="1">
        <v>76.099999999999994</v>
      </c>
      <c r="B164">
        <v>5.2428655812755203</v>
      </c>
      <c r="C164">
        <v>0.93605820993142697</v>
      </c>
      <c r="D164">
        <v>5.3733154719856602</v>
      </c>
      <c r="E164">
        <v>1.12152741398272</v>
      </c>
      <c r="F164">
        <f>SQRT((B164-D164)^2 + (C164-E164)^2)</f>
        <v>0.2267509639179239</v>
      </c>
    </row>
    <row r="165" spans="1:6" ht="14.25">
      <c r="A165" s="3" t="s">
        <v>57</v>
      </c>
      <c r="F165" s="4">
        <f>SUBTOTAL(1,$F$163:$F$164)</f>
        <v>0.21640389743237626</v>
      </c>
    </row>
    <row r="166" spans="1:6" ht="14.25">
      <c r="A166" s="1">
        <v>76.8</v>
      </c>
      <c r="B166">
        <v>5.3740467216466401</v>
      </c>
      <c r="C166">
        <v>1.0869947504913</v>
      </c>
      <c r="D166">
        <v>5.5301263745805898</v>
      </c>
      <c r="E166">
        <v>1.22154731206556</v>
      </c>
      <c r="F166">
        <f>SQRT((B166-D166)^2 + (C166-E166)^2)</f>
        <v>0.20607098263990786</v>
      </c>
    </row>
    <row r="167" spans="1:6" ht="14.25">
      <c r="A167" s="1">
        <v>77.099999999999994</v>
      </c>
      <c r="B167">
        <v>5.3740467216466401</v>
      </c>
      <c r="C167">
        <v>1.0869947504913</v>
      </c>
      <c r="D167">
        <v>5.4693601289464002</v>
      </c>
      <c r="E167">
        <v>1.1413015889024101</v>
      </c>
      <c r="F167">
        <f>SQRT((B167-D167)^2 + (C167-E167)^2)</f>
        <v>0.10969903513386244</v>
      </c>
    </row>
    <row r="168" spans="1:6" ht="14.25">
      <c r="A168" s="3" t="s">
        <v>58</v>
      </c>
      <c r="F168" s="4">
        <f>SUBTOTAL(1,$F$166:$F$167)</f>
        <v>0.15788500888688514</v>
      </c>
    </row>
    <row r="169" spans="1:6" ht="14.25">
      <c r="A169" s="1">
        <v>78.3</v>
      </c>
      <c r="B169">
        <v>5.4363515101113098</v>
      </c>
      <c r="C169">
        <v>1.1652131200369</v>
      </c>
      <c r="D169">
        <v>5.4550138597178099</v>
      </c>
      <c r="E169">
        <v>1.2536656641399699</v>
      </c>
      <c r="F169">
        <f>SQRT((B169-D169)^2 + (C169-E169)^2)</f>
        <v>9.0399866433202011E-2</v>
      </c>
    </row>
    <row r="170" spans="1:6" ht="14.25">
      <c r="A170" s="3" t="s">
        <v>59</v>
      </c>
      <c r="F170" s="4">
        <f>SUBTOTAL(1,$F$169:$F$169)</f>
        <v>9.0399866433202011E-2</v>
      </c>
    </row>
    <row r="171" spans="1:6" ht="14.25">
      <c r="A171" s="1">
        <v>78.599999999999994</v>
      </c>
      <c r="B171">
        <v>5.4965387276479598</v>
      </c>
      <c r="C171">
        <v>1.2450723639927299</v>
      </c>
      <c r="D171">
        <v>5.55935465008917</v>
      </c>
      <c r="E171">
        <v>1.3621737423782301</v>
      </c>
      <c r="F171">
        <f>SQRT((B171-D171)^2 + (C171-E171)^2)</f>
        <v>0.13288556329385151</v>
      </c>
    </row>
    <row r="172" spans="1:6" ht="14.25">
      <c r="A172" s="1">
        <v>79</v>
      </c>
      <c r="B172">
        <v>5.5547123162471701</v>
      </c>
      <c r="C172">
        <v>1.32641013867024</v>
      </c>
      <c r="D172">
        <v>5.6196360916027297</v>
      </c>
      <c r="E172">
        <v>1.4859263399453699</v>
      </c>
      <c r="F172">
        <f>SQRT((B172-D172)^2 + (C172-E172)^2)</f>
        <v>0.17222228391142336</v>
      </c>
    </row>
    <row r="173" spans="1:6" ht="14.25">
      <c r="A173" s="3" t="s">
        <v>60</v>
      </c>
      <c r="F173" s="4">
        <f>SUBTOTAL(1,$F$171:$F$172)</f>
        <v>0.15255392360263742</v>
      </c>
    </row>
    <row r="174" spans="1:6" ht="14.25">
      <c r="A174" s="1">
        <v>79.7</v>
      </c>
      <c r="B174">
        <v>5.6109234807025201</v>
      </c>
      <c r="C174">
        <v>1.40911627502404</v>
      </c>
      <c r="D174">
        <v>5.6687805559526803</v>
      </c>
      <c r="E174">
        <v>1.5382397421209699</v>
      </c>
      <c r="F174">
        <f>SQRT((B174-D174)^2 + (C174-E174)^2)</f>
        <v>0.14149314793174486</v>
      </c>
    </row>
    <row r="175" spans="1:6" ht="14.25">
      <c r="A175" s="3" t="s">
        <v>61</v>
      </c>
      <c r="F175" s="4">
        <f>SUBTOTAL(1,$F$174:$F$174)</f>
        <v>0.14149314793174486</v>
      </c>
    </row>
    <row r="176" spans="1:6" ht="14.25">
      <c r="A176" s="1">
        <v>82.4</v>
      </c>
      <c r="B176">
        <v>5.6109234807025201</v>
      </c>
      <c r="C176">
        <v>1.40911627502404</v>
      </c>
      <c r="D176">
        <v>5.7422984170237799</v>
      </c>
      <c r="E176">
        <v>1.57140248447729</v>
      </c>
      <c r="F176">
        <f>SQRT((B176-D176)^2 + (C176-E176)^2)</f>
        <v>0.20879700110901783</v>
      </c>
    </row>
    <row r="177" spans="1:6" ht="14.25">
      <c r="A177" s="3" t="s">
        <v>62</v>
      </c>
      <c r="F177" s="4">
        <f>SUBTOTAL(1,$F$176:$F$176)</f>
        <v>0.20879700110901783</v>
      </c>
    </row>
    <row r="178" spans="1:6" ht="14.25">
      <c r="A178" s="1">
        <v>83.2</v>
      </c>
      <c r="B178">
        <v>5.6109234807025201</v>
      </c>
      <c r="C178">
        <v>1.40911627502404</v>
      </c>
      <c r="D178">
        <v>5.6400664521363701</v>
      </c>
      <c r="E178">
        <v>1.4941142198875801</v>
      </c>
      <c r="F178">
        <f>SQRT((B178-D178)^2 + (C178-E178)^2)</f>
        <v>8.9855235879828368E-2</v>
      </c>
    </row>
    <row r="179" spans="1:6" ht="14.25">
      <c r="A179" s="3" t="s">
        <v>63</v>
      </c>
      <c r="F179" s="4">
        <f>SUBTOTAL(1,$F$178:$F$178)</f>
        <v>8.9855235879828368E-2</v>
      </c>
    </row>
    <row r="180" spans="1:6" ht="14.25">
      <c r="A180" s="1">
        <v>85.1</v>
      </c>
      <c r="B180">
        <v>5.6109234807025201</v>
      </c>
      <c r="C180">
        <v>1.40911627502404</v>
      </c>
      <c r="D180">
        <v>5.7004477215804599</v>
      </c>
      <c r="E180">
        <v>1.5396715785452</v>
      </c>
      <c r="F180">
        <f>SQRT((B180-D180)^2 + (C180-E180)^2)</f>
        <v>0.15830122230189375</v>
      </c>
    </row>
    <row r="181" spans="1:6" ht="14.25">
      <c r="A181" s="3" t="s">
        <v>64</v>
      </c>
      <c r="F181" s="4">
        <f>SUBTOTAL(1,$F$180:$F$180)</f>
        <v>0.15830122230189375</v>
      </c>
    </row>
    <row r="182" spans="1:6" ht="14.25">
      <c r="A182" s="1">
        <v>85.6</v>
      </c>
      <c r="B182">
        <v>5.6652975709926201</v>
      </c>
      <c r="C182">
        <v>1.4930415888758399</v>
      </c>
      <c r="D182">
        <v>5.7080011454480903</v>
      </c>
      <c r="E182">
        <v>1.63433025192867</v>
      </c>
      <c r="F182">
        <f>SQRT((B182-D182)^2 + (C182-E182)^2)</f>
        <v>0.14760108935414412</v>
      </c>
    </row>
    <row r="183" spans="1:6" ht="14.25">
      <c r="A183" s="1">
        <v>85.9</v>
      </c>
      <c r="B183">
        <v>5.7185324744242703</v>
      </c>
      <c r="C183">
        <v>1.5752085907426101</v>
      </c>
      <c r="D183">
        <v>5.84701759057607</v>
      </c>
      <c r="E183">
        <v>1.7260407650926901</v>
      </c>
      <c r="F183">
        <f>SQRT((B183-D183)^2 + (C183-E183)^2)</f>
        <v>0.1981382595353921</v>
      </c>
    </row>
    <row r="184" spans="1:6" ht="14.25">
      <c r="A184" s="1">
        <v>86.3</v>
      </c>
      <c r="B184">
        <v>5.7185324744242703</v>
      </c>
      <c r="C184">
        <v>1.5752085907426101</v>
      </c>
      <c r="D184">
        <v>5.7633030348039398</v>
      </c>
      <c r="E184">
        <v>1.66509638065145</v>
      </c>
      <c r="F184">
        <f>SQRT((B184-D184)^2 + (C184-E184)^2)</f>
        <v>0.10042020638997604</v>
      </c>
    </row>
    <row r="185" spans="1:6" ht="14.25">
      <c r="A185" s="3" t="s">
        <v>65</v>
      </c>
      <c r="F185" s="4">
        <f>SUBTOTAL(1,$F$182:$F$184)</f>
        <v>0.1487198517598374</v>
      </c>
    </row>
    <row r="186" spans="1:6" ht="14.25">
      <c r="A186" s="1">
        <v>87</v>
      </c>
      <c r="B186">
        <v>5.7687852510848101</v>
      </c>
      <c r="C186">
        <v>1.6562618477207001</v>
      </c>
      <c r="D186">
        <v>5.8360826404865902</v>
      </c>
      <c r="E186">
        <v>1.77241343578824</v>
      </c>
      <c r="F186">
        <f>SQRT((B186-D186)^2 + (C186-E186)^2)</f>
        <v>0.13423907788310488</v>
      </c>
    </row>
    <row r="187" spans="1:6" ht="14.25">
      <c r="A187" s="3" t="s">
        <v>66</v>
      </c>
      <c r="F187" s="4">
        <f>SUBTOTAL(1,$F$186:$F$186)</f>
        <v>0.13423907788310488</v>
      </c>
    </row>
    <row r="188" spans="1:6" ht="14.25">
      <c r="A188" s="1">
        <v>87.5</v>
      </c>
      <c r="B188">
        <v>5.8161800243528896</v>
      </c>
      <c r="C188">
        <v>1.73270539954799</v>
      </c>
      <c r="D188">
        <v>5.8346471612689603</v>
      </c>
      <c r="E188">
        <v>1.8978409589051699</v>
      </c>
      <c r="F188">
        <f>SQRT((B188-D188)^2 + (C188-E188)^2)</f>
        <v>0.16616494248211805</v>
      </c>
    </row>
    <row r="189" spans="1:6" ht="14.25">
      <c r="A189" s="3" t="s">
        <v>67</v>
      </c>
      <c r="F189" s="4">
        <f>SUBTOTAL(1,$F$188:$F$188)</f>
        <v>0.16616494248211805</v>
      </c>
    </row>
    <row r="190" spans="1:6" ht="14.25">
      <c r="A190" s="1">
        <v>88.5</v>
      </c>
      <c r="B190">
        <v>5.8161800243528896</v>
      </c>
      <c r="C190">
        <v>1.73270539954799</v>
      </c>
      <c r="D190">
        <v>5.8550413108356496</v>
      </c>
      <c r="E190">
        <v>1.78070123501778</v>
      </c>
      <c r="F190">
        <f>SQRT((B190-D190)^2 + (C190-E190)^2)</f>
        <v>6.1755969829145253E-2</v>
      </c>
    </row>
    <row r="191" spans="1:6" ht="14.25">
      <c r="A191" s="1">
        <v>88.9</v>
      </c>
      <c r="B191">
        <v>5.8161800243528896</v>
      </c>
      <c r="C191">
        <v>1.73270539954799</v>
      </c>
      <c r="D191">
        <v>5.9012560235050904</v>
      </c>
      <c r="E191">
        <v>1.90395228144568</v>
      </c>
      <c r="F191">
        <f>SQRT((B191-D191)^2 + (C191-E191)^2)</f>
        <v>0.19121563793640584</v>
      </c>
    </row>
    <row r="192" spans="1:6" ht="14.25">
      <c r="A192" s="1">
        <v>89.3</v>
      </c>
      <c r="B192">
        <v>5.8161800243528896</v>
      </c>
      <c r="C192">
        <v>1.73270539954799</v>
      </c>
      <c r="D192">
        <v>5.8485304066453701</v>
      </c>
      <c r="E192">
        <v>1.8276646252230699</v>
      </c>
      <c r="F192">
        <f>SQRT((B192-D192)^2 + (C192-E192)^2)</f>
        <v>0.10031850165986532</v>
      </c>
    </row>
    <row r="193" spans="1:6" ht="14.25">
      <c r="A193" s="3" t="s">
        <v>68</v>
      </c>
      <c r="F193" s="4">
        <f>SUBTOTAL(1,$F$190:$F$192)</f>
        <v>0.11776336980847214</v>
      </c>
    </row>
    <row r="194" spans="1:6" ht="14.25">
      <c r="A194" s="1">
        <v>92</v>
      </c>
      <c r="B194">
        <v>5.8615660398599596</v>
      </c>
      <c r="C194">
        <v>1.80590900385736</v>
      </c>
      <c r="D194">
        <v>5.9171113607321901</v>
      </c>
      <c r="E194">
        <v>1.9140638012881099</v>
      </c>
      <c r="F194">
        <f>SQRT((B194-D194)^2 + (C194-E194)^2)</f>
        <v>0.12158430358432623</v>
      </c>
    </row>
    <row r="195" spans="1:6" ht="14.25">
      <c r="A195" s="3" t="s">
        <v>69</v>
      </c>
      <c r="F195" s="4">
        <f>SUBTOTAL(1,$F$194:$F$194)</f>
        <v>0.12158430358432623</v>
      </c>
    </row>
    <row r="196" spans="1:6" ht="14.25">
      <c r="A196" s="1">
        <v>92.6</v>
      </c>
      <c r="B196">
        <v>5.9032572106947097</v>
      </c>
      <c r="C196">
        <v>1.8756723828386299</v>
      </c>
      <c r="D196">
        <v>5.9150895061880604</v>
      </c>
      <c r="E196">
        <v>2.01894919398321</v>
      </c>
      <c r="F196">
        <f>SQRT((B196-D196)^2 + (C196-E196)^2)</f>
        <v>0.14376455692694792</v>
      </c>
    </row>
    <row r="197" spans="1:6" ht="14.25">
      <c r="A197" s="1">
        <v>93.2</v>
      </c>
      <c r="B197">
        <v>5.9430224348406204</v>
      </c>
      <c r="C197">
        <v>1.9422130039538901</v>
      </c>
      <c r="D197">
        <v>5.9999682817159297</v>
      </c>
      <c r="E197">
        <v>2.0579872390443099</v>
      </c>
      <c r="F197">
        <f>SQRT((B197-D197)^2 + (C197-E197)^2)</f>
        <v>0.12902132764437813</v>
      </c>
    </row>
    <row r="198" spans="1:6" ht="14.25">
      <c r="A198" s="3" t="s">
        <v>70</v>
      </c>
      <c r="F198" s="4">
        <f>SUBTOTAL(1,$F$196:$F$197)</f>
        <v>0.13639294228566301</v>
      </c>
    </row>
    <row r="199" spans="1:6" ht="14.25">
      <c r="A199" s="1">
        <v>94.5</v>
      </c>
      <c r="B199">
        <v>6.0149717235664104</v>
      </c>
      <c r="C199">
        <v>2.06738229599073</v>
      </c>
      <c r="D199">
        <v>6.0251414361377504</v>
      </c>
      <c r="E199">
        <v>2.1582892799704001</v>
      </c>
      <c r="F199">
        <f>SQRT((B199-D199)^2 + (C199-E199)^2)</f>
        <v>9.1474055283799857E-2</v>
      </c>
    </row>
    <row r="200" spans="1:6" ht="14.25">
      <c r="A200" s="1">
        <v>94.8</v>
      </c>
      <c r="B200">
        <v>6.0485060612261901</v>
      </c>
      <c r="C200">
        <v>2.1281389061260598</v>
      </c>
      <c r="D200">
        <v>6.0521661113790897</v>
      </c>
      <c r="E200">
        <v>2.2552620446128002</v>
      </c>
      <c r="F200">
        <f>SQRT((B200-D200)^2 + (C200-E200)^2)</f>
        <v>0.12717581651336357</v>
      </c>
    </row>
    <row r="201" spans="1:6" ht="14.25">
      <c r="A201" s="3" t="s">
        <v>71</v>
      </c>
      <c r="F201" s="4">
        <f>SUBTOTAL(1,$F$199:$F$200)</f>
        <v>0.10932493589858172</v>
      </c>
    </row>
    <row r="202" spans="1:6" ht="14.25">
      <c r="A202" s="1">
        <v>96.5</v>
      </c>
      <c r="B202">
        <v>6.1097503623710203</v>
      </c>
      <c r="C202">
        <v>2.24155353229194</v>
      </c>
      <c r="D202">
        <v>6.1569665544327297</v>
      </c>
      <c r="E202">
        <v>2.3614033962479901</v>
      </c>
      <c r="F202">
        <f>SQRT((B202-D202)^2 + (C202-E202)^2)</f>
        <v>0.12881521138084567</v>
      </c>
    </row>
    <row r="203" spans="1:6" ht="14.25">
      <c r="A203" s="1">
        <v>96.9</v>
      </c>
      <c r="B203">
        <v>6.1097503623710203</v>
      </c>
      <c r="C203">
        <v>2.24155353229194</v>
      </c>
      <c r="D203">
        <v>6.1221535689798996</v>
      </c>
      <c r="E203">
        <v>2.4375010752134498</v>
      </c>
      <c r="F203">
        <f>SQRT((B203-D203)^2 + (C203-E203)^2)</f>
        <v>0.19633970334896478</v>
      </c>
    </row>
    <row r="204" spans="1:6" ht="14.25">
      <c r="A204" s="3" t="s">
        <v>72</v>
      </c>
      <c r="F204" s="4">
        <f>SUBTOTAL(1,$F$202:$F$203)</f>
        <v>0.16257745736490523</v>
      </c>
    </row>
    <row r="205" spans="1:6" ht="14.25">
      <c r="A205" s="1">
        <v>97.5</v>
      </c>
      <c r="B205">
        <v>6.1637844324176303</v>
      </c>
      <c r="C205">
        <v>2.3486959109448402</v>
      </c>
      <c r="D205">
        <v>6.1913066432355004</v>
      </c>
      <c r="E205">
        <v>2.5110678179114898</v>
      </c>
      <c r="F205">
        <f>SQRT((B205-D205)^2 + (C205-E205)^2)</f>
        <v>0.16468791170055438</v>
      </c>
    </row>
    <row r="206" spans="1:6" ht="14.25">
      <c r="A206" s="1">
        <v>98.1</v>
      </c>
      <c r="B206">
        <v>6.1886970899610398</v>
      </c>
      <c r="C206">
        <v>2.3980943994440902</v>
      </c>
      <c r="D206">
        <v>6.1608322604644199</v>
      </c>
      <c r="E206">
        <v>2.5910077950059498</v>
      </c>
      <c r="F206">
        <f>SQRT((B206-D206)^2 + (C206-E206)^2)</f>
        <v>0.19491543527920568</v>
      </c>
    </row>
    <row r="207" spans="1:6" ht="14.25">
      <c r="A207" s="3" t="s">
        <v>73</v>
      </c>
      <c r="F207" s="4">
        <f>SUBTOTAL(1,$F$205:$F$206)</f>
        <v>0.17980167348988002</v>
      </c>
    </row>
    <row r="208" spans="1:6" ht="14.25">
      <c r="A208" s="1">
        <v>99.4</v>
      </c>
      <c r="B208">
        <v>6.1886970899610398</v>
      </c>
      <c r="C208">
        <v>2.3980943994440902</v>
      </c>
      <c r="D208">
        <v>6.2194641509587596</v>
      </c>
      <c r="E208">
        <v>2.53951222805197</v>
      </c>
      <c r="F208">
        <f>SQRT((B208-D208)^2 + (C208-E208)^2)</f>
        <v>0.14472599728661423</v>
      </c>
    </row>
    <row r="209" spans="1:6" ht="14.25">
      <c r="A209" s="3" t="s">
        <v>74</v>
      </c>
      <c r="F209" s="4">
        <f>SUBTOTAL(1,$F$208:$F$208)</f>
        <v>0.14472599728661423</v>
      </c>
    </row>
    <row r="210" spans="1:6" ht="14.25">
      <c r="A210" s="1">
        <v>100.1</v>
      </c>
      <c r="B210">
        <v>6.1886970899610398</v>
      </c>
      <c r="C210">
        <v>2.3980943994440902</v>
      </c>
      <c r="D210">
        <v>6.20071699968637</v>
      </c>
      <c r="E210">
        <v>2.6477104504389</v>
      </c>
      <c r="F210">
        <f>SQRT((B210-D210)^2 + (C210-E210)^2)</f>
        <v>0.24990528434598688</v>
      </c>
    </row>
    <row r="211" spans="1:6" ht="14.25">
      <c r="A211" s="3" t="s">
        <v>75</v>
      </c>
      <c r="F211" s="4">
        <f>SUBTOTAL(1,$F$210:$F$210)</f>
        <v>0.24990528434598688</v>
      </c>
    </row>
    <row r="212" spans="1:6" ht="14.25">
      <c r="A212" s="1">
        <v>101</v>
      </c>
      <c r="B212">
        <v>6.1886970899610398</v>
      </c>
      <c r="C212">
        <v>2.3980943994440902</v>
      </c>
      <c r="D212">
        <v>6.1203079532882301</v>
      </c>
      <c r="E212">
        <v>2.61950182429573</v>
      </c>
      <c r="F212">
        <f>SQRT((B212-D212)^2 + (C212-E212)^2)</f>
        <v>0.23172898350074117</v>
      </c>
    </row>
    <row r="213" spans="1:6" ht="14.25">
      <c r="A213" s="1">
        <v>101.3</v>
      </c>
      <c r="B213">
        <v>6.1886970899610398</v>
      </c>
      <c r="C213">
        <v>2.3980943994440902</v>
      </c>
      <c r="D213">
        <v>6.1794857085189498</v>
      </c>
      <c r="E213">
        <v>2.56244448792267</v>
      </c>
      <c r="F213">
        <f>SQRT((B213-D213)^2 + (C213-E213)^2)</f>
        <v>0.16460802268112174</v>
      </c>
    </row>
    <row r="214" spans="1:6" ht="14.25">
      <c r="A214" s="3" t="s">
        <v>76</v>
      </c>
      <c r="F214" s="4">
        <f>SUBTOTAL(1,$F$212:$F$213)</f>
        <v>0.19816850309093145</v>
      </c>
    </row>
    <row r="215" spans="1:6" ht="14.25">
      <c r="A215" s="1">
        <v>101.8</v>
      </c>
      <c r="B215">
        <v>6.1886970899610398</v>
      </c>
      <c r="C215">
        <v>2.3980943994440902</v>
      </c>
      <c r="D215">
        <v>6.1430256316977001</v>
      </c>
      <c r="E215">
        <v>2.6540138936194002</v>
      </c>
      <c r="F215">
        <f>SQRT((B215-D215)^2 + (C215-E215)^2)</f>
        <v>0.25996282349375749</v>
      </c>
    </row>
    <row r="216" spans="1:6" ht="14.25">
      <c r="A216" s="3" t="s">
        <v>77</v>
      </c>
      <c r="F216" s="4">
        <f>SUBTOTAL(1,$F$215:$F$215)</f>
        <v>0.25996282349375749</v>
      </c>
    </row>
    <row r="217" spans="1:6" ht="14.25">
      <c r="A217" s="1">
        <v>102.6</v>
      </c>
      <c r="B217">
        <v>6.2333506387475204</v>
      </c>
      <c r="C217">
        <v>2.4937164122547801</v>
      </c>
      <c r="D217">
        <v>6.2247329422983997</v>
      </c>
      <c r="E217">
        <v>2.6872407748947702</v>
      </c>
      <c r="F217">
        <f>SQRT((B217-D217)^2 + (C217-E217)^2)</f>
        <v>0.19371614188627537</v>
      </c>
    </row>
    <row r="218" spans="1:6" ht="14.25">
      <c r="A218" s="3" t="s">
        <v>78</v>
      </c>
      <c r="F218" s="4">
        <f>SUBTOTAL(1,$F$217:$F$217)</f>
        <v>0.19371614188627537</v>
      </c>
    </row>
    <row r="219" spans="1:6" ht="14.25">
      <c r="A219" s="1">
        <v>103.6</v>
      </c>
      <c r="B219">
        <v>6.2727995104776797</v>
      </c>
      <c r="C219">
        <v>2.5856064907138698</v>
      </c>
      <c r="D219">
        <v>6.2983023528712403</v>
      </c>
      <c r="E219">
        <v>2.72306702327031</v>
      </c>
      <c r="F219">
        <f>SQRT((B219-D219)^2 + (C219-E219)^2)</f>
        <v>0.13980626946189126</v>
      </c>
    </row>
    <row r="220" spans="1:6" ht="14.25">
      <c r="A220" s="1">
        <v>104.2</v>
      </c>
      <c r="B220">
        <v>6.2727995104776797</v>
      </c>
      <c r="C220">
        <v>2.5856064907138698</v>
      </c>
      <c r="D220">
        <v>6.2731598340719898</v>
      </c>
      <c r="E220">
        <v>2.8062294689760199</v>
      </c>
      <c r="F220">
        <f>SQRT((B220-D220)^2 + (C220-E220)^2)</f>
        <v>0.22062327250395355</v>
      </c>
    </row>
    <row r="221" spans="1:6" ht="14.25">
      <c r="A221" s="3" t="s">
        <v>79</v>
      </c>
      <c r="F221" s="4">
        <f>SUBTOTAL(1,$F$219:$F$220)</f>
        <v>0.18021477098292241</v>
      </c>
    </row>
    <row r="222" spans="1:6" ht="14.25">
      <c r="A222" s="1">
        <v>104.7</v>
      </c>
      <c r="B222">
        <v>6.2727995104776797</v>
      </c>
      <c r="C222">
        <v>2.5856064907138698</v>
      </c>
      <c r="D222">
        <v>6.3399014602227197</v>
      </c>
      <c r="E222">
        <v>2.7704975956738398</v>
      </c>
      <c r="F222">
        <f>SQRT((B222-D222)^2 + (C222-E222)^2)</f>
        <v>0.19669110898285289</v>
      </c>
    </row>
    <row r="223" spans="1:6" ht="14.25">
      <c r="A223" s="1">
        <v>105</v>
      </c>
      <c r="B223">
        <v>6.3456615254476496</v>
      </c>
      <c r="C223">
        <v>2.77184889720795</v>
      </c>
      <c r="D223">
        <v>6.3829705590496602</v>
      </c>
      <c r="E223">
        <v>2.84793533053847</v>
      </c>
      <c r="F223">
        <f>SQRT((B223-D223)^2 + (C223-E223)^2)</f>
        <v>8.4741426264110145E-2</v>
      </c>
    </row>
    <row r="224" spans="1:6" ht="14.25">
      <c r="A224" s="1">
        <v>105.3</v>
      </c>
      <c r="B224">
        <v>6.3456615254476496</v>
      </c>
      <c r="C224">
        <v>2.77184889720795</v>
      </c>
      <c r="D224">
        <v>6.3521763128562903</v>
      </c>
      <c r="E224">
        <v>2.9532838491627502</v>
      </c>
      <c r="F224">
        <f>SQRT((B224-D224)^2 + (C224-E224)^2)</f>
        <v>0.18155187756071386</v>
      </c>
    </row>
    <row r="225" spans="1:6" ht="14.25">
      <c r="A225" s="3" t="s">
        <v>80</v>
      </c>
      <c r="F225" s="4">
        <f>SUBTOTAL(1,$F$222:$F$224)</f>
        <v>0.15432813760255895</v>
      </c>
    </row>
    <row r="226" spans="1:6" ht="14.25">
      <c r="A226" s="1">
        <v>106.2</v>
      </c>
      <c r="B226">
        <v>6.3789853075691001</v>
      </c>
      <c r="C226">
        <v>2.8661331776852501</v>
      </c>
      <c r="D226">
        <v>6.3653556814506098</v>
      </c>
      <c r="E226">
        <v>3.1000326090869699</v>
      </c>
      <c r="F226">
        <f>SQRT((B226-D226)^2 + (C226-E226)^2)</f>
        <v>0.23429620295296644</v>
      </c>
    </row>
    <row r="227" spans="1:6" ht="14.25">
      <c r="A227" s="3" t="s">
        <v>81</v>
      </c>
      <c r="F227" s="4">
        <f>SUBTOTAL(1,$F$226:$F$226)</f>
        <v>0.23429620295296644</v>
      </c>
    </row>
    <row r="228" spans="1:6" ht="14.25">
      <c r="A228" s="1">
        <v>106.5</v>
      </c>
      <c r="B228">
        <v>6.3789853075691001</v>
      </c>
      <c r="C228">
        <v>2.8661331776852501</v>
      </c>
      <c r="D228">
        <v>6.4096199902666902</v>
      </c>
      <c r="E228">
        <v>3.03352692247842</v>
      </c>
      <c r="F228">
        <f>SQRT((B228-D228)^2 + (C228-E228)^2)</f>
        <v>0.1701738804278228</v>
      </c>
    </row>
    <row r="229" spans="1:6" ht="14.25">
      <c r="A229" s="1">
        <v>107.3</v>
      </c>
      <c r="B229">
        <v>6.4101231613221996</v>
      </c>
      <c r="C229">
        <v>2.9611617737163902</v>
      </c>
      <c r="D229">
        <v>6.4409989153660696</v>
      </c>
      <c r="E229">
        <v>3.1029105296271302</v>
      </c>
      <c r="F229">
        <f>SQRT((B229-D229)^2 + (C229-E229)^2)</f>
        <v>0.14507247151000116</v>
      </c>
    </row>
    <row r="230" spans="1:6" ht="14.25">
      <c r="A230" s="3" t="s">
        <v>82</v>
      </c>
      <c r="F230" s="4">
        <f>SUBTOTAL(1,$F$228:$F$229)</f>
        <v>0.15762317596891198</v>
      </c>
    </row>
    <row r="231" spans="1:6" ht="14.25">
      <c r="A231" s="1">
        <v>107.8</v>
      </c>
      <c r="B231">
        <v>6.4101231613221996</v>
      </c>
      <c r="C231">
        <v>2.9611617737163902</v>
      </c>
      <c r="D231">
        <v>6.3735258077237003</v>
      </c>
      <c r="E231">
        <v>3.1419980204442202</v>
      </c>
      <c r="F231">
        <f>SQRT((B231-D231)^2 + (C231-E231)^2)</f>
        <v>0.18450234258952425</v>
      </c>
    </row>
    <row r="232" spans="1:6" ht="14.25">
      <c r="A232" s="1">
        <v>108.1</v>
      </c>
      <c r="B232">
        <v>6.4101231613221996</v>
      </c>
      <c r="C232">
        <v>2.9611617737163902</v>
      </c>
      <c r="D232">
        <v>6.4183567626220501</v>
      </c>
      <c r="E232">
        <v>3.0849659457576002</v>
      </c>
      <c r="F232">
        <f>SQRT((B232-D232)^2 + (C232-E232)^2)</f>
        <v>0.12407765796135264</v>
      </c>
    </row>
    <row r="233" spans="1:6" ht="14.25">
      <c r="A233" s="3" t="s">
        <v>83</v>
      </c>
      <c r="F233" s="4">
        <f>SUBTOTAL(1,$F$231:$F$232)</f>
        <v>0.15429000027543843</v>
      </c>
    </row>
    <row r="234" spans="1:6" ht="14.25">
      <c r="A234" s="1">
        <v>108.7</v>
      </c>
      <c r="B234">
        <v>6.4101231613221996</v>
      </c>
      <c r="C234">
        <v>2.9611617737163902</v>
      </c>
      <c r="D234">
        <v>6.4463646374225201</v>
      </c>
      <c r="E234">
        <v>3.1581935614112</v>
      </c>
      <c r="F234">
        <f>SQRT((B234-D234)^2 + (C234-E234)^2)</f>
        <v>0.20033714072069286</v>
      </c>
    </row>
    <row r="235" spans="1:6" ht="14.25">
      <c r="A235" s="3" t="s">
        <v>84</v>
      </c>
      <c r="F235" s="4">
        <f>SUBTOTAL(1,$F$234:$F$234)</f>
        <v>0.20033714072069286</v>
      </c>
    </row>
    <row r="236" spans="1:6" ht="14.25">
      <c r="A236" s="1">
        <v>109.9</v>
      </c>
      <c r="B236">
        <v>6.4655349361802603</v>
      </c>
      <c r="C236">
        <v>3.15331731169498</v>
      </c>
      <c r="D236">
        <v>6.4337440826224803</v>
      </c>
      <c r="E236">
        <v>3.28944800848212</v>
      </c>
      <c r="F236">
        <f>SQRT((B236-D236)^2 + (C236-E236)^2)</f>
        <v>0.1397935083531581</v>
      </c>
    </row>
    <row r="237" spans="1:6" ht="14.25">
      <c r="A237" s="1">
        <v>110.2</v>
      </c>
      <c r="B237">
        <v>6.4897098933025799</v>
      </c>
      <c r="C237">
        <v>3.2503511792265498</v>
      </c>
      <c r="D237">
        <v>6.4465195738720302</v>
      </c>
      <c r="E237">
        <v>3.4419778606956299</v>
      </c>
      <c r="F237">
        <f>SQRT((B237-D237)^2 + (C237-E237)^2)</f>
        <v>0.19643367517654708</v>
      </c>
    </row>
    <row r="238" spans="1:6" ht="14.25">
      <c r="A238" s="3" t="s">
        <v>85</v>
      </c>
      <c r="F238" s="4">
        <f>SUBTOTAL(1,$F$236:$F$237)</f>
        <v>0.16811359176485258</v>
      </c>
    </row>
    <row r="239" spans="1:6" ht="14.25">
      <c r="A239" s="1">
        <v>110.5</v>
      </c>
      <c r="B239">
        <v>6.4897098933025799</v>
      </c>
      <c r="C239">
        <v>3.2503511792265498</v>
      </c>
      <c r="D239">
        <v>6.4814704486375696</v>
      </c>
      <c r="E239">
        <v>3.43276268186009</v>
      </c>
      <c r="F239">
        <f>SQRT((B239-D239)^2 + (C239-E239)^2)</f>
        <v>0.18259749379828252</v>
      </c>
    </row>
    <row r="240" spans="1:6" ht="14.25">
      <c r="A240" s="1">
        <v>110.8</v>
      </c>
      <c r="B240">
        <v>6.4897098933025799</v>
      </c>
      <c r="C240">
        <v>3.2503511792265498</v>
      </c>
      <c r="D240">
        <v>6.4962723285404902</v>
      </c>
      <c r="E240">
        <v>3.39815753169957</v>
      </c>
      <c r="F240">
        <f>SQRT((B240-D240)^2 + (C240-E240)^2)</f>
        <v>0.14795196310840372</v>
      </c>
    </row>
    <row r="241" spans="1:6" ht="14.25">
      <c r="A241" s="1">
        <v>111.2</v>
      </c>
      <c r="B241">
        <v>6.4897098933025799</v>
      </c>
      <c r="C241">
        <v>3.2503511792265498</v>
      </c>
      <c r="D241">
        <v>6.5330860846335099</v>
      </c>
      <c r="E241">
        <v>3.4033182689847101</v>
      </c>
      <c r="F241">
        <f>SQRT((B241-D241)^2 + (C241-E241)^2)</f>
        <v>0.15899819031504267</v>
      </c>
    </row>
    <row r="242" spans="1:6" ht="14.25">
      <c r="A242" s="3" t="s">
        <v>86</v>
      </c>
      <c r="F242" s="4">
        <f>SUBTOTAL(1,$F$239:$F$241)</f>
        <v>0.16318254907390964</v>
      </c>
    </row>
    <row r="243" spans="1:6" ht="14.25">
      <c r="A243" s="1">
        <v>112.4</v>
      </c>
      <c r="B243">
        <v>6.4897098933025799</v>
      </c>
      <c r="C243">
        <v>3.2503511792265498</v>
      </c>
      <c r="D243">
        <v>6.5433487832275503</v>
      </c>
      <c r="E243">
        <v>3.2659381816703501</v>
      </c>
      <c r="F243">
        <f>SQRT((B243-D243)^2 + (C243-E243)^2)</f>
        <v>5.5857722452371202E-2</v>
      </c>
    </row>
    <row r="244" spans="1:6" ht="14.25">
      <c r="A244" s="3" t="s">
        <v>87</v>
      </c>
      <c r="F244" s="4">
        <f>SUBTOTAL(1,$F$243:$F$243)</f>
        <v>5.5857722452371202E-2</v>
      </c>
    </row>
    <row r="245" spans="1:6" ht="14.25">
      <c r="A245" s="1">
        <v>112.9</v>
      </c>
      <c r="B245">
        <v>6.4897098933025799</v>
      </c>
      <c r="C245">
        <v>3.2503511792265498</v>
      </c>
      <c r="D245">
        <v>6.5811311235050596</v>
      </c>
      <c r="E245">
        <v>3.2723519830602301</v>
      </c>
      <c r="F245">
        <f>SQRT((B245-D245)^2 + (C245-E245)^2)</f>
        <v>9.4031253852444582E-2</v>
      </c>
    </row>
    <row r="246" spans="1:6" ht="14.25">
      <c r="A246" s="3" t="s">
        <v>88</v>
      </c>
      <c r="F246" s="4">
        <f>SUBTOTAL(1,$F$245:$F$245)</f>
        <v>9.4031253852444582E-2</v>
      </c>
    </row>
    <row r="247" spans="1:6" ht="14.25">
      <c r="A247" s="1">
        <v>113.6</v>
      </c>
      <c r="B247">
        <v>6.4897098933025799</v>
      </c>
      <c r="C247">
        <v>3.2503511792265498</v>
      </c>
      <c r="D247">
        <v>6.5465460209158897</v>
      </c>
      <c r="E247">
        <v>3.3424517768947202</v>
      </c>
      <c r="F247">
        <f>SQRT((B247-D247)^2 + (C247-E247)^2)</f>
        <v>0.1082259926861871</v>
      </c>
    </row>
    <row r="248" spans="1:6" ht="14.25">
      <c r="A248" s="3" t="s">
        <v>89</v>
      </c>
      <c r="F248" s="4">
        <f>SUBTOTAL(1,$F$247:$F$247)</f>
        <v>0.1082259926861871</v>
      </c>
    </row>
    <row r="249" spans="1:6" ht="14.25">
      <c r="A249" s="1">
        <v>115</v>
      </c>
      <c r="B249">
        <v>6.4897098933025799</v>
      </c>
      <c r="C249">
        <v>3.2503511792265498</v>
      </c>
      <c r="D249">
        <v>6.5081182131992801</v>
      </c>
      <c r="E249">
        <v>3.4296024040139099</v>
      </c>
      <c r="F249">
        <f>SQRT((B249-D249)^2 + (C249-E249)^2)</f>
        <v>0.18019397278818164</v>
      </c>
    </row>
    <row r="250" spans="1:6" ht="14.25">
      <c r="A250" s="3" t="s">
        <v>90</v>
      </c>
      <c r="F250" s="4">
        <f>SUBTOTAL(1,$F$249:$F$249)</f>
        <v>0.18019397278818164</v>
      </c>
    </row>
    <row r="251" spans="1:6" ht="14.25">
      <c r="A251" s="1">
        <v>115.5</v>
      </c>
      <c r="B251">
        <v>6.4897098933025799</v>
      </c>
      <c r="C251">
        <v>3.2503511792265498</v>
      </c>
      <c r="D251">
        <v>6.5394882406533297</v>
      </c>
      <c r="E251">
        <v>3.31843436329997</v>
      </c>
      <c r="F251">
        <f>SQRT((B251-D251)^2 + (C251-E251)^2)</f>
        <v>8.4339811587097566E-2</v>
      </c>
    </row>
    <row r="252" spans="1:6" ht="14.25">
      <c r="A252" s="1">
        <v>115.6</v>
      </c>
      <c r="B252">
        <v>6.4897098933025799</v>
      </c>
      <c r="C252">
        <v>3.2503511792265498</v>
      </c>
      <c r="D252">
        <v>6.53904214561258</v>
      </c>
      <c r="E252">
        <v>3.3400080328127499</v>
      </c>
      <c r="F252">
        <f>SQRT((B252-D252)^2 + (C252-E252)^2)</f>
        <v>0.10233290044240338</v>
      </c>
    </row>
    <row r="253" spans="1:6" ht="14.25">
      <c r="A253" s="1">
        <v>116.2</v>
      </c>
      <c r="B253">
        <v>6.4897098933025799</v>
      </c>
      <c r="C253">
        <v>3.2503511792265498</v>
      </c>
      <c r="D253">
        <v>6.5572584627163799</v>
      </c>
      <c r="E253">
        <v>3.2672163286830398</v>
      </c>
      <c r="F253">
        <f>SQRT((B253-D253)^2 + (C253-E253)^2)</f>
        <v>6.9622140846434102E-2</v>
      </c>
    </row>
    <row r="254" spans="1:6" ht="14.25">
      <c r="A254" s="1">
        <v>116.3</v>
      </c>
      <c r="B254">
        <v>6.4897098933025799</v>
      </c>
      <c r="C254">
        <v>3.2503511792265498</v>
      </c>
      <c r="D254">
        <v>6.5490952195073202</v>
      </c>
      <c r="E254">
        <v>3.2773207618934399</v>
      </c>
      <c r="F254">
        <f>SQRT((B254-D254)^2 + (C254-E254)^2)</f>
        <v>6.5222506527038954E-2</v>
      </c>
    </row>
    <row r="255" spans="1:6" ht="14.25">
      <c r="A255" s="3" t="s">
        <v>91</v>
      </c>
      <c r="F255" s="4">
        <f>SUBTOTAL(1,$F$251:$F$254)</f>
        <v>8.0379339850743498E-2</v>
      </c>
    </row>
    <row r="256" spans="1:6" ht="14.25">
      <c r="A256" s="1">
        <v>116.7</v>
      </c>
      <c r="B256">
        <v>6.4897098933025799</v>
      </c>
      <c r="C256">
        <v>3.2503511792265498</v>
      </c>
      <c r="D256">
        <v>6.6015422965866097</v>
      </c>
      <c r="E256">
        <v>3.3273151593397299</v>
      </c>
      <c r="F256">
        <f>SQRT((B256-D256)^2 + (C256-E256)^2)</f>
        <v>0.13575691753698546</v>
      </c>
    </row>
    <row r="257" spans="1:6" ht="14.25">
      <c r="A257" s="3" t="s">
        <v>92</v>
      </c>
      <c r="F257" s="4">
        <f>SUBTOTAL(1,$F$256:$F$256)</f>
        <v>0.13575691753698546</v>
      </c>
    </row>
    <row r="258" spans="1:6" ht="14.25">
      <c r="A258" s="1">
        <v>117.5</v>
      </c>
      <c r="B258">
        <v>6.4897098933025799</v>
      </c>
      <c r="C258">
        <v>3.2503511792265498</v>
      </c>
      <c r="D258">
        <v>6.5432455376351601</v>
      </c>
      <c r="E258">
        <v>3.3772217213178801</v>
      </c>
      <c r="F258">
        <f>SQRT((B258-D258)^2 + (C258-E258)^2)</f>
        <v>0.13770330302738765</v>
      </c>
    </row>
    <row r="259" spans="1:6" ht="14.25">
      <c r="A259" s="1">
        <v>118.1</v>
      </c>
      <c r="B259">
        <v>6.4897098933025799</v>
      </c>
      <c r="C259">
        <v>3.2503511792265498</v>
      </c>
      <c r="D259">
        <v>6.5200447302150097</v>
      </c>
      <c r="E259">
        <v>3.46483174977902</v>
      </c>
      <c r="F259">
        <f>SQRT((B259-D259)^2 + (C259-E259)^2)</f>
        <v>0.21661513676337774</v>
      </c>
    </row>
    <row r="260" spans="1:6" ht="14.25">
      <c r="A260" s="3" t="s">
        <v>93</v>
      </c>
      <c r="F260" s="4">
        <f>SUBTOTAL(1,$F$258:$F$259)</f>
        <v>0.17715921989538269</v>
      </c>
    </row>
    <row r="261" spans="1:6" ht="14.25">
      <c r="A261" s="1">
        <v>120.9</v>
      </c>
      <c r="B261">
        <v>6.4897098933025799</v>
      </c>
      <c r="C261">
        <v>3.2503511792265498</v>
      </c>
      <c r="D261">
        <v>6.5747319183862203</v>
      </c>
      <c r="E261">
        <v>3.3739376360289599</v>
      </c>
      <c r="F261">
        <f>SQRT((B261-D261)^2 + (C261-E261)^2)</f>
        <v>0.15000785664190111</v>
      </c>
    </row>
    <row r="262" spans="1:6" ht="14.25">
      <c r="A262" s="1">
        <v>121.4</v>
      </c>
      <c r="B262">
        <v>6.4897098933025799</v>
      </c>
      <c r="C262">
        <v>3.2503511792265498</v>
      </c>
      <c r="D262">
        <v>6.5341497555911898</v>
      </c>
      <c r="E262">
        <v>3.4366114722796199</v>
      </c>
      <c r="F262">
        <f>SQRT((B262-D262)^2 + (C262-E262)^2)</f>
        <v>0.19148837596169169</v>
      </c>
    </row>
    <row r="263" spans="1:6" ht="14.25">
      <c r="A263" s="3" t="s">
        <v>94</v>
      </c>
      <c r="F263" s="4">
        <f>SUBTOTAL(1,$F$261:$F$262)</f>
        <v>0.1707481163017964</v>
      </c>
    </row>
    <row r="264" spans="1:6" ht="14.25">
      <c r="A264" s="1">
        <v>122.5</v>
      </c>
      <c r="B264">
        <v>6.4897098933025799</v>
      </c>
      <c r="C264">
        <v>3.2503511792265498</v>
      </c>
      <c r="D264">
        <v>6.5794698620390797</v>
      </c>
      <c r="E264">
        <v>3.3520878802963399</v>
      </c>
      <c r="F264">
        <f>SQRT((B264-D264)^2 + (C264-E264)^2)</f>
        <v>0.13567316732552995</v>
      </c>
    </row>
    <row r="265" spans="1:6" ht="14.25">
      <c r="A265" s="1">
        <v>123.1</v>
      </c>
      <c r="B265">
        <v>6.4897098933025799</v>
      </c>
      <c r="C265">
        <v>3.2503511792265498</v>
      </c>
      <c r="D265">
        <v>6.5039406299713898</v>
      </c>
      <c r="E265">
        <v>3.3831523436270299</v>
      </c>
      <c r="F265">
        <f>SQRT((B265-D265)^2 + (C265-E265)^2)</f>
        <v>0.13356145825896162</v>
      </c>
    </row>
    <row r="266" spans="1:6" ht="14.25">
      <c r="A266" s="3" t="s">
        <v>95</v>
      </c>
      <c r="F266" s="4">
        <f>SUBTOTAL(1,$F$264:$F$265)</f>
        <v>0.13461731279224579</v>
      </c>
    </row>
    <row r="267" spans="1:6" ht="14.25">
      <c r="A267" s="1">
        <v>123.6</v>
      </c>
      <c r="B267">
        <v>6.4897098933025799</v>
      </c>
      <c r="C267">
        <v>3.2503511792265498</v>
      </c>
      <c r="D267">
        <v>6.5085747759881301</v>
      </c>
      <c r="E267">
        <v>3.4219568691464102</v>
      </c>
      <c r="F267">
        <f>SQRT((B267-D267)^2 + (C267-E267)^2)</f>
        <v>0.17263949899026826</v>
      </c>
    </row>
    <row r="268" spans="1:6" ht="14.25">
      <c r="A268" s="1">
        <v>123.9</v>
      </c>
      <c r="B268">
        <v>6.4897098933025799</v>
      </c>
      <c r="C268">
        <v>3.2503511792265498</v>
      </c>
      <c r="D268">
        <v>6.4757242453912003</v>
      </c>
      <c r="E268">
        <v>3.3542550750840698</v>
      </c>
      <c r="F268">
        <f>SQRT((B268-D268)^2 + (C268-E268)^2)</f>
        <v>0.10484091721208587</v>
      </c>
    </row>
    <row r="269" spans="1:6" ht="14.25">
      <c r="A269" s="1">
        <v>124.2</v>
      </c>
      <c r="B269">
        <v>6.4897098933025799</v>
      </c>
      <c r="C269">
        <v>3.2503511792265498</v>
      </c>
      <c r="D269">
        <v>6.4318312130042603</v>
      </c>
      <c r="E269">
        <v>3.4425080002959798</v>
      </c>
      <c r="F269">
        <f>SQRT((B269-D269)^2 + (C269-E269)^2)</f>
        <v>0.20068429314867672</v>
      </c>
    </row>
    <row r="270" spans="1:6" ht="14.25">
      <c r="A270" s="3" t="s">
        <v>96</v>
      </c>
      <c r="F270" s="4">
        <f>SUBTOTAL(1,$F$267:$F$269)</f>
        <v>0.15938823645034361</v>
      </c>
    </row>
    <row r="271" spans="1:6" ht="14.25">
      <c r="A271" s="1">
        <v>126.1</v>
      </c>
      <c r="B271">
        <v>6.4897098933025799</v>
      </c>
      <c r="C271">
        <v>3.2503511792265498</v>
      </c>
      <c r="D271">
        <v>6.5176002389214496</v>
      </c>
      <c r="E271">
        <v>3.3771851520501799</v>
      </c>
      <c r="F271">
        <f>SQRT((B271-D271)^2 + (C271-E271)^2)</f>
        <v>0.1298642677604788</v>
      </c>
    </row>
    <row r="272" spans="1:6" ht="14.25">
      <c r="A272" s="3" t="s">
        <v>97</v>
      </c>
      <c r="F272" s="4">
        <f>SUBTOTAL(1,$F$271:$F$271)</f>
        <v>0.1298642677604788</v>
      </c>
    </row>
    <row r="273" spans="1:6" ht="14.25">
      <c r="A273" s="1">
        <v>126.5</v>
      </c>
      <c r="B273">
        <v>6.4897098933025799</v>
      </c>
      <c r="C273">
        <v>3.2503511792265498</v>
      </c>
      <c r="D273">
        <v>6.4606930957016901</v>
      </c>
      <c r="E273">
        <v>3.4234454230503601</v>
      </c>
      <c r="F273">
        <f>SQRT((B273-D273)^2 + (C273-E273)^2)</f>
        <v>0.17550952050515009</v>
      </c>
    </row>
    <row r="274" spans="1:6" ht="14.25">
      <c r="A274" s="1">
        <v>127.4</v>
      </c>
      <c r="B274">
        <v>6.4897098933025799</v>
      </c>
      <c r="C274">
        <v>3.2503511792265498</v>
      </c>
      <c r="D274">
        <v>6.5327687154053704</v>
      </c>
      <c r="E274">
        <v>3.37133057786001</v>
      </c>
      <c r="F274">
        <f>SQRT((B274-D274)^2 + (C274-E274)^2)</f>
        <v>0.12841369496511434</v>
      </c>
    </row>
    <row r="275" spans="1:6" ht="14.25">
      <c r="A275" s="3" t="s">
        <v>98</v>
      </c>
      <c r="F275" s="4">
        <f>SUBTOTAL(1,$F$273:$F$274)</f>
        <v>0.15196160773513223</v>
      </c>
    </row>
    <row r="276" spans="1:6" ht="14.25">
      <c r="A276" s="1">
        <v>127.8</v>
      </c>
      <c r="B276">
        <v>6.4897098933025799</v>
      </c>
      <c r="C276">
        <v>3.2503511792265498</v>
      </c>
      <c r="D276">
        <v>6.4571505227988899</v>
      </c>
      <c r="E276">
        <v>3.4341460761434002</v>
      </c>
      <c r="F276">
        <f>SQRT((B276-D276)^2 + (C276-E276)^2)</f>
        <v>0.18665657432909297</v>
      </c>
    </row>
    <row r="277" spans="1:6" ht="14.25">
      <c r="A277" s="3" t="s">
        <v>99</v>
      </c>
      <c r="F277" s="4">
        <f>SUBTOTAL(1,$F$276:$F$276)</f>
        <v>0.18665657432909297</v>
      </c>
    </row>
    <row r="278" spans="1:6" ht="14.25">
      <c r="A278" s="1">
        <v>129</v>
      </c>
      <c r="B278">
        <v>6.4897098933025799</v>
      </c>
      <c r="C278">
        <v>3.2503511792265498</v>
      </c>
      <c r="D278">
        <v>6.47169471568054</v>
      </c>
      <c r="E278">
        <v>3.3841229012549299</v>
      </c>
      <c r="F278">
        <f>SQRT((B278-D278)^2 + (C278-E278)^2)</f>
        <v>0.13497933263722942</v>
      </c>
    </row>
    <row r="279" spans="1:6" ht="14.25">
      <c r="A279" s="3" t="s">
        <v>100</v>
      </c>
      <c r="F279" s="4">
        <f>SUBTOTAL(1,$F$278:$F$278)</f>
        <v>0.13497933263722942</v>
      </c>
    </row>
    <row r="280" spans="1:6" ht="14.25">
      <c r="A280" s="1">
        <v>130.1</v>
      </c>
      <c r="B280">
        <v>6.4897098933025799</v>
      </c>
      <c r="C280">
        <v>3.2503511792265498</v>
      </c>
      <c r="D280">
        <v>6.48030385344381</v>
      </c>
      <c r="E280">
        <v>3.4962477978420399</v>
      </c>
      <c r="F280">
        <f>SQRT((B280-D280)^2 + (C280-E280)^2)</f>
        <v>0.24607645281976198</v>
      </c>
    </row>
    <row r="281" spans="1:6" ht="14.25">
      <c r="A281" s="3" t="s">
        <v>101</v>
      </c>
      <c r="F281" s="4">
        <f>SUBTOTAL(1,$F$280:$F$280)</f>
        <v>0.24607645281976198</v>
      </c>
    </row>
    <row r="282" spans="1:6" ht="14.25">
      <c r="A282" s="1">
        <v>130.6</v>
      </c>
      <c r="B282">
        <v>6.4897098933025799</v>
      </c>
      <c r="C282">
        <v>3.2503511792265498</v>
      </c>
      <c r="D282">
        <v>6.4525759736984902</v>
      </c>
      <c r="E282">
        <v>3.4429549643976101</v>
      </c>
      <c r="F282">
        <f>SQRT((B282-D282)^2 + (C282-E282)^2)</f>
        <v>0.19615082474306073</v>
      </c>
    </row>
    <row r="283" spans="1:6" ht="14.25">
      <c r="A283" s="3" t="s">
        <v>102</v>
      </c>
      <c r="F283" s="4">
        <f>SUBTOTAL(1,$F$282:$F$282)</f>
        <v>0.19615082474306073</v>
      </c>
    </row>
    <row r="284" spans="1:6" ht="14.25">
      <c r="A284" s="1">
        <v>131.9</v>
      </c>
      <c r="B284">
        <v>6.4897098933025799</v>
      </c>
      <c r="C284">
        <v>3.2503511792265498</v>
      </c>
      <c r="D284">
        <v>6.51031940829089</v>
      </c>
      <c r="E284">
        <v>3.39570120105896</v>
      </c>
      <c r="F284">
        <f>SQRT((B284-D284)^2 + (C284-E284)^2)</f>
        <v>0.14680388603417655</v>
      </c>
    </row>
    <row r="285" spans="1:6" ht="14.25">
      <c r="A285" s="1">
        <v>132.1</v>
      </c>
      <c r="B285">
        <v>6.4897098933025799</v>
      </c>
      <c r="C285">
        <v>3.2503511792265498</v>
      </c>
      <c r="D285">
        <v>6.4817907911547197</v>
      </c>
      <c r="E285">
        <v>3.40129941483336</v>
      </c>
      <c r="F285">
        <f>SQRT((B285-D285)^2 + (C285-E285)^2)</f>
        <v>0.15115582030354408</v>
      </c>
    </row>
    <row r="286" spans="1:6" ht="14.25">
      <c r="A286" s="3" t="s">
        <v>103</v>
      </c>
      <c r="F286" s="4">
        <f>SUBTOTAL(1,$F$284:$F$285)</f>
        <v>0.14897985316886031</v>
      </c>
    </row>
    <row r="287" spans="1:6" ht="14.25">
      <c r="A287" s="1">
        <v>132.80000000000001</v>
      </c>
      <c r="B287">
        <v>6.4897098933025799</v>
      </c>
      <c r="C287">
        <v>3.2503511792265498</v>
      </c>
      <c r="D287">
        <v>6.4561777015170998</v>
      </c>
      <c r="E287">
        <v>3.4184788110472502</v>
      </c>
      <c r="F287">
        <f>SQRT((B287-D287)^2 + (C287-E287)^2)</f>
        <v>0.17143893509811353</v>
      </c>
    </row>
    <row r="288" spans="1:6" ht="14.25">
      <c r="A288" s="1">
        <v>133.30000000000001</v>
      </c>
      <c r="B288">
        <v>6.4909724792948502</v>
      </c>
      <c r="C288">
        <v>3.35034320829193</v>
      </c>
      <c r="D288">
        <v>6.3855526163936798</v>
      </c>
      <c r="E288">
        <v>3.5401211138584898</v>
      </c>
      <c r="F288">
        <f>SQRT((B288-D288)^2 + (C288-E288)^2)</f>
        <v>0.21709214848845104</v>
      </c>
    </row>
    <row r="289" spans="1:6" ht="14.25">
      <c r="A289" s="3" t="s">
        <v>104</v>
      </c>
      <c r="F289" s="4">
        <f>SUBTOTAL(1,$F$287:$F$288)</f>
        <v>0.19426554179328229</v>
      </c>
    </row>
    <row r="290" spans="1:6" ht="14.25">
      <c r="A290" s="1">
        <v>133.80000000000001</v>
      </c>
      <c r="B290">
        <v>6.4898130606270898</v>
      </c>
      <c r="C290">
        <v>3.4503364868077999</v>
      </c>
      <c r="D290">
        <v>6.4309187455118701</v>
      </c>
      <c r="E290">
        <v>3.6336799487566198</v>
      </c>
      <c r="F290">
        <f>SQRT((B290-D290)^2 + (C290-E290)^2)</f>
        <v>0.19257041671105446</v>
      </c>
    </row>
    <row r="291" spans="1:6" ht="14.25">
      <c r="A291" s="1">
        <v>134.30000000000001</v>
      </c>
      <c r="B291">
        <v>6.4862284354859003</v>
      </c>
      <c r="C291">
        <v>3.5502722184686899</v>
      </c>
      <c r="D291">
        <v>6.4834967385692899</v>
      </c>
      <c r="E291">
        <v>3.7389957586847</v>
      </c>
      <c r="F291">
        <f>SQRT((B291-D291)^2 + (C291-E291)^2)</f>
        <v>0.188743309284616</v>
      </c>
    </row>
    <row r="292" spans="1:6" ht="14.25">
      <c r="A292" s="3" t="s">
        <v>105</v>
      </c>
      <c r="F292" s="4">
        <f>SUBTOTAL(1,$F$290:$F$291)</f>
        <v>0.19065686299783524</v>
      </c>
    </row>
    <row r="293" spans="1:6" ht="14.25">
      <c r="A293" s="1">
        <v>134.9</v>
      </c>
      <c r="B293">
        <v>6.4862284354859003</v>
      </c>
      <c r="C293">
        <v>3.5502722184686899</v>
      </c>
      <c r="D293">
        <v>6.4093946468939897</v>
      </c>
      <c r="E293">
        <v>3.7745626426569299</v>
      </c>
      <c r="F293">
        <f>SQRT((B293-D293)^2 + (C293-E293)^2)</f>
        <v>0.23708569221259859</v>
      </c>
    </row>
    <row r="294" spans="1:6" ht="14.25">
      <c r="A294" s="1">
        <v>135.1</v>
      </c>
      <c r="B294">
        <v>6.4802280337473901</v>
      </c>
      <c r="C294">
        <v>3.6500920320278101</v>
      </c>
      <c r="D294">
        <v>6.4208444463826799</v>
      </c>
      <c r="E294">
        <v>3.8892691187790098</v>
      </c>
      <c r="F294">
        <f>SQRT((B294-D294)^2 + (C294-E294)^2)</f>
        <v>0.24643881446536198</v>
      </c>
    </row>
    <row r="295" spans="1:6" ht="14.25">
      <c r="A295" s="3" t="s">
        <v>106</v>
      </c>
      <c r="F295" s="4">
        <f>SUBTOTAL(1,$F$293:$F$294)</f>
        <v>0.24176225333898027</v>
      </c>
    </row>
    <row r="296" spans="1:6" ht="14.25">
      <c r="A296" s="1">
        <v>136.30000000000001</v>
      </c>
      <c r="B296">
        <v>6.4610456968948098</v>
      </c>
      <c r="C296">
        <v>3.8491557688006601</v>
      </c>
      <c r="D296">
        <v>6.3176576209380997</v>
      </c>
      <c r="E296">
        <v>3.9570554693981399</v>
      </c>
      <c r="F296">
        <f>SQRT((B296-D296)^2 + (C296-E296)^2)</f>
        <v>0.17945051049131358</v>
      </c>
    </row>
    <row r="297" spans="1:6" ht="14.25">
      <c r="A297" s="3" t="s">
        <v>107</v>
      </c>
      <c r="F297" s="4">
        <f>SUBTOTAL(1,$F$296:$F$296)</f>
        <v>0.17945051049131358</v>
      </c>
    </row>
    <row r="298" spans="1:6" ht="14.25">
      <c r="A298" s="1">
        <v>137.30000000000001</v>
      </c>
      <c r="B298">
        <v>6.4525417499883</v>
      </c>
      <c r="C298">
        <v>3.9487935271406198</v>
      </c>
      <c r="D298">
        <v>6.3519002606984296</v>
      </c>
      <c r="E298">
        <v>4.1280362236405503</v>
      </c>
      <c r="F298">
        <f>SQRT((B298-D298)^2 + (C298-E298)^2)</f>
        <v>0.2055642323339576</v>
      </c>
    </row>
    <row r="299" spans="1:6" ht="14.25">
      <c r="A299" s="3" t="s">
        <v>108</v>
      </c>
      <c r="F299" s="4">
        <f>SUBTOTAL(1,$F$298:$F$298)</f>
        <v>0.2055642323339576</v>
      </c>
    </row>
    <row r="300" spans="1:6" ht="14.25">
      <c r="A300" s="1">
        <v>137.9</v>
      </c>
      <c r="B300">
        <v>6.4402872979717802</v>
      </c>
      <c r="C300">
        <v>4.1484177451247497</v>
      </c>
      <c r="D300">
        <v>6.3668291307834801</v>
      </c>
      <c r="E300">
        <v>4.2499157386569903</v>
      </c>
      <c r="F300">
        <f>SQRT((B300-D300)^2 + (C300-E300)^2)</f>
        <v>0.12529144032109701</v>
      </c>
    </row>
    <row r="301" spans="1:6" ht="14.25">
      <c r="A301" s="1">
        <v>138</v>
      </c>
      <c r="B301">
        <v>6.4402872979717802</v>
      </c>
      <c r="C301">
        <v>4.1484177451247497</v>
      </c>
      <c r="D301">
        <v>6.3898748939565397</v>
      </c>
      <c r="E301">
        <v>4.3824069323669397</v>
      </c>
      <c r="F301">
        <f>SQRT((B301-D301)^2 + (C301-E301)^2)</f>
        <v>0.23935820484131409</v>
      </c>
    </row>
    <row r="302" spans="1:6" ht="14.25">
      <c r="A302" s="3" t="s">
        <v>109</v>
      </c>
      <c r="F302" s="4">
        <f>SUBTOTAL(1,$F$300:$F$301)</f>
        <v>0.18232482258120555</v>
      </c>
    </row>
    <row r="303" spans="1:6" ht="14.25">
      <c r="A303" s="1">
        <v>139.1</v>
      </c>
      <c r="B303">
        <v>6.4402872979717802</v>
      </c>
      <c r="C303">
        <v>4.1484177451247497</v>
      </c>
      <c r="D303">
        <v>6.3142228597730501</v>
      </c>
      <c r="E303">
        <v>4.29001113477538</v>
      </c>
      <c r="F303">
        <f>SQRT((B303-D303)^2 + (C303-E303)^2)</f>
        <v>0.18958093409179277</v>
      </c>
    </row>
    <row r="304" spans="1:6" ht="14.25">
      <c r="A304" s="3" t="s">
        <v>110</v>
      </c>
      <c r="F304" s="4">
        <f>SUBTOTAL(1,$F$303:$F$303)</f>
        <v>0.18958093409179277</v>
      </c>
    </row>
    <row r="305" spans="1:6" ht="14.25">
      <c r="A305" s="1">
        <v>140.30000000000001</v>
      </c>
      <c r="B305">
        <v>6.4402872979717802</v>
      </c>
      <c r="C305">
        <v>4.1484177451247497</v>
      </c>
      <c r="D305">
        <v>6.4068044044805204</v>
      </c>
      <c r="E305">
        <v>4.3075750217626503</v>
      </c>
      <c r="F305">
        <f>SQRT((B305-D305)^2 + (C305-E305)^2)</f>
        <v>0.16264114750990991</v>
      </c>
    </row>
    <row r="306" spans="1:6" ht="14.25">
      <c r="A306" s="3" t="s">
        <v>111</v>
      </c>
      <c r="F306" s="4">
        <f>SUBTOTAL(1,$F$305:$F$305)</f>
        <v>0.16264114750990991</v>
      </c>
    </row>
    <row r="307" spans="1:6" ht="14.25">
      <c r="A307" s="3" t="s">
        <v>112</v>
      </c>
      <c r="F307" s="4">
        <f>SUBTOTAL(1,$F$2:$F$306)</f>
        <v>0.18679700335874966</v>
      </c>
    </row>
  </sheetData>
  <pageMargins left="0" right="0" top="0.39370078740157483" bottom="0.39370078740157483" header="0" footer="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/>
  </sheetViews>
  <sheetFormatPr defaultRowHeight="12.2"/>
  <cols>
    <col min="1" max="1" width="5.375" style="1" customWidth="1"/>
    <col min="2" max="2" width="11.5" customWidth="1"/>
    <col min="3" max="5" width="12" customWidth="1"/>
    <col min="6" max="6" width="10.625" customWidth="1"/>
  </cols>
  <sheetData>
    <row r="1" spans="1:6" ht="14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4.25">
      <c r="A2" s="1">
        <v>12.6</v>
      </c>
      <c r="B2">
        <v>0</v>
      </c>
      <c r="C2">
        <v>0</v>
      </c>
      <c r="D2">
        <v>-0.89778828485025597</v>
      </c>
      <c r="E2">
        <v>-0.18899785672014999</v>
      </c>
      <c r="F2">
        <f>SQRT((B2-D2)^2 + (C2-E2)^2)</f>
        <v>0.91746607253847523</v>
      </c>
    </row>
    <row r="3" spans="1:6" ht="14.25">
      <c r="A3" s="1">
        <v>12.8</v>
      </c>
      <c r="B3">
        <v>0</v>
      </c>
      <c r="C3">
        <v>0</v>
      </c>
      <c r="D3">
        <v>-0.54449687218211895</v>
      </c>
      <c r="E3">
        <v>-0.31381099997087097</v>
      </c>
      <c r="F3">
        <f>SQRT((B3-D3)^2 + (C3-E3)^2)</f>
        <v>0.62845380698888986</v>
      </c>
    </row>
    <row r="4" spans="1:6" ht="14.25">
      <c r="A4" s="1">
        <v>12.9</v>
      </c>
      <c r="B4">
        <v>0</v>
      </c>
      <c r="C4">
        <v>0</v>
      </c>
      <c r="D4">
        <v>-0.32545188016309401</v>
      </c>
      <c r="E4">
        <v>-0.25613450446193298</v>
      </c>
      <c r="F4">
        <f>SQRT((B4-D4)^2 + (C4-E4)^2)</f>
        <v>0.41415433195567675</v>
      </c>
    </row>
    <row r="5" spans="1:6" ht="14.25">
      <c r="A5" s="1">
        <v>13.1</v>
      </c>
      <c r="B5">
        <v>0</v>
      </c>
      <c r="C5">
        <v>0</v>
      </c>
      <c r="D5">
        <v>-0.24049609759766</v>
      </c>
      <c r="E5">
        <v>-0.21017948874001699</v>
      </c>
      <c r="F5">
        <f>SQRT((B5-D5)^2 + (C5-E5)^2)</f>
        <v>0.319395977505538</v>
      </c>
    </row>
    <row r="6" spans="1:6" ht="14.25">
      <c r="A6" s="1">
        <v>13.2</v>
      </c>
      <c r="B6">
        <v>0</v>
      </c>
      <c r="C6">
        <v>0</v>
      </c>
      <c r="D6">
        <v>-0.152432869199146</v>
      </c>
      <c r="E6">
        <v>-0.22496856513968699</v>
      </c>
      <c r="F6">
        <f>SQRT((B6-D6)^2 + (C6-E6)^2)</f>
        <v>0.27174737333283194</v>
      </c>
    </row>
    <row r="7" spans="1:6" ht="14.25">
      <c r="A7" s="3" t="s">
        <v>113</v>
      </c>
      <c r="F7" s="4">
        <f>SUBTOTAL(1,$F$2:$F$6)</f>
        <v>0.51024351246428234</v>
      </c>
    </row>
    <row r="8" spans="1:6" ht="14.25">
      <c r="A8" s="1">
        <v>13.5</v>
      </c>
      <c r="B8">
        <v>0</v>
      </c>
      <c r="C8">
        <v>0</v>
      </c>
      <c r="D8">
        <v>-6.0654766390008802E-2</v>
      </c>
      <c r="E8">
        <v>-0.12142806183543101</v>
      </c>
      <c r="F8">
        <f>SQRT((B8-D8)^2 + (C8-E8)^2)</f>
        <v>0.13573420676799125</v>
      </c>
    </row>
    <row r="9" spans="1:6" ht="14.25">
      <c r="A9" s="1">
        <v>13.8</v>
      </c>
      <c r="B9">
        <v>0</v>
      </c>
      <c r="C9">
        <v>0</v>
      </c>
      <c r="D9">
        <v>3.2224340851492199E-3</v>
      </c>
      <c r="E9">
        <v>-8.2532945454426396E-2</v>
      </c>
      <c r="F9">
        <f>SQRT((B9-D9)^2 + (C9-E9)^2)</f>
        <v>8.2595830202356182E-2</v>
      </c>
    </row>
    <row r="10" spans="1:6" ht="14.25">
      <c r="A10" s="1">
        <v>14.1</v>
      </c>
      <c r="B10">
        <v>0</v>
      </c>
      <c r="C10">
        <v>0</v>
      </c>
      <c r="D10">
        <v>-8.1181461058250207E-2</v>
      </c>
      <c r="E10">
        <v>-0.115941928131154</v>
      </c>
      <c r="F10">
        <f>SQRT((B10-D10)^2 + (C10-E10)^2)</f>
        <v>0.14153784058802746</v>
      </c>
    </row>
    <row r="11" spans="1:6" ht="14.25">
      <c r="A11" s="3" t="s">
        <v>114</v>
      </c>
      <c r="F11" s="4">
        <f>SUBTOTAL(1,$F$8:$F$10)</f>
        <v>0.11995595918612496</v>
      </c>
    </row>
    <row r="12" spans="1:6" ht="14.25">
      <c r="A12" s="1">
        <v>15.9</v>
      </c>
      <c r="B12">
        <v>0</v>
      </c>
      <c r="C12">
        <v>0</v>
      </c>
      <c r="D12">
        <v>-1.8038982372406299E-2</v>
      </c>
      <c r="E12">
        <v>-7.7265117242648201E-2</v>
      </c>
      <c r="F12">
        <f>SQRT((B12-D12)^2 + (C12-E12)^2)</f>
        <v>7.9342946930096803E-2</v>
      </c>
    </row>
    <row r="13" spans="1:6" ht="14.25">
      <c r="A13" s="1">
        <v>16.2</v>
      </c>
      <c r="B13">
        <v>0</v>
      </c>
      <c r="C13">
        <v>0</v>
      </c>
      <c r="D13">
        <v>-9.3222979045901197E-2</v>
      </c>
      <c r="E13">
        <v>-0.122507169229072</v>
      </c>
      <c r="F13">
        <f>SQRT((B13-D13)^2 + (C13-E13)^2)</f>
        <v>0.15394326985845472</v>
      </c>
    </row>
    <row r="14" spans="1:6" ht="14.25">
      <c r="A14" s="3" t="s">
        <v>115</v>
      </c>
      <c r="F14" s="4">
        <f>SUBTOTAL(1,$F$12:$F$13)</f>
        <v>0.11664310839427576</v>
      </c>
    </row>
    <row r="15" spans="1:6" ht="14.25">
      <c r="A15" s="1">
        <v>17</v>
      </c>
      <c r="B15">
        <v>0</v>
      </c>
      <c r="C15">
        <v>0</v>
      </c>
      <c r="D15">
        <v>-3.5947729091446903E-2</v>
      </c>
      <c r="E15">
        <v>-7.34297018507135E-2</v>
      </c>
      <c r="F15">
        <f>SQRT((B15-D15)^2 + (C15-E15)^2)</f>
        <v>8.175671434638708E-2</v>
      </c>
    </row>
    <row r="16" spans="1:6" ht="14.25">
      <c r="A16" s="1">
        <v>17.3</v>
      </c>
      <c r="B16">
        <v>0</v>
      </c>
      <c r="C16">
        <v>0</v>
      </c>
      <c r="D16">
        <v>5.2653639732909603E-2</v>
      </c>
      <c r="E16">
        <v>-6.9478616825691098E-4</v>
      </c>
      <c r="F16">
        <f>SQRT((B16-D16)^2 + (C16-E16)^2)</f>
        <v>5.2658223526270212E-2</v>
      </c>
    </row>
    <row r="17" spans="1:6" ht="14.25">
      <c r="A17" s="3" t="s">
        <v>116</v>
      </c>
      <c r="F17" s="4">
        <f>SUBTOTAL(1,$F$15:$F$16)</f>
        <v>6.7207468936328646E-2</v>
      </c>
    </row>
    <row r="18" spans="1:6" ht="14.25">
      <c r="A18" s="1">
        <v>18</v>
      </c>
      <c r="B18">
        <v>0</v>
      </c>
      <c r="C18">
        <v>0</v>
      </c>
      <c r="D18">
        <v>-3.4735542075665701E-3</v>
      </c>
      <c r="E18">
        <v>-5.2452269985394699E-2</v>
      </c>
      <c r="F18">
        <f>SQRT((B18-D18)^2 + (C18-E18)^2)</f>
        <v>5.2567159001163849E-2</v>
      </c>
    </row>
    <row r="19" spans="1:6" ht="14.25">
      <c r="A19" s="3" t="s">
        <v>117</v>
      </c>
      <c r="F19" s="4">
        <f>SUBTOTAL(1,$F$18:$F$18)</f>
        <v>5.2567159001163849E-2</v>
      </c>
    </row>
    <row r="20" spans="1:6" ht="14.25">
      <c r="A20" s="1">
        <v>18.600000000000001</v>
      </c>
      <c r="B20">
        <v>0</v>
      </c>
      <c r="C20">
        <v>0</v>
      </c>
      <c r="D20">
        <v>-8.4886134451359396E-2</v>
      </c>
      <c r="E20">
        <v>-8.9233323774809803E-2</v>
      </c>
      <c r="F20">
        <f>SQRT((B20-D20)^2 + (C20-E20)^2)</f>
        <v>0.12315941658677301</v>
      </c>
    </row>
    <row r="21" spans="1:6" ht="14.25">
      <c r="A21" s="1">
        <v>18.899999999999999</v>
      </c>
      <c r="B21">
        <v>0</v>
      </c>
      <c r="C21">
        <v>0</v>
      </c>
      <c r="D21">
        <v>-1.1432735815926499E-2</v>
      </c>
      <c r="E21">
        <v>-0.120271850261695</v>
      </c>
      <c r="F21">
        <f>SQRT((B21-D21)^2 + (C21-E21)^2)</f>
        <v>0.12081401166093422</v>
      </c>
    </row>
    <row r="22" spans="1:6" ht="14.25">
      <c r="A22" s="3" t="s">
        <v>118</v>
      </c>
      <c r="F22" s="4">
        <f>SUBTOTAL(1,$F$20:$F$21)</f>
        <v>0.12198671412385362</v>
      </c>
    </row>
    <row r="23" spans="1:6" ht="14.25">
      <c r="A23" s="1">
        <v>19.5</v>
      </c>
      <c r="B23">
        <v>0</v>
      </c>
      <c r="C23">
        <v>0</v>
      </c>
      <c r="D23">
        <v>-8.2677381166604405E-2</v>
      </c>
      <c r="E23">
        <v>-0.16447504825980999</v>
      </c>
      <c r="F23">
        <f>SQRT((B23-D23)^2 + (C23-E23)^2)</f>
        <v>0.184085824703139</v>
      </c>
    </row>
    <row r="24" spans="1:6" ht="14.25">
      <c r="A24" s="1">
        <v>19.600000000000001</v>
      </c>
      <c r="B24">
        <v>0</v>
      </c>
      <c r="C24">
        <v>0</v>
      </c>
      <c r="D24">
        <v>-3.84995571878122E-2</v>
      </c>
      <c r="E24">
        <v>-0.10074641220021301</v>
      </c>
      <c r="F24">
        <f>SQRT((B24-D24)^2 + (C24-E24)^2)</f>
        <v>0.10785200728253903</v>
      </c>
    </row>
    <row r="25" spans="1:6" ht="14.25">
      <c r="A25" s="1">
        <v>20.2</v>
      </c>
      <c r="B25">
        <v>0</v>
      </c>
      <c r="C25">
        <v>0</v>
      </c>
      <c r="D25">
        <v>3.3453224874779898E-2</v>
      </c>
      <c r="E25">
        <v>-3.4996866143764301E-2</v>
      </c>
      <c r="F25">
        <f>SQRT((B25-D25)^2 + (C25-E25)^2)</f>
        <v>4.8413829577995053E-2</v>
      </c>
    </row>
    <row r="26" spans="1:6" ht="14.25">
      <c r="A26" s="3" t="s">
        <v>119</v>
      </c>
      <c r="F26" s="4">
        <f>SUBTOTAL(1,$F$23:$F$25)</f>
        <v>0.1134505538545577</v>
      </c>
    </row>
    <row r="27" spans="1:6" ht="14.25">
      <c r="A27" s="1">
        <v>20.8</v>
      </c>
      <c r="B27">
        <v>0.2</v>
      </c>
      <c r="C27">
        <v>0</v>
      </c>
      <c r="D27">
        <v>0.14331296459280601</v>
      </c>
      <c r="E27">
        <v>-7.5629947404261003E-2</v>
      </c>
      <c r="F27">
        <f>SQRT((B27-D27)^2 + (C27-E27)^2)</f>
        <v>9.4516183416533228E-2</v>
      </c>
    </row>
    <row r="28" spans="1:6" ht="14.25">
      <c r="A28" s="1">
        <v>20.9</v>
      </c>
      <c r="B28">
        <v>0.2</v>
      </c>
      <c r="C28">
        <v>0</v>
      </c>
      <c r="D28">
        <v>0.257012494308618</v>
      </c>
      <c r="E28">
        <v>-8.7488124834317602E-2</v>
      </c>
      <c r="F28">
        <f>SQRT((B28-D28)^2 + (C28-E28)^2)</f>
        <v>0.10442507598424498</v>
      </c>
    </row>
    <row r="29" spans="1:6" ht="14.25">
      <c r="A29" s="1">
        <v>21.2</v>
      </c>
      <c r="B29">
        <v>0.39996521441668698</v>
      </c>
      <c r="C29">
        <v>-3.0433121766411599E-3</v>
      </c>
      <c r="D29">
        <v>0.35519308298952601</v>
      </c>
      <c r="E29">
        <v>-0.113730952692967</v>
      </c>
      <c r="F29">
        <f>SQRT((B29-D29)^2 + (C29-E29)^2)</f>
        <v>0.11939973833975663</v>
      </c>
    </row>
    <row r="30" spans="1:6" ht="14.25">
      <c r="A30" s="3" t="s">
        <v>6</v>
      </c>
      <c r="F30" s="4">
        <f>SUBTOTAL(1,$F$27:$F$29)</f>
        <v>0.10611366591351162</v>
      </c>
    </row>
    <row r="31" spans="1:6" ht="14.25">
      <c r="A31" s="1">
        <v>21.6</v>
      </c>
      <c r="B31">
        <v>0.39996521441668698</v>
      </c>
      <c r="C31">
        <v>-3.0433121766411599E-3</v>
      </c>
      <c r="D31">
        <v>0.40433910801589301</v>
      </c>
      <c r="E31">
        <v>-6.1921942686971897E-2</v>
      </c>
      <c r="F31">
        <f>SQRT((B31-D31)^2 + (C31-E31)^2)</f>
        <v>5.9040867845833914E-2</v>
      </c>
    </row>
    <row r="32" spans="1:6" ht="14.25">
      <c r="A32" s="1">
        <v>21.8</v>
      </c>
      <c r="B32">
        <v>0.49985493932612302</v>
      </c>
      <c r="C32">
        <v>-7.7382943403225303E-3</v>
      </c>
      <c r="D32">
        <v>0.47154979279747899</v>
      </c>
      <c r="E32">
        <v>6.4706576374735699E-3</v>
      </c>
      <c r="F32">
        <f>SQRT((B32-D32)^2 + (C32-E32)^2)</f>
        <v>3.1671369347019467E-2</v>
      </c>
    </row>
    <row r="33" spans="1:6" ht="14.25">
      <c r="A33" s="1">
        <v>21.9</v>
      </c>
      <c r="B33">
        <v>0.49985493932612302</v>
      </c>
      <c r="C33">
        <v>-7.7382943403225303E-3</v>
      </c>
      <c r="D33">
        <v>0.58053328084220701</v>
      </c>
      <c r="E33">
        <v>1.9701225773353301E-2</v>
      </c>
      <c r="F33">
        <f>SQRT((B33-D33)^2 + (C33-E33)^2)</f>
        <v>8.5216911783135521E-2</v>
      </c>
    </row>
    <row r="34" spans="1:6" ht="14.25">
      <c r="A34" s="1">
        <v>22</v>
      </c>
      <c r="B34">
        <v>0.59964411590131195</v>
      </c>
      <c r="C34">
        <v>-1.42283050063892E-2</v>
      </c>
      <c r="D34">
        <v>0.66078358376793001</v>
      </c>
      <c r="E34">
        <v>4.0277505573628899E-2</v>
      </c>
      <c r="F34">
        <f>SQRT((B34-D34)^2 + (C34-E34)^2)</f>
        <v>8.1907984458159111E-2</v>
      </c>
    </row>
    <row r="35" spans="1:6" ht="14.25">
      <c r="A35" s="1">
        <v>22.1</v>
      </c>
      <c r="B35">
        <v>0.59964411590131195</v>
      </c>
      <c r="C35">
        <v>-1.42283050063892E-2</v>
      </c>
      <c r="D35">
        <v>0.79279513643798105</v>
      </c>
      <c r="E35">
        <v>2.1384991302142001E-2</v>
      </c>
      <c r="F35">
        <f>SQRT((B35-D35)^2 + (C35-E35)^2)</f>
        <v>0.19640678096317349</v>
      </c>
    </row>
    <row r="36" spans="1:6" ht="14.25">
      <c r="A36" s="3" t="s">
        <v>7</v>
      </c>
      <c r="F36" s="4">
        <f>SUBTOTAL(1,$F$31:$F$35)</f>
        <v>9.0848782879464296E-2</v>
      </c>
    </row>
    <row r="37" spans="1:6" ht="14.25">
      <c r="A37" s="1">
        <v>22.6</v>
      </c>
      <c r="B37">
        <v>0.69932696260096305</v>
      </c>
      <c r="C37">
        <v>-2.21863244744449E-2</v>
      </c>
      <c r="D37">
        <v>0.69287379234091195</v>
      </c>
      <c r="E37">
        <v>-1.1249108220299699E-2</v>
      </c>
      <c r="F37">
        <f>SQRT((B37-D37)^2 + (C37-E37)^2)</f>
        <v>1.2699059248430412E-2</v>
      </c>
    </row>
    <row r="38" spans="1:6" ht="14.25">
      <c r="A38" s="1">
        <v>22.8</v>
      </c>
      <c r="B38">
        <v>0.69932696260096305</v>
      </c>
      <c r="C38">
        <v>-2.21863244744449E-2</v>
      </c>
      <c r="D38">
        <v>0.79345539888819505</v>
      </c>
      <c r="E38">
        <v>4.7314912459519602E-3</v>
      </c>
      <c r="F38">
        <f>SQRT((B38-D38)^2 + (C38-E38)^2)</f>
        <v>9.7901641053849228E-2</v>
      </c>
    </row>
    <row r="39" spans="1:6" ht="14.25">
      <c r="A39" s="3" t="s">
        <v>8</v>
      </c>
      <c r="F39" s="4">
        <f>SUBTOTAL(1,$F$37:$F$38)</f>
        <v>5.5300350151139821E-2</v>
      </c>
    </row>
    <row r="40" spans="1:6" ht="14.25">
      <c r="A40" s="1">
        <v>24</v>
      </c>
      <c r="B40">
        <v>0.79890821242774102</v>
      </c>
      <c r="C40">
        <v>-3.1328243470848303E-2</v>
      </c>
      <c r="D40">
        <v>0.846554984042037</v>
      </c>
      <c r="E40">
        <v>-5.4420869232453498E-2</v>
      </c>
      <c r="F40">
        <f>SQRT((B40-D40)^2 + (C40-E40)^2)</f>
        <v>5.2947938674045021E-2</v>
      </c>
    </row>
    <row r="41" spans="1:6" ht="14.25">
      <c r="A41" s="3" t="s">
        <v>9</v>
      </c>
      <c r="F41" s="4">
        <f>SUBTOTAL(1,$F$40:$F$40)</f>
        <v>5.2947938674045021E-2</v>
      </c>
    </row>
    <row r="42" spans="1:6" ht="14.25">
      <c r="A42" s="1">
        <v>24.5</v>
      </c>
      <c r="B42">
        <v>0.89848946225451898</v>
      </c>
      <c r="C42">
        <v>-4.0470162467251602E-2</v>
      </c>
      <c r="D42">
        <v>0.86231193294840103</v>
      </c>
      <c r="E42">
        <v>-0.182918743895051</v>
      </c>
      <c r="F42">
        <f>SQRT((B42-D42)^2 + (C42-E42)^2)</f>
        <v>0.14697078613618225</v>
      </c>
    </row>
    <row r="43" spans="1:6" ht="14.25">
      <c r="A43" s="1">
        <v>25</v>
      </c>
      <c r="B43">
        <v>0.99807071208129805</v>
      </c>
      <c r="C43">
        <v>-4.9612081463654902E-2</v>
      </c>
      <c r="D43">
        <v>0.96336974398958097</v>
      </c>
      <c r="E43">
        <v>-0.10738354988887799</v>
      </c>
      <c r="F43">
        <f>SQRT((B43-D43)^2 + (C43-E43)^2)</f>
        <v>6.7392134188708666E-2</v>
      </c>
    </row>
    <row r="44" spans="1:6" ht="14.25">
      <c r="A44" s="1">
        <v>25.3</v>
      </c>
      <c r="B44">
        <v>0.99807071208129805</v>
      </c>
      <c r="C44">
        <v>-4.9612081463654902E-2</v>
      </c>
      <c r="D44">
        <v>0.92824805189130899</v>
      </c>
      <c r="E44">
        <v>-0.17538217405270201</v>
      </c>
      <c r="F44">
        <f>SQRT((B44-D44)^2 + (C44-E44)^2)</f>
        <v>0.14385172945037597</v>
      </c>
    </row>
    <row r="45" spans="1:6" ht="14.25">
      <c r="A45" s="3" t="s">
        <v>10</v>
      </c>
      <c r="F45" s="4">
        <f>SUBTOTAL(1,$F$42:$F$44)</f>
        <v>0.11940488325842229</v>
      </c>
    </row>
    <row r="46" spans="1:6" ht="14.25">
      <c r="A46" s="1">
        <v>25.5</v>
      </c>
      <c r="B46">
        <v>0.99807071208129805</v>
      </c>
      <c r="C46">
        <v>-4.9612081463654902E-2</v>
      </c>
      <c r="D46">
        <v>0.87606907604495599</v>
      </c>
      <c r="E46">
        <v>-0.22812881782328301</v>
      </c>
      <c r="F46">
        <f>SQRT((B46-D46)^2 + (C46-E46)^2)</f>
        <v>0.21622355180700611</v>
      </c>
    </row>
    <row r="47" spans="1:6" ht="14.25">
      <c r="A47" s="1">
        <v>25.7</v>
      </c>
      <c r="B47">
        <v>1.09765196190808</v>
      </c>
      <c r="C47">
        <v>-5.8754000460058201E-2</v>
      </c>
      <c r="D47">
        <v>0.96645167001116805</v>
      </c>
      <c r="E47">
        <v>-0.278321312097425</v>
      </c>
      <c r="F47">
        <f>SQRT((B47-D47)^2 + (C47-E47)^2)</f>
        <v>0.25577982901999025</v>
      </c>
    </row>
    <row r="48" spans="1:6" ht="14.25">
      <c r="A48" s="1">
        <v>26</v>
      </c>
      <c r="B48">
        <v>1.09765196190808</v>
      </c>
      <c r="C48">
        <v>-5.8754000460058201E-2</v>
      </c>
      <c r="D48">
        <v>0.98494559628578005</v>
      </c>
      <c r="E48">
        <v>-0.17801586695909499</v>
      </c>
      <c r="F48">
        <f>SQRT((B48-D48)^2 + (C48-E48)^2)</f>
        <v>0.16409179642084987</v>
      </c>
    </row>
    <row r="49" spans="1:6" ht="14.25">
      <c r="A49" s="3" t="s">
        <v>11</v>
      </c>
      <c r="F49" s="4">
        <f>SUBTOTAL(1,$F$46:$F$48)</f>
        <v>0.21203172574928209</v>
      </c>
    </row>
    <row r="50" spans="1:6" ht="14.25">
      <c r="A50" s="1">
        <v>26.7</v>
      </c>
      <c r="B50">
        <v>1.09765196190808</v>
      </c>
      <c r="C50">
        <v>-5.8754000460058201E-2</v>
      </c>
      <c r="D50">
        <v>1.1043256596932101</v>
      </c>
      <c r="E50">
        <v>-0.10306744789054401</v>
      </c>
      <c r="F50">
        <f>SQRT((B50-D50)^2 + (C50-E50)^2)</f>
        <v>4.4813166204829565E-2</v>
      </c>
    </row>
    <row r="51" spans="1:6" ht="14.25">
      <c r="A51" s="1">
        <v>26.8</v>
      </c>
      <c r="B51">
        <v>1.09765196190808</v>
      </c>
      <c r="C51">
        <v>-5.8754000460058201E-2</v>
      </c>
      <c r="D51">
        <v>1.16773202544985</v>
      </c>
      <c r="E51">
        <v>-2.9955005575187599E-2</v>
      </c>
      <c r="F51">
        <f>SQRT((B51-D51)^2 + (C51-E51)^2)</f>
        <v>7.5766730247499275E-2</v>
      </c>
    </row>
    <row r="52" spans="1:6" ht="14.25">
      <c r="A52" s="1">
        <v>27.2</v>
      </c>
      <c r="B52">
        <v>1.09765196190808</v>
      </c>
      <c r="C52">
        <v>-5.8754000460058201E-2</v>
      </c>
      <c r="D52">
        <v>1.1340583254826</v>
      </c>
      <c r="E52">
        <v>-0.110862602812784</v>
      </c>
      <c r="F52">
        <f>SQRT((B52-D52)^2 + (C52-E52)^2)</f>
        <v>6.3566734601319855E-2</v>
      </c>
    </row>
    <row r="53" spans="1:6" ht="14.25">
      <c r="A53" s="3" t="s">
        <v>12</v>
      </c>
      <c r="F53" s="4">
        <f>SUBTOTAL(1,$F$50:$F$52)</f>
        <v>6.1382210351216236E-2</v>
      </c>
    </row>
    <row r="54" spans="1:6" ht="14.25">
      <c r="A54" s="1">
        <v>28.1</v>
      </c>
      <c r="B54">
        <v>1.09765196190808</v>
      </c>
      <c r="C54">
        <v>-5.8754000460058201E-2</v>
      </c>
      <c r="D54">
        <v>1.1725306953091801</v>
      </c>
      <c r="E54">
        <v>-3.5656992366901001E-2</v>
      </c>
      <c r="F54">
        <f>SQRT((B54-D54)^2 + (C54-E54)^2)</f>
        <v>7.8360044018673122E-2</v>
      </c>
    </row>
    <row r="55" spans="1:6" ht="14.25">
      <c r="A55" s="3" t="s">
        <v>13</v>
      </c>
      <c r="F55" s="4">
        <f>SUBTOTAL(1,$F$54:$F$54)</f>
        <v>7.8360044018673122E-2</v>
      </c>
    </row>
    <row r="56" spans="1:6" ht="14.25">
      <c r="A56" s="1">
        <v>29.8</v>
      </c>
      <c r="B56">
        <v>1.09765196190808</v>
      </c>
      <c r="C56">
        <v>-5.8754000460058201E-2</v>
      </c>
      <c r="D56">
        <v>1.1252268923173001</v>
      </c>
      <c r="E56">
        <v>-0.100480866182174</v>
      </c>
      <c r="F56">
        <f>SQRT((B56-D56)^2 + (C56-E56)^2)</f>
        <v>5.0015078826937918E-2</v>
      </c>
    </row>
    <row r="57" spans="1:6" ht="14.25">
      <c r="A57" s="3" t="s">
        <v>15</v>
      </c>
      <c r="F57" s="4">
        <f>SUBTOTAL(1,$F$56:$F$56)</f>
        <v>5.0015078826937918E-2</v>
      </c>
    </row>
    <row r="58" spans="1:6" ht="14.25">
      <c r="A58" s="1">
        <v>31.5</v>
      </c>
      <c r="B58">
        <v>1.09765196190808</v>
      </c>
      <c r="C58">
        <v>-5.8754000460058201E-2</v>
      </c>
      <c r="D58">
        <v>1.18400833477128</v>
      </c>
      <c r="E58">
        <v>-3.2527007052412002E-2</v>
      </c>
      <c r="F58">
        <f>SQRT((B58-D58)^2 + (C58-E58)^2)</f>
        <v>9.0251195655751501E-2</v>
      </c>
    </row>
    <row r="59" spans="1:6" ht="14.25">
      <c r="A59" s="1">
        <v>31.9</v>
      </c>
      <c r="B59">
        <v>1.09765196190808</v>
      </c>
      <c r="C59">
        <v>-5.8754000460058201E-2</v>
      </c>
      <c r="D59">
        <v>1.10980475442723</v>
      </c>
      <c r="E59">
        <v>-9.5866498816658194E-2</v>
      </c>
      <c r="F59">
        <f>SQRT((B59-D59)^2 + (C59-E59)^2)</f>
        <v>3.9051605604406917E-2</v>
      </c>
    </row>
    <row r="60" spans="1:6" ht="14.25">
      <c r="A60" s="3" t="s">
        <v>120</v>
      </c>
      <c r="F60" s="4">
        <f>SUBTOTAL(1,$F$58:$F$59)</f>
        <v>6.4651400630079209E-2</v>
      </c>
    </row>
    <row r="61" spans="1:6" ht="14.25">
      <c r="A61" s="1">
        <v>33.200000000000003</v>
      </c>
      <c r="B61">
        <v>1.09765196190808</v>
      </c>
      <c r="C61">
        <v>-5.8754000460058201E-2</v>
      </c>
      <c r="D61">
        <v>1.0387726349363899</v>
      </c>
      <c r="E61">
        <v>-0.14185426419251199</v>
      </c>
      <c r="F61">
        <f>SQRT((B61-D61)^2 + (C61-E61)^2)</f>
        <v>0.10184512250001256</v>
      </c>
    </row>
    <row r="62" spans="1:6" ht="14.25">
      <c r="A62" s="1">
        <v>33.299999999999997</v>
      </c>
      <c r="B62">
        <v>1.09765196190808</v>
      </c>
      <c r="C62">
        <v>-5.8754000460058201E-2</v>
      </c>
      <c r="D62">
        <v>0.96925997889900395</v>
      </c>
      <c r="E62">
        <v>-0.18578392430867999</v>
      </c>
      <c r="F62">
        <f>SQRT((B62-D62)^2 + (C62-E62)^2)</f>
        <v>0.18061313034768409</v>
      </c>
    </row>
    <row r="63" spans="1:6" ht="14.25">
      <c r="A63" s="3" t="s">
        <v>17</v>
      </c>
      <c r="F63" s="4">
        <f>SUBTOTAL(1,$F$61:$F$62)</f>
        <v>0.14122912642384833</v>
      </c>
    </row>
    <row r="64" spans="1:6" ht="14.25">
      <c r="A64" s="1">
        <v>34.5</v>
      </c>
      <c r="B64">
        <v>1.09765196190808</v>
      </c>
      <c r="C64">
        <v>-5.8754000460058201E-2</v>
      </c>
      <c r="D64">
        <v>1.0975208291596601</v>
      </c>
      <c r="E64">
        <v>-0.16582983942475399</v>
      </c>
      <c r="F64">
        <f>SQRT((B64-D64)^2 + (C64-E64)^2)</f>
        <v>0.10707591926194783</v>
      </c>
    </row>
    <row r="65" spans="1:6" ht="14.25">
      <c r="A65" s="1">
        <v>35.200000000000003</v>
      </c>
      <c r="B65">
        <v>1.09765196190808</v>
      </c>
      <c r="C65">
        <v>-5.8754000460058201E-2</v>
      </c>
      <c r="D65">
        <v>1.16904248708333</v>
      </c>
      <c r="E65">
        <v>-5.6465726885585703E-2</v>
      </c>
      <c r="F65">
        <f>SQRT((B65-D65)^2 + (C65-E65)^2)</f>
        <v>7.1427188666148944E-2</v>
      </c>
    </row>
    <row r="66" spans="1:6" ht="14.25">
      <c r="A66" s="3" t="s">
        <v>19</v>
      </c>
      <c r="F66" s="4">
        <f>SUBTOTAL(1,$F$64:$F$65)</f>
        <v>8.925155396404838E-2</v>
      </c>
    </row>
    <row r="67" spans="1:6" ht="14.25">
      <c r="A67" s="1">
        <v>35.5</v>
      </c>
      <c r="B67">
        <v>1.09765196190808</v>
      </c>
      <c r="C67">
        <v>-5.8754000460058201E-2</v>
      </c>
      <c r="D67">
        <v>1.1041090696640401</v>
      </c>
      <c r="E67">
        <v>-0.10907380668239799</v>
      </c>
      <c r="F67">
        <f>SQRT((B67-D67)^2 + (C67-E67)^2)</f>
        <v>5.0732407185406711E-2</v>
      </c>
    </row>
    <row r="68" spans="1:6" ht="14.25">
      <c r="A68" s="1">
        <v>36</v>
      </c>
      <c r="B68">
        <v>1.09765196190808</v>
      </c>
      <c r="C68">
        <v>-5.8754000460058201E-2</v>
      </c>
      <c r="D68">
        <v>0.98007951704141405</v>
      </c>
      <c r="E68">
        <v>-0.17747110344775799</v>
      </c>
      <c r="F68">
        <f>SQRT((B68-D68)^2 + (C68-E68)^2)</f>
        <v>0.16708390207831911</v>
      </c>
    </row>
    <row r="69" spans="1:6" ht="14.25">
      <c r="A69" s="3" t="s">
        <v>20</v>
      </c>
      <c r="F69" s="4">
        <f>SUBTOTAL(1,$F$67:$F$68)</f>
        <v>0.1089081546318629</v>
      </c>
    </row>
    <row r="70" spans="1:6" ht="14.25">
      <c r="A70" s="1">
        <v>36.5</v>
      </c>
      <c r="B70">
        <v>1.09765196190808</v>
      </c>
      <c r="C70">
        <v>-5.8754000460058201E-2</v>
      </c>
      <c r="D70">
        <v>1.05770365259371</v>
      </c>
      <c r="E70">
        <v>-0.119379819175972</v>
      </c>
      <c r="F70">
        <f>SQRT((B70-D70)^2 + (C70-E70)^2)</f>
        <v>7.2604113602821596E-2</v>
      </c>
    </row>
    <row r="71" spans="1:6" ht="14.25">
      <c r="A71" s="1">
        <v>37.1</v>
      </c>
      <c r="B71">
        <v>1.09765196190808</v>
      </c>
      <c r="C71">
        <v>-5.8754000460058201E-2</v>
      </c>
      <c r="D71">
        <v>1.1388981497473301</v>
      </c>
      <c r="E71">
        <v>-8.5411008413723594E-2</v>
      </c>
      <c r="F71">
        <f>SQRT((B71-D71)^2 + (C71-E71)^2)</f>
        <v>4.9110529261172486E-2</v>
      </c>
    </row>
    <row r="72" spans="1:6" ht="14.25">
      <c r="A72" s="3" t="s">
        <v>21</v>
      </c>
      <c r="F72" s="4">
        <f>SUBTOTAL(1,$F$70:$F$71)</f>
        <v>6.0857321431997041E-2</v>
      </c>
    </row>
    <row r="73" spans="1:6" ht="14.25">
      <c r="A73" s="1">
        <v>38.299999999999997</v>
      </c>
      <c r="B73">
        <v>1.09765196190808</v>
      </c>
      <c r="C73">
        <v>-5.8754000460058201E-2</v>
      </c>
      <c r="D73">
        <v>1.0533273488549599</v>
      </c>
      <c r="E73">
        <v>-0.14465781352568799</v>
      </c>
      <c r="F73">
        <f>SQRT((B73-D73)^2 + (C73-E73)^2)</f>
        <v>9.6665073431532078E-2</v>
      </c>
    </row>
    <row r="74" spans="1:6" ht="14.25">
      <c r="A74" s="3" t="s">
        <v>22</v>
      </c>
      <c r="F74" s="4">
        <f>SUBTOTAL(1,$F$73:$F$73)</f>
        <v>9.6665073431532078E-2</v>
      </c>
    </row>
    <row r="75" spans="1:6" ht="14.25">
      <c r="A75" s="1">
        <v>38.6</v>
      </c>
      <c r="B75">
        <v>1.09765196190808</v>
      </c>
      <c r="C75">
        <v>-5.8754000460058201E-2</v>
      </c>
      <c r="D75">
        <v>1.0992057422595201</v>
      </c>
      <c r="E75">
        <v>-7.6906947316762994E-2</v>
      </c>
      <c r="F75">
        <f>SQRT((B75-D75)^2 + (C75-E75)^2)</f>
        <v>1.8219322516572059E-2</v>
      </c>
    </row>
    <row r="76" spans="1:6" ht="14.25">
      <c r="A76" s="3" t="s">
        <v>23</v>
      </c>
      <c r="F76" s="4">
        <f>SUBTOTAL(1,$F$75:$F$75)</f>
        <v>1.8219322516572059E-2</v>
      </c>
    </row>
    <row r="77" spans="1:6" ht="14.25">
      <c r="A77" s="1">
        <v>39.6</v>
      </c>
      <c r="B77">
        <v>1.09765196190808</v>
      </c>
      <c r="C77">
        <v>-5.8754000460058201E-2</v>
      </c>
      <c r="D77">
        <v>1.18973387608887</v>
      </c>
      <c r="E77">
        <v>-0.106206934160094</v>
      </c>
      <c r="F77">
        <f>SQRT((B77-D77)^2 + (C77-E77)^2)</f>
        <v>0.10358986357717813</v>
      </c>
    </row>
    <row r="78" spans="1:6" ht="14.25">
      <c r="A78" s="1">
        <v>39.799999999999997</v>
      </c>
      <c r="B78">
        <v>1.09765196190808</v>
      </c>
      <c r="C78">
        <v>-5.8754000460058201E-2</v>
      </c>
      <c r="D78">
        <v>1.0017186900139901</v>
      </c>
      <c r="E78">
        <v>-0.15418752420807999</v>
      </c>
      <c r="F78">
        <f>SQRT((B78-D78)^2 + (C78-E78)^2)</f>
        <v>0.1353172203057306</v>
      </c>
    </row>
    <row r="79" spans="1:6" ht="14.25">
      <c r="A79" s="3" t="s">
        <v>24</v>
      </c>
      <c r="F79" s="4">
        <f>SUBTOTAL(1,$F$77:$F$78)</f>
        <v>0.11945354194145436</v>
      </c>
    </row>
    <row r="80" spans="1:6" ht="14.25">
      <c r="A80" s="1">
        <v>40.5</v>
      </c>
      <c r="B80">
        <v>1.09765196190808</v>
      </c>
      <c r="C80">
        <v>-5.8754000460058201E-2</v>
      </c>
      <c r="D80">
        <v>1.0700582909497001</v>
      </c>
      <c r="E80">
        <v>-0.11069998697728101</v>
      </c>
      <c r="F80">
        <f>SQRT((B80-D80)^2 + (C80-E80)^2)</f>
        <v>5.8820032235683398E-2</v>
      </c>
    </row>
    <row r="81" spans="1:6" ht="14.25">
      <c r="A81" s="1">
        <v>41</v>
      </c>
      <c r="B81">
        <v>1.09765196190808</v>
      </c>
      <c r="C81">
        <v>-5.8754000460058201E-2</v>
      </c>
      <c r="D81">
        <v>1.1341080802834</v>
      </c>
      <c r="E81">
        <v>-6.8528842043049196E-2</v>
      </c>
      <c r="F81">
        <f>SQRT((B81-D81)^2 + (C81-E81)^2)</f>
        <v>3.774382194436484E-2</v>
      </c>
    </row>
    <row r="82" spans="1:6" ht="14.25">
      <c r="A82" s="3" t="s">
        <v>25</v>
      </c>
      <c r="F82" s="4">
        <f>SUBTOTAL(1,$F$80:$F$81)</f>
        <v>4.8281927090024115E-2</v>
      </c>
    </row>
    <row r="83" spans="1:6" ht="14.25">
      <c r="A83" s="1">
        <v>42.5</v>
      </c>
      <c r="B83">
        <v>1.09765196190808</v>
      </c>
      <c r="C83">
        <v>-5.8754000460058201E-2</v>
      </c>
      <c r="D83">
        <v>1.0255584725460001</v>
      </c>
      <c r="E83">
        <v>-0.10580664633223701</v>
      </c>
      <c r="F83">
        <f>SQRT((B83-D83)^2 + (C83-E83)^2)</f>
        <v>8.6089620117485693E-2</v>
      </c>
    </row>
    <row r="84" spans="1:6" ht="14.25">
      <c r="A84" s="1">
        <v>42.7</v>
      </c>
      <c r="B84">
        <v>1.09765196190808</v>
      </c>
      <c r="C84">
        <v>-5.8754000460058201E-2</v>
      </c>
      <c r="D84">
        <v>0.97854722736719402</v>
      </c>
      <c r="E84">
        <v>-0.171053297596862</v>
      </c>
      <c r="F84">
        <f>SQRT((B84-D84)^2 + (C84-E84)^2)</f>
        <v>0.1636981060595237</v>
      </c>
    </row>
    <row r="85" spans="1:6" ht="14.25">
      <c r="A85" s="3" t="s">
        <v>27</v>
      </c>
      <c r="F85" s="4">
        <f>SUBTOTAL(1,$F$83:$F$84)</f>
        <v>0.1248938630885047</v>
      </c>
    </row>
    <row r="86" spans="1:6" ht="14.25">
      <c r="A86" s="1">
        <v>43.7</v>
      </c>
      <c r="B86">
        <v>1.09765196190808</v>
      </c>
      <c r="C86">
        <v>-5.8754000460058201E-2</v>
      </c>
      <c r="D86">
        <v>1.0885805746791299</v>
      </c>
      <c r="E86">
        <v>-0.12734717304367901</v>
      </c>
      <c r="F86">
        <f>SQRT((B86-D86)^2 + (C86-E86)^2)</f>
        <v>6.9190414013387352E-2</v>
      </c>
    </row>
    <row r="87" spans="1:6" ht="14.25">
      <c r="A87" s="1">
        <v>44.1</v>
      </c>
      <c r="B87">
        <v>1.09765196190808</v>
      </c>
      <c r="C87">
        <v>-5.8754000460058201E-2</v>
      </c>
      <c r="D87">
        <v>0.99946810974629197</v>
      </c>
      <c r="E87">
        <v>-0.157158789812094</v>
      </c>
      <c r="F87">
        <f>SQRT((B87-D87)^2 + (C87-E87)^2)</f>
        <v>0.13900924930646302</v>
      </c>
    </row>
    <row r="88" spans="1:6" ht="14.25">
      <c r="A88" s="1">
        <v>44.3</v>
      </c>
      <c r="B88">
        <v>1.29683571462805</v>
      </c>
      <c r="C88">
        <v>-7.6803665414049496E-2</v>
      </c>
      <c r="D88">
        <v>1.15310296041805</v>
      </c>
      <c r="E88">
        <v>-0.19351265613787</v>
      </c>
      <c r="F88">
        <f>SQRT((B88-D88)^2 + (C88-E88)^2)</f>
        <v>0.1851488405271961</v>
      </c>
    </row>
    <row r="89" spans="1:6" ht="14.25">
      <c r="A89" s="1">
        <v>44.4</v>
      </c>
      <c r="B89">
        <v>1.29683571462805</v>
      </c>
      <c r="C89">
        <v>-7.6803665414049496E-2</v>
      </c>
      <c r="D89">
        <v>1.27208810646225</v>
      </c>
      <c r="E89">
        <v>-0.18844307166440499</v>
      </c>
      <c r="F89">
        <f>SQRT((B89-D89)^2 + (C89-E89)^2)</f>
        <v>0.11434946933790241</v>
      </c>
    </row>
    <row r="90" spans="1:6" ht="14.25">
      <c r="A90" s="3" t="s">
        <v>28</v>
      </c>
      <c r="F90" s="4">
        <f>SUBTOTAL(1,$F$86:$F$89)</f>
        <v>0.12692449329623723</v>
      </c>
    </row>
    <row r="91" spans="1:6" ht="14.25">
      <c r="A91" s="1">
        <v>44.7</v>
      </c>
      <c r="B91">
        <v>1.3964368658950801</v>
      </c>
      <c r="C91">
        <v>-8.5726146362881103E-2</v>
      </c>
      <c r="D91">
        <v>1.36259858728802</v>
      </c>
      <c r="E91">
        <v>-0.15328597558826099</v>
      </c>
      <c r="F91">
        <f>SQRT((B91-D91)^2 + (C91-E91)^2)</f>
        <v>7.5560304552400509E-2</v>
      </c>
    </row>
    <row r="92" spans="1:6" ht="14.25">
      <c r="A92" s="1">
        <v>44.9</v>
      </c>
      <c r="B92">
        <v>1.5957839848278701</v>
      </c>
      <c r="C92">
        <v>-0.101859141158389</v>
      </c>
      <c r="D92">
        <v>1.47527542341983</v>
      </c>
      <c r="E92">
        <v>-0.25292108370906702</v>
      </c>
      <c r="F92">
        <f>SQRT((B92-D92)^2 + (C92-E92)^2)</f>
        <v>0.19324084418108847</v>
      </c>
    </row>
    <row r="93" spans="1:6" ht="14.25">
      <c r="A93" s="1">
        <v>45.1</v>
      </c>
      <c r="B93">
        <v>1.69548467991375</v>
      </c>
      <c r="C93">
        <v>-0.109590337662947</v>
      </c>
      <c r="D93">
        <v>1.70738135255878</v>
      </c>
      <c r="E93">
        <v>-0.216491482669186</v>
      </c>
      <c r="F93">
        <f>SQRT((B93-D93)^2 + (C93-E93)^2)</f>
        <v>0.10756107857244618</v>
      </c>
    </row>
    <row r="94" spans="1:6" ht="14.25">
      <c r="A94" s="3" t="s">
        <v>29</v>
      </c>
      <c r="F94" s="4">
        <f>SUBTOTAL(1,$F$91:$F$93)</f>
        <v>0.12545407576864506</v>
      </c>
    </row>
    <row r="95" spans="1:6" ht="14.25">
      <c r="A95" s="1">
        <v>45.9</v>
      </c>
      <c r="B95">
        <v>1.69548467991375</v>
      </c>
      <c r="C95">
        <v>-0.109590337662947</v>
      </c>
      <c r="D95">
        <v>1.77545661390764</v>
      </c>
      <c r="E95">
        <v>-0.155602942659503</v>
      </c>
      <c r="F95">
        <f>SQRT((B95-D95)^2 + (C95-E95)^2)</f>
        <v>9.2264131954363462E-2</v>
      </c>
    </row>
    <row r="96" spans="1:6" ht="14.25">
      <c r="A96" s="1">
        <v>46.4</v>
      </c>
      <c r="B96">
        <v>1.69548467991375</v>
      </c>
      <c r="C96">
        <v>-0.109590337662947</v>
      </c>
      <c r="D96">
        <v>1.72563272790603</v>
      </c>
      <c r="E96">
        <v>-0.21309728111437001</v>
      </c>
      <c r="F96">
        <f>SQRT((B96-D96)^2 + (C96-E96)^2)</f>
        <v>0.10780812650445652</v>
      </c>
    </row>
    <row r="97" spans="1:6" ht="14.25">
      <c r="A97" s="3" t="s">
        <v>30</v>
      </c>
      <c r="F97" s="4">
        <f>SUBTOTAL(1,$F$95:$F$96)</f>
        <v>0.10003612922940999</v>
      </c>
    </row>
    <row r="98" spans="1:6" ht="14.25">
      <c r="A98" s="1">
        <v>46.7</v>
      </c>
      <c r="B98">
        <v>1.79526672802148</v>
      </c>
      <c r="C98">
        <v>-0.116189040219305</v>
      </c>
      <c r="D98">
        <v>1.78919652170847</v>
      </c>
      <c r="E98">
        <v>-0.16956255429265499</v>
      </c>
      <c r="F98">
        <f>SQRT((B98-D98)^2 + (C98-E98)^2)</f>
        <v>5.3717589383930814E-2</v>
      </c>
    </row>
    <row r="99" spans="1:6" ht="14.25">
      <c r="A99" s="1">
        <v>47</v>
      </c>
      <c r="B99">
        <v>1.79526672802148</v>
      </c>
      <c r="C99">
        <v>-0.116189040219305</v>
      </c>
      <c r="D99">
        <v>1.88768009158001</v>
      </c>
      <c r="E99">
        <v>-0.133923274039638</v>
      </c>
      <c r="F99">
        <f>SQRT((B99-D99)^2 + (C99-E99)^2)</f>
        <v>9.4099589868369193E-2</v>
      </c>
    </row>
    <row r="100" spans="1:6" ht="14.25">
      <c r="A100" s="1">
        <v>47.4</v>
      </c>
      <c r="B100">
        <v>1.79526672802148</v>
      </c>
      <c r="C100">
        <v>-0.116189040219305</v>
      </c>
      <c r="D100">
        <v>1.95684663940655</v>
      </c>
      <c r="E100">
        <v>-9.2073548159810101E-2</v>
      </c>
      <c r="F100">
        <f>SQRT((B100-D100)^2 + (C100-E100)^2)</f>
        <v>0.16336959545912647</v>
      </c>
    </row>
    <row r="101" spans="1:6" ht="14.25">
      <c r="A101" s="3" t="s">
        <v>31</v>
      </c>
      <c r="F101" s="4">
        <f>SUBTOTAL(1,$F$98:$F$100)</f>
        <v>0.10372892490380882</v>
      </c>
    </row>
    <row r="102" spans="1:6" ht="14.25">
      <c r="A102" s="1">
        <v>48.3</v>
      </c>
      <c r="B102">
        <v>1.79526672802148</v>
      </c>
      <c r="C102">
        <v>-0.116189040219305</v>
      </c>
      <c r="D102">
        <v>1.86575855224329</v>
      </c>
      <c r="E102">
        <v>-0.12326076882020801</v>
      </c>
      <c r="F102">
        <f>SQRT((B102-D102)^2 + (C102-E102)^2)</f>
        <v>7.0845653554211699E-2</v>
      </c>
    </row>
    <row r="103" spans="1:6" ht="14.25">
      <c r="A103" s="3" t="s">
        <v>32</v>
      </c>
      <c r="F103" s="4">
        <f>SUBTOTAL(1,$F$102:$F$102)</f>
        <v>7.0845653554211699E-2</v>
      </c>
    </row>
    <row r="104" spans="1:6" ht="14.25">
      <c r="A104" s="1">
        <v>49</v>
      </c>
      <c r="B104">
        <v>1.79526672802148</v>
      </c>
      <c r="C104">
        <v>-0.116189040219305</v>
      </c>
      <c r="D104">
        <v>1.95171825676078</v>
      </c>
      <c r="E104">
        <v>-8.8595906511049094E-2</v>
      </c>
      <c r="F104">
        <f>SQRT((B104-D104)^2 + (C104-E104)^2)</f>
        <v>0.15886617598691583</v>
      </c>
    </row>
    <row r="105" spans="1:6" ht="14.25">
      <c r="A105" s="3" t="s">
        <v>33</v>
      </c>
      <c r="F105" s="4">
        <f>SUBTOTAL(1,$F$104:$F$104)</f>
        <v>0.15886617598691583</v>
      </c>
    </row>
    <row r="106" spans="1:6" ht="14.25">
      <c r="A106" s="1">
        <v>49.6</v>
      </c>
      <c r="B106">
        <v>1.79526672802148</v>
      </c>
      <c r="C106">
        <v>-0.116189040219305</v>
      </c>
      <c r="D106">
        <v>1.82298106093566</v>
      </c>
      <c r="E106">
        <v>-0.194605381695407</v>
      </c>
      <c r="F106">
        <f>SQRT((B106-D106)^2 + (C106-E106)^2)</f>
        <v>8.3169747260495128E-2</v>
      </c>
    </row>
    <row r="107" spans="1:6" ht="14.25">
      <c r="A107" s="1">
        <v>50</v>
      </c>
      <c r="B107">
        <v>1.79526672802148</v>
      </c>
      <c r="C107">
        <v>-0.116189040219305</v>
      </c>
      <c r="D107">
        <v>1.94835246573387</v>
      </c>
      <c r="E107">
        <v>-0.157602870174161</v>
      </c>
      <c r="F107">
        <f>SQRT((B107-D107)^2 + (C107-E107)^2)</f>
        <v>0.15858861372266417</v>
      </c>
    </row>
    <row r="108" spans="1:6" ht="14.25">
      <c r="A108" s="1">
        <v>50.4</v>
      </c>
      <c r="B108">
        <v>1.79526672802148</v>
      </c>
      <c r="C108">
        <v>-0.116189040219305</v>
      </c>
      <c r="D108">
        <v>1.8681678451503001</v>
      </c>
      <c r="E108">
        <v>-9.3464216256189003E-2</v>
      </c>
      <c r="F108">
        <f>SQRT((B108-D108)^2 + (C108-E108)^2)</f>
        <v>7.6360922616116655E-2</v>
      </c>
    </row>
    <row r="109" spans="1:6" ht="14.25">
      <c r="A109" s="3" t="s">
        <v>34</v>
      </c>
      <c r="F109" s="4">
        <f>SUBTOTAL(1,$F$106:$F$108)</f>
        <v>0.10603976119975865</v>
      </c>
    </row>
    <row r="110" spans="1:6" ht="14.25">
      <c r="A110" s="1">
        <v>52.1</v>
      </c>
      <c r="B110">
        <v>1.79526672802148</v>
      </c>
      <c r="C110">
        <v>-0.116189040219305</v>
      </c>
      <c r="D110">
        <v>1.9654277674849401</v>
      </c>
      <c r="E110">
        <v>-0.113812601335351</v>
      </c>
      <c r="F110">
        <f>SQRT((B110-D110)^2 + (C110-E110)^2)</f>
        <v>0.17017763311626585</v>
      </c>
    </row>
    <row r="111" spans="1:6" ht="14.25">
      <c r="A111" s="1">
        <v>52.4</v>
      </c>
      <c r="B111">
        <v>1.8950487761292101</v>
      </c>
      <c r="C111">
        <v>-0.122787742775664</v>
      </c>
      <c r="D111">
        <v>1.8744134512211901</v>
      </c>
      <c r="E111">
        <v>-0.19839113512231399</v>
      </c>
      <c r="F111">
        <f>SQRT((B111-D111)^2 + (C111-E111)^2)</f>
        <v>7.836893241828069E-2</v>
      </c>
    </row>
    <row r="112" spans="1:6" ht="14.25">
      <c r="A112" s="3" t="s">
        <v>36</v>
      </c>
      <c r="F112" s="4">
        <f>SUBTOTAL(1,$F$110:$F$111)</f>
        <v>0.12427328276727327</v>
      </c>
    </row>
    <row r="113" spans="1:6" ht="14.25">
      <c r="A113" s="1">
        <v>52.5</v>
      </c>
      <c r="B113">
        <v>1.8950487761292101</v>
      </c>
      <c r="C113">
        <v>-0.122787742775664</v>
      </c>
      <c r="D113">
        <v>2.0295295216685001</v>
      </c>
      <c r="E113">
        <v>-0.17076575216953299</v>
      </c>
      <c r="F113">
        <f>SQRT((B113-D113)^2 + (C113-E113)^2)</f>
        <v>0.14278291321513739</v>
      </c>
    </row>
    <row r="114" spans="1:6" ht="14.25">
      <c r="A114" s="1">
        <v>52.6</v>
      </c>
      <c r="B114">
        <v>1.8950487761292101</v>
      </c>
      <c r="C114">
        <v>-0.122787742775664</v>
      </c>
      <c r="D114">
        <v>1.9413991575381799</v>
      </c>
      <c r="E114">
        <v>-0.23855954755016201</v>
      </c>
      <c r="F114">
        <f>SQRT((B114-D114)^2 + (C114-E114)^2)</f>
        <v>0.12470552769425042</v>
      </c>
    </row>
    <row r="115" spans="1:6" ht="14.25">
      <c r="A115" s="1">
        <v>53</v>
      </c>
      <c r="B115">
        <v>1.8950487761292101</v>
      </c>
      <c r="C115">
        <v>-0.122787742775664</v>
      </c>
      <c r="D115">
        <v>1.9215208507763599</v>
      </c>
      <c r="E115">
        <v>-0.15141003151582</v>
      </c>
      <c r="F115">
        <f>SQRT((B115-D115)^2 + (C115-E115)^2)</f>
        <v>3.8987256236482387E-2</v>
      </c>
    </row>
    <row r="116" spans="1:6" ht="14.25">
      <c r="A116" s="1">
        <v>53.2</v>
      </c>
      <c r="B116">
        <v>1.8950487761292101</v>
      </c>
      <c r="C116">
        <v>-0.122787742775664</v>
      </c>
      <c r="D116">
        <v>1.8476088998509801</v>
      </c>
      <c r="E116">
        <v>-0.216989166616576</v>
      </c>
      <c r="F116">
        <f>SQRT((B116-D116)^2 + (C116-E116)^2)</f>
        <v>0.105472508811296</v>
      </c>
    </row>
    <row r="117" spans="1:6" ht="14.25">
      <c r="A117" s="3" t="s">
        <v>37</v>
      </c>
      <c r="F117" s="4">
        <f>SUBTOTAL(1,$F$113:$F$116)</f>
        <v>0.10298705148929155</v>
      </c>
    </row>
    <row r="118" spans="1:6" ht="14.25">
      <c r="A118" s="1">
        <v>54</v>
      </c>
      <c r="B118">
        <v>1.8950487761292101</v>
      </c>
      <c r="C118">
        <v>-0.122787742775664</v>
      </c>
      <c r="D118">
        <v>1.91610675649121</v>
      </c>
      <c r="E118">
        <v>-0.14426299305867801</v>
      </c>
      <c r="F118">
        <f>SQRT((B118-D118)^2 + (C118-E118)^2)</f>
        <v>3.0076983087478495E-2</v>
      </c>
    </row>
    <row r="119" spans="1:6" ht="14.25">
      <c r="A119" s="3" t="s">
        <v>38</v>
      </c>
      <c r="F119" s="4">
        <f>SUBTOTAL(1,$F$118:$F$118)</f>
        <v>3.0076983087478495E-2</v>
      </c>
    </row>
    <row r="120" spans="1:6" ht="14.25">
      <c r="A120" s="1">
        <v>54.5</v>
      </c>
      <c r="B120">
        <v>1.8950487761292101</v>
      </c>
      <c r="C120">
        <v>-0.122787742775664</v>
      </c>
      <c r="D120">
        <v>1.8738450944014</v>
      </c>
      <c r="E120">
        <v>-0.22358093257419201</v>
      </c>
      <c r="F120">
        <f>SQRT((B120-D120)^2 + (C120-E120)^2)</f>
        <v>0.10299933605891039</v>
      </c>
    </row>
    <row r="121" spans="1:6" ht="14.25">
      <c r="A121" s="1">
        <v>54.8</v>
      </c>
      <c r="B121">
        <v>1.8950487761292101</v>
      </c>
      <c r="C121">
        <v>-0.122787742775664</v>
      </c>
      <c r="D121">
        <v>1.95818522824425</v>
      </c>
      <c r="E121">
        <v>-0.17694069667808199</v>
      </c>
      <c r="F121">
        <f>SQRT((B121-D121)^2 + (C121-E121)^2)</f>
        <v>8.317904785480619E-2</v>
      </c>
    </row>
    <row r="122" spans="1:6" ht="14.25">
      <c r="A122" s="3" t="s">
        <v>39</v>
      </c>
      <c r="F122" s="4">
        <f>SUBTOTAL(1,$F$120:$F$121)</f>
        <v>9.3089191956858289E-2</v>
      </c>
    </row>
    <row r="123" spans="1:6" ht="14.25">
      <c r="A123" s="1">
        <v>56.2</v>
      </c>
      <c r="B123">
        <v>1.8950487761292101</v>
      </c>
      <c r="C123">
        <v>-0.122787742775664</v>
      </c>
      <c r="D123">
        <v>2.0022022645194801</v>
      </c>
      <c r="E123">
        <v>-9.2863882256958505E-2</v>
      </c>
      <c r="F123">
        <f>SQRT((B123-D123)^2 + (C123-E123)^2)</f>
        <v>0.11125334827566621</v>
      </c>
    </row>
    <row r="124" spans="1:6" ht="14.25">
      <c r="A124" s="3" t="s">
        <v>40</v>
      </c>
      <c r="F124" s="4">
        <f>SUBTOTAL(1,$F$123:$F$123)</f>
        <v>0.11125334827566621</v>
      </c>
    </row>
    <row r="125" spans="1:6" ht="14.25">
      <c r="A125" s="1">
        <v>56.5</v>
      </c>
      <c r="B125">
        <v>1.8950487761292101</v>
      </c>
      <c r="C125">
        <v>-0.122787742775664</v>
      </c>
      <c r="D125">
        <v>2.0838983830642799</v>
      </c>
      <c r="E125">
        <v>-5.42078084649429E-2</v>
      </c>
      <c r="F125">
        <f>SQRT((B125-D125)^2 + (C125-E125)^2)</f>
        <v>0.20091635431092508</v>
      </c>
    </row>
    <row r="126" spans="1:6" ht="14.25">
      <c r="A126" s="1">
        <v>57</v>
      </c>
      <c r="B126">
        <v>1.8950487761292101</v>
      </c>
      <c r="C126">
        <v>-0.122787742775664</v>
      </c>
      <c r="D126">
        <v>2.15002052292001</v>
      </c>
      <c r="E126">
        <v>-1.31086358068675E-2</v>
      </c>
      <c r="F126">
        <f>SQRT((B126-D126)^2 + (C126-E126)^2)</f>
        <v>0.27756098098800647</v>
      </c>
    </row>
    <row r="127" spans="1:6" ht="14.25">
      <c r="A127" s="1">
        <v>57.4</v>
      </c>
      <c r="B127">
        <v>1.8950487761292101</v>
      </c>
      <c r="C127">
        <v>-0.122787742775664</v>
      </c>
      <c r="D127">
        <v>2.0831041317755399</v>
      </c>
      <c r="E127">
        <v>-8.2430727965238801E-2</v>
      </c>
      <c r="F127">
        <f>SQRT((B127-D127)^2 + (C127-E127)^2)</f>
        <v>0.1923369580493475</v>
      </c>
    </row>
    <row r="128" spans="1:6" ht="14.25">
      <c r="A128" s="3" t="s">
        <v>41</v>
      </c>
      <c r="F128" s="4">
        <f>SUBTOTAL(1,$F$125:$F$127)</f>
        <v>0.22360476444942634</v>
      </c>
    </row>
    <row r="129" spans="1:6" ht="14.25">
      <c r="A129" s="1">
        <v>60</v>
      </c>
      <c r="B129">
        <v>1.8950487761292101</v>
      </c>
      <c r="C129">
        <v>-0.122787742775664</v>
      </c>
      <c r="D129">
        <v>1.99325438231469</v>
      </c>
      <c r="E129">
        <v>-0.125306385948184</v>
      </c>
      <c r="F129">
        <f>SQRT((B129-D129)^2 + (C129-E129)^2)</f>
        <v>9.8237898235294357E-2</v>
      </c>
    </row>
    <row r="130" spans="1:6" ht="14.25">
      <c r="A130" s="3" t="s">
        <v>44</v>
      </c>
      <c r="F130" s="4">
        <f>SUBTOTAL(1,$F$129:$F$129)</f>
        <v>9.8237898235294357E-2</v>
      </c>
    </row>
    <row r="131" spans="1:6" ht="14.25">
      <c r="A131" s="1">
        <v>60.5</v>
      </c>
      <c r="B131">
        <v>1.8950487761292101</v>
      </c>
      <c r="C131">
        <v>-0.122787742775664</v>
      </c>
      <c r="D131">
        <v>2.0365980149407901</v>
      </c>
      <c r="E131">
        <v>-6.68218788408321E-2</v>
      </c>
      <c r="F131">
        <f>SQRT((B131-D131)^2 + (C131-E131)^2)</f>
        <v>0.1522115795007391</v>
      </c>
    </row>
    <row r="132" spans="1:6" ht="14.25">
      <c r="A132" s="3" t="s">
        <v>45</v>
      </c>
      <c r="F132" s="4">
        <f>SUBTOTAL(1,$F$131:$F$131)</f>
        <v>0.1522115795007391</v>
      </c>
    </row>
    <row r="133" spans="1:6" ht="14.25">
      <c r="A133" s="1">
        <v>61.5</v>
      </c>
      <c r="B133">
        <v>1.8950487761292101</v>
      </c>
      <c r="C133">
        <v>-0.122787742775664</v>
      </c>
      <c r="D133">
        <v>2.1372149942179002</v>
      </c>
      <c r="E133">
        <v>-5.2532594918114101E-2</v>
      </c>
      <c r="F133">
        <f>SQRT((B133-D133)^2 + (C133-E133)^2)</f>
        <v>0.252151270042142</v>
      </c>
    </row>
    <row r="134" spans="1:6" ht="14.25">
      <c r="A134" s="1">
        <v>61.6</v>
      </c>
      <c r="B134">
        <v>1.8950487761292101</v>
      </c>
      <c r="C134">
        <v>-0.122787742775664</v>
      </c>
      <c r="D134">
        <v>2.0578551230409698</v>
      </c>
      <c r="E134">
        <v>-7.4469509850789706E-2</v>
      </c>
      <c r="F134">
        <f>SQRT((B134-D134)^2 + (C134-E134)^2)</f>
        <v>0.16982508126815271</v>
      </c>
    </row>
    <row r="135" spans="1:6" ht="14.25">
      <c r="A135" s="1">
        <v>61.8</v>
      </c>
      <c r="B135">
        <v>1.8950487761292101</v>
      </c>
      <c r="C135">
        <v>-0.122787742775664</v>
      </c>
      <c r="D135">
        <v>1.9812721449353501</v>
      </c>
      <c r="E135">
        <v>-0.13574486489645199</v>
      </c>
      <c r="F135">
        <f>SQRT((B135-D135)^2 + (C135-E135)^2)</f>
        <v>8.7191492371289592E-2</v>
      </c>
    </row>
    <row r="136" spans="1:6" ht="14.25">
      <c r="A136" s="1">
        <v>62.1</v>
      </c>
      <c r="B136">
        <v>1.8950487761292101</v>
      </c>
      <c r="C136">
        <v>-0.122787742775664</v>
      </c>
      <c r="D136">
        <v>1.9109146567503601</v>
      </c>
      <c r="E136">
        <v>-0.176917939041697</v>
      </c>
      <c r="F136">
        <f>SQRT((B136-D136)^2 + (C136-E136)^2)</f>
        <v>5.6407484571498467E-2</v>
      </c>
    </row>
    <row r="137" spans="1:6" ht="14.25">
      <c r="A137" s="3" t="s">
        <v>46</v>
      </c>
      <c r="F137" s="4">
        <f>SUBTOTAL(1,$F$133:$F$136)</f>
        <v>0.14139383206327069</v>
      </c>
    </row>
    <row r="138" spans="1:6" ht="14.25">
      <c r="A138" s="1">
        <v>63.1</v>
      </c>
      <c r="B138">
        <v>1.8950487761292101</v>
      </c>
      <c r="C138">
        <v>-0.122787742775664</v>
      </c>
      <c r="D138">
        <v>1.8174317119539301</v>
      </c>
      <c r="E138">
        <v>-0.21045893879595201</v>
      </c>
      <c r="F138">
        <f>SQRT((B138-D138)^2 + (C138-E138)^2)</f>
        <v>0.11709247312623174</v>
      </c>
    </row>
    <row r="139" spans="1:6" ht="14.25">
      <c r="A139" s="3" t="s">
        <v>121</v>
      </c>
      <c r="F139" s="4">
        <f>SUBTOTAL(1,$F$138:$F$138)</f>
        <v>0.11709247312623174</v>
      </c>
    </row>
    <row r="140" spans="1:6" ht="14.25">
      <c r="A140" s="1">
        <v>64.3</v>
      </c>
      <c r="B140">
        <v>1.8950487761292101</v>
      </c>
      <c r="C140">
        <v>-0.122787742775664</v>
      </c>
      <c r="D140">
        <v>1.89124252339756</v>
      </c>
      <c r="E140">
        <v>-0.237403560129369</v>
      </c>
      <c r="F140">
        <f>SQRT((B140-D140)^2 + (C140-E140)^2)</f>
        <v>0.11467900046440525</v>
      </c>
    </row>
    <row r="141" spans="1:6" ht="14.25">
      <c r="A141" s="3" t="s">
        <v>47</v>
      </c>
      <c r="F141" s="4">
        <f>SUBTOTAL(1,$F$140:$F$140)</f>
        <v>0.11467900046440525</v>
      </c>
    </row>
    <row r="142" spans="1:6" ht="14.25">
      <c r="A142" s="1">
        <v>64.599999999999994</v>
      </c>
      <c r="B142">
        <v>1.8950487761292101</v>
      </c>
      <c r="C142">
        <v>-0.122787742775664</v>
      </c>
      <c r="D142">
        <v>1.9405526308487899</v>
      </c>
      <c r="E142">
        <v>-0.18654393466716701</v>
      </c>
      <c r="F142">
        <f>SQRT((B142-D142)^2 + (C142-E142)^2)</f>
        <v>7.8329131227448098E-2</v>
      </c>
    </row>
    <row r="143" spans="1:6" ht="14.25">
      <c r="A143" s="3" t="s">
        <v>48</v>
      </c>
      <c r="F143" s="4">
        <f>SUBTOTAL(1,$F$142:$F$142)</f>
        <v>7.8329131227448098E-2</v>
      </c>
    </row>
    <row r="144" spans="1:6" ht="14.25">
      <c r="A144" s="1">
        <v>68</v>
      </c>
      <c r="B144">
        <v>2.0946128723446602</v>
      </c>
      <c r="C144">
        <v>-0.13598514788838101</v>
      </c>
      <c r="D144">
        <v>1.9896135619429201</v>
      </c>
      <c r="E144">
        <v>-0.257610791306224</v>
      </c>
      <c r="F144">
        <f>SQRT((B144-D144)^2 + (C144-E144)^2)</f>
        <v>0.16067872392337845</v>
      </c>
    </row>
    <row r="145" spans="1:6" ht="14.25">
      <c r="A145" s="1">
        <v>68.099999999999994</v>
      </c>
      <c r="B145">
        <v>2.1944935922326798</v>
      </c>
      <c r="C145">
        <v>-0.14086795391067999</v>
      </c>
      <c r="D145">
        <v>2.0907147212537698</v>
      </c>
      <c r="E145">
        <v>-0.22314181615295101</v>
      </c>
      <c r="F145">
        <f>SQRT((B145-D145)^2 + (C145-E145)^2)</f>
        <v>0.13243505000534203</v>
      </c>
    </row>
    <row r="146" spans="1:6" ht="14.25">
      <c r="A146" s="1">
        <v>68.2</v>
      </c>
      <c r="B146">
        <v>2.2944471338346699</v>
      </c>
      <c r="C146">
        <v>-0.14391582549886001</v>
      </c>
      <c r="D146">
        <v>2.1729335757410699</v>
      </c>
      <c r="E146">
        <v>-0.25271682773022502</v>
      </c>
      <c r="F146">
        <f>SQRT((B146-D146)^2 + (C146-E146)^2)</f>
        <v>0.16310488308789592</v>
      </c>
    </row>
    <row r="147" spans="1:6" ht="14.25">
      <c r="A147" s="1">
        <v>68.3</v>
      </c>
      <c r="B147">
        <v>2.3944409899727002</v>
      </c>
      <c r="C147">
        <v>-0.14502430853784201</v>
      </c>
      <c r="D147">
        <v>2.3070788787815202</v>
      </c>
      <c r="E147">
        <v>-0.22192606682862601</v>
      </c>
      <c r="F147">
        <f>SQRT((B147-D147)^2 + (C147-E147)^2)</f>
        <v>0.11638736572323587</v>
      </c>
    </row>
    <row r="148" spans="1:6" ht="14.25">
      <c r="A148" s="3" t="s">
        <v>50</v>
      </c>
      <c r="F148" s="4">
        <f>SUBTOTAL(1,$F$144:$F$147)</f>
        <v>0.14315150568496307</v>
      </c>
    </row>
    <row r="149" spans="1:6" ht="14.25">
      <c r="A149" s="1">
        <v>68.5</v>
      </c>
      <c r="B149">
        <v>2.49443677708949</v>
      </c>
      <c r="C149">
        <v>-0.144106398469487</v>
      </c>
      <c r="D149">
        <v>2.3981238414801198</v>
      </c>
      <c r="E149">
        <v>-0.25013097459112599</v>
      </c>
      <c r="F149">
        <f>SQRT((B149-D149)^2 + (C149-E149)^2)</f>
        <v>0.14323893432816337</v>
      </c>
    </row>
    <row r="150" spans="1:6" ht="14.25">
      <c r="A150" s="1">
        <v>68.599999999999994</v>
      </c>
      <c r="B150">
        <v>2.5943925882363899</v>
      </c>
      <c r="C150">
        <v>-0.14113388808844901</v>
      </c>
      <c r="D150">
        <v>2.3120321774050399</v>
      </c>
      <c r="E150">
        <v>-0.31088880089272802</v>
      </c>
      <c r="F150">
        <f>SQRT((B150-D150)^2 + (C150-E150)^2)</f>
        <v>0.32946036487874703</v>
      </c>
    </row>
    <row r="151" spans="1:6" ht="14.25">
      <c r="A151" s="1">
        <v>68.8</v>
      </c>
      <c r="B151">
        <v>2.6942652695751499</v>
      </c>
      <c r="C151">
        <v>-0.13608933437110199</v>
      </c>
      <c r="D151">
        <v>2.4146812721828401</v>
      </c>
      <c r="E151">
        <v>-0.34940706279231498</v>
      </c>
      <c r="F151">
        <f>SQRT((B151-D151)^2 + (C151-E151)^2)</f>
        <v>0.35166982363667409</v>
      </c>
    </row>
    <row r="152" spans="1:6" ht="14.25">
      <c r="A152" s="3" t="s">
        <v>51</v>
      </c>
      <c r="F152" s="4">
        <f>SUBTOTAL(1,$F$149:$F$151)</f>
        <v>0.2747897076145282</v>
      </c>
    </row>
    <row r="153" spans="1:6" ht="14.25">
      <c r="A153" s="1">
        <v>69.8</v>
      </c>
      <c r="B153">
        <v>2.6942652695751499</v>
      </c>
      <c r="C153">
        <v>-0.13608933437110199</v>
      </c>
      <c r="D153">
        <v>2.3250494251812799</v>
      </c>
      <c r="E153">
        <v>-0.36864253316658102</v>
      </c>
      <c r="F153">
        <f>SQRT((B153-D153)^2 + (C153-E153)^2)</f>
        <v>0.43635000861864093</v>
      </c>
    </row>
    <row r="154" spans="1:6" ht="14.25">
      <c r="A154" s="1">
        <v>69.900000000000006</v>
      </c>
      <c r="B154">
        <v>2.6942652695751499</v>
      </c>
      <c r="C154">
        <v>-0.13608933437110199</v>
      </c>
      <c r="D154">
        <v>2.4363423070849999</v>
      </c>
      <c r="E154">
        <v>-0.37909574042687799</v>
      </c>
      <c r="F154">
        <f>SQRT((B154-D154)^2 + (C154-E154)^2)</f>
        <v>0.35436756054108565</v>
      </c>
    </row>
    <row r="155" spans="1:6" ht="14.25">
      <c r="A155" s="3" t="s">
        <v>52</v>
      </c>
      <c r="F155" s="4">
        <f>SUBTOTAL(1,$F$153:$F$154)</f>
        <v>0.39535878457986329</v>
      </c>
    </row>
    <row r="156" spans="1:6" ht="14.25">
      <c r="A156" s="1">
        <v>70.7</v>
      </c>
      <c r="B156">
        <v>2.7916301576948701</v>
      </c>
      <c r="C156">
        <v>-0.12911930556500301</v>
      </c>
      <c r="D156">
        <v>2.5224711203369399</v>
      </c>
      <c r="E156">
        <v>-0.32593523150764597</v>
      </c>
      <c r="F156">
        <f>SQRT((B156-D156)^2 + (C156-E156)^2)</f>
        <v>0.33344129332778749</v>
      </c>
    </row>
    <row r="157" spans="1:6" ht="14.25">
      <c r="A157" s="1">
        <v>71.099999999999994</v>
      </c>
      <c r="B157">
        <v>2.7916301576948701</v>
      </c>
      <c r="C157">
        <v>-0.12911930556500301</v>
      </c>
      <c r="D157">
        <v>2.6320183161368398</v>
      </c>
      <c r="E157">
        <v>-0.28541045492233702</v>
      </c>
      <c r="F157">
        <f>SQRT((B157-D157)^2 + (C157-E157)^2)</f>
        <v>0.22338948796436742</v>
      </c>
    </row>
    <row r="158" spans="1:6" ht="14.25">
      <c r="A158" s="3" t="s">
        <v>53</v>
      </c>
      <c r="F158" s="4">
        <f>SUBTOTAL(1,$F$156:$F$157)</f>
        <v>0.27841539064607745</v>
      </c>
    </row>
    <row r="159" spans="1:6" ht="14.25">
      <c r="A159" s="1">
        <v>71.900000000000006</v>
      </c>
      <c r="B159">
        <v>2.7916301576948701</v>
      </c>
      <c r="C159">
        <v>-0.12911930556500301</v>
      </c>
      <c r="D159">
        <v>2.7861154531560302</v>
      </c>
      <c r="E159">
        <v>-0.20575491048331801</v>
      </c>
      <c r="F159">
        <f>SQRT((B159-D159)^2 + (C159-E159)^2)</f>
        <v>7.6833768014765283E-2</v>
      </c>
    </row>
    <row r="160" spans="1:6" ht="14.25">
      <c r="A160" s="3" t="s">
        <v>122</v>
      </c>
      <c r="F160" s="4">
        <f>SUBTOTAL(1,$F$159:$F$159)</f>
        <v>7.6833768014765283E-2</v>
      </c>
    </row>
    <row r="161" spans="1:6" ht="14.25">
      <c r="A161" s="1">
        <v>72.5</v>
      </c>
      <c r="B161">
        <v>2.7916301576948701</v>
      </c>
      <c r="C161">
        <v>-0.12911930556500301</v>
      </c>
      <c r="D161">
        <v>2.6986533722322998</v>
      </c>
      <c r="E161">
        <v>-0.17883723181737199</v>
      </c>
      <c r="F161">
        <f>SQRT((B161-D161)^2 + (C161-E161)^2)</f>
        <v>0.10543507398294373</v>
      </c>
    </row>
    <row r="162" spans="1:6" ht="14.25">
      <c r="A162" s="1">
        <v>72.900000000000006</v>
      </c>
      <c r="B162">
        <v>2.7916301576948701</v>
      </c>
      <c r="C162">
        <v>-0.12911930556500301</v>
      </c>
      <c r="D162">
        <v>2.7982600624776199</v>
      </c>
      <c r="E162">
        <v>-0.198734023094328</v>
      </c>
      <c r="F162">
        <f>SQRT((B162-D162)^2 + (C162-E162)^2)</f>
        <v>6.9929711383045462E-2</v>
      </c>
    </row>
    <row r="163" spans="1:6" ht="14.25">
      <c r="A163" s="3" t="s">
        <v>54</v>
      </c>
      <c r="F163" s="4">
        <f>SUBTOTAL(1,$F$161:$F$162)</f>
        <v>8.7682392682994603E-2</v>
      </c>
    </row>
    <row r="164" spans="1:6" ht="14.25">
      <c r="A164" s="1">
        <v>74.8</v>
      </c>
      <c r="B164">
        <v>2.7916301576948701</v>
      </c>
      <c r="C164">
        <v>-0.12911930556500301</v>
      </c>
      <c r="D164">
        <v>2.8426794721629398</v>
      </c>
      <c r="E164">
        <v>-0.140681324916239</v>
      </c>
      <c r="F164">
        <f>SQRT((B164-D164)^2 + (C164-E164)^2)</f>
        <v>5.2342265896101844E-2</v>
      </c>
    </row>
    <row r="165" spans="1:6" ht="14.25">
      <c r="A165" s="3" t="s">
        <v>56</v>
      </c>
      <c r="F165" s="4">
        <f>SUBTOTAL(1,$F$164:$F$164)</f>
        <v>5.2342265896101844E-2</v>
      </c>
    </row>
    <row r="166" spans="1:6" ht="14.25">
      <c r="A166" s="1">
        <v>75.5</v>
      </c>
      <c r="B166">
        <v>2.7916301576948701</v>
      </c>
      <c r="C166">
        <v>-0.12911930556500301</v>
      </c>
      <c r="D166">
        <v>2.7923639812879801</v>
      </c>
      <c r="E166">
        <v>-0.21623456211780101</v>
      </c>
      <c r="F166">
        <f>SQRT((B166-D166)^2 + (C166-E166)^2)</f>
        <v>8.7118347214152431E-2</v>
      </c>
    </row>
    <row r="167" spans="1:6" ht="14.25">
      <c r="A167" s="1">
        <v>75.900000000000006</v>
      </c>
      <c r="B167">
        <v>2.8854725017703902</v>
      </c>
      <c r="C167">
        <v>-0.12033279906003901</v>
      </c>
      <c r="D167">
        <v>2.94443430067088</v>
      </c>
      <c r="E167">
        <v>-0.16253924461483199</v>
      </c>
      <c r="F167">
        <f>SQRT((B167-D167)^2 + (C167-E167)^2)</f>
        <v>7.2511225172048402E-2</v>
      </c>
    </row>
    <row r="168" spans="1:6" ht="14.25">
      <c r="A168" s="1">
        <v>76.2</v>
      </c>
      <c r="B168">
        <v>2.8854725017703902</v>
      </c>
      <c r="C168">
        <v>-0.12033279906003901</v>
      </c>
      <c r="D168">
        <v>3.01305009481116</v>
      </c>
      <c r="E168">
        <v>-0.117485423388047</v>
      </c>
      <c r="F168">
        <f>SQRT((B168-D168)^2 + (C168-E168)^2)</f>
        <v>0.1276093640541075</v>
      </c>
    </row>
    <row r="169" spans="1:6" ht="14.25">
      <c r="A169" s="3" t="s">
        <v>57</v>
      </c>
      <c r="F169" s="4">
        <f>SUBTOTAL(1,$F$166:$F$168)</f>
        <v>9.5746312146769444E-2</v>
      </c>
    </row>
    <row r="170" spans="1:6" ht="14.25">
      <c r="A170" s="1">
        <v>76.900000000000006</v>
      </c>
      <c r="B170">
        <v>2.8854725017703902</v>
      </c>
      <c r="C170">
        <v>-0.12033279906003901</v>
      </c>
      <c r="D170">
        <v>3.0756243212999999</v>
      </c>
      <c r="E170">
        <v>-6.43824362770999E-2</v>
      </c>
      <c r="F170">
        <f>SQRT((B170-D170)^2 + (C170-E170)^2)</f>
        <v>0.19821240517677935</v>
      </c>
    </row>
    <row r="171" spans="1:6" ht="14.25">
      <c r="A171" s="1">
        <v>77.099999999999994</v>
      </c>
      <c r="B171">
        <v>2.8854725017703902</v>
      </c>
      <c r="C171">
        <v>-0.12033279906003901</v>
      </c>
      <c r="D171">
        <v>2.9977449864121199</v>
      </c>
      <c r="E171">
        <v>-0.12132637642383901</v>
      </c>
      <c r="F171">
        <f>SQRT((B171-D171)^2 + (C171-E171)^2)</f>
        <v>0.11227688098448989</v>
      </c>
    </row>
    <row r="172" spans="1:6" ht="14.25">
      <c r="A172" s="3" t="s">
        <v>58</v>
      </c>
      <c r="F172" s="4">
        <f>SUBTOTAL(1,$F$170:$F$171)</f>
        <v>0.15524464308063463</v>
      </c>
    </row>
    <row r="173" spans="1:6" ht="14.25">
      <c r="A173" s="1">
        <v>78.3</v>
      </c>
      <c r="B173">
        <v>2.8854725017703902</v>
      </c>
      <c r="C173">
        <v>-0.12033279906003901</v>
      </c>
      <c r="D173">
        <v>3.0653477751931999</v>
      </c>
      <c r="E173">
        <v>-8.7159032672389003E-2</v>
      </c>
      <c r="F173">
        <f>SQRT((B173-D173)^2 + (C173-E173)^2)</f>
        <v>0.18290875529966558</v>
      </c>
    </row>
    <row r="174" spans="1:6" ht="14.25">
      <c r="A174" s="3" t="s">
        <v>59</v>
      </c>
      <c r="F174" s="4">
        <f>SUBTOTAL(1,$F$173:$F$173)</f>
        <v>0.18290875529966558</v>
      </c>
    </row>
    <row r="175" spans="1:6" ht="14.25">
      <c r="A175" s="1">
        <v>79.099999999999994</v>
      </c>
      <c r="B175">
        <v>2.8854725017703902</v>
      </c>
      <c r="C175">
        <v>-0.12033279906003901</v>
      </c>
      <c r="D175">
        <v>3.0153675994728202</v>
      </c>
      <c r="E175">
        <v>-0.147618146058935</v>
      </c>
      <c r="F175">
        <f>SQRT((B175-D175)^2 + (C175-E175)^2)</f>
        <v>0.13272990080601282</v>
      </c>
    </row>
    <row r="176" spans="1:6" ht="14.25">
      <c r="A176" s="3" t="s">
        <v>60</v>
      </c>
      <c r="F176" s="4">
        <f>SUBTOTAL(1,$F$175:$F$175)</f>
        <v>0.13272990080601282</v>
      </c>
    </row>
    <row r="177" spans="1:6" ht="14.25">
      <c r="A177" s="1">
        <v>80</v>
      </c>
      <c r="B177">
        <v>2.8854725017703902</v>
      </c>
      <c r="C177">
        <v>-0.12033279906003901</v>
      </c>
      <c r="D177">
        <v>2.9340663597374101</v>
      </c>
      <c r="E177">
        <v>-0.174091015744615</v>
      </c>
      <c r="F177">
        <f>SQRT((B177-D177)^2 + (C177-E177)^2)</f>
        <v>7.2465915389407276E-2</v>
      </c>
    </row>
    <row r="178" spans="1:6" ht="14.25">
      <c r="A178" s="1">
        <v>80.2</v>
      </c>
      <c r="B178">
        <v>2.8854725017703902</v>
      </c>
      <c r="C178">
        <v>-0.12033279906003901</v>
      </c>
      <c r="D178">
        <v>2.85887208116936</v>
      </c>
      <c r="E178">
        <v>-0.21176326009819799</v>
      </c>
      <c r="F178">
        <f>SQRT((B178-D178)^2 + (C178-E178)^2)</f>
        <v>9.5221381957005941E-2</v>
      </c>
    </row>
    <row r="179" spans="1:6" ht="14.25">
      <c r="A179" s="3" t="s">
        <v>61</v>
      </c>
      <c r="F179" s="4">
        <f>SUBTOTAL(1,$F$177:$F$178)</f>
        <v>8.3843648673206608E-2</v>
      </c>
    </row>
    <row r="180" spans="1:6" ht="14.25">
      <c r="A180" s="1">
        <v>80.5</v>
      </c>
      <c r="B180">
        <v>2.8854725017703902</v>
      </c>
      <c r="C180">
        <v>-0.12033279906003901</v>
      </c>
      <c r="D180">
        <v>2.7774634381955399</v>
      </c>
      <c r="E180">
        <v>-0.29948589081472399</v>
      </c>
      <c r="F180">
        <f>SQRT((B180-D180)^2 + (C180-E180)^2)</f>
        <v>0.20919318368335671</v>
      </c>
    </row>
    <row r="181" spans="1:6" ht="14.25">
      <c r="A181" s="1">
        <v>81</v>
      </c>
      <c r="B181">
        <v>2.8854725017703902</v>
      </c>
      <c r="C181">
        <v>-0.12033279906003901</v>
      </c>
      <c r="D181">
        <v>2.8303939722898002</v>
      </c>
      <c r="E181">
        <v>-0.23187655047033201</v>
      </c>
      <c r="F181">
        <f>SQRT((B181-D181)^2 + (C181-E181)^2)</f>
        <v>0.12440117719871249</v>
      </c>
    </row>
    <row r="182" spans="1:6" ht="14.25">
      <c r="A182" s="1">
        <v>81.400000000000006</v>
      </c>
      <c r="B182">
        <v>2.8854725017703902</v>
      </c>
      <c r="C182">
        <v>-0.12033279906003901</v>
      </c>
      <c r="D182">
        <v>2.9363467266854602</v>
      </c>
      <c r="E182">
        <v>-0.193834394485773</v>
      </c>
      <c r="F182">
        <f>SQRT((B182-D182)^2 + (C182-E182)^2)</f>
        <v>8.9390554818937151E-2</v>
      </c>
    </row>
    <row r="183" spans="1:6" ht="14.25">
      <c r="A183" s="3" t="s">
        <v>123</v>
      </c>
      <c r="F183" s="4">
        <f>SUBTOTAL(1,$F$180:$F$182)</f>
        <v>0.14099497190033544</v>
      </c>
    </row>
    <row r="184" spans="1:6" ht="14.25">
      <c r="A184" s="1">
        <v>82</v>
      </c>
      <c r="B184">
        <v>2.8854725017703902</v>
      </c>
      <c r="C184">
        <v>-0.12033279906003901</v>
      </c>
      <c r="D184">
        <v>3.0100883154593299</v>
      </c>
      <c r="E184">
        <v>-9.7364656891526805E-2</v>
      </c>
      <c r="F184">
        <f>SQRT((B184-D184)^2 + (C184-E184)^2)</f>
        <v>0.12671478436247888</v>
      </c>
    </row>
    <row r="185" spans="1:6" ht="14.25">
      <c r="A185" s="3" t="s">
        <v>62</v>
      </c>
      <c r="F185" s="4">
        <f>SUBTOTAL(1,$F$184:$F$184)</f>
        <v>0.12671478436247888</v>
      </c>
    </row>
    <row r="186" spans="1:6" ht="14.25">
      <c r="A186" s="1">
        <v>84.4</v>
      </c>
      <c r="B186">
        <v>2.8854725017703902</v>
      </c>
      <c r="C186">
        <v>-0.12033279906003901</v>
      </c>
      <c r="D186">
        <v>3.0762297385510302</v>
      </c>
      <c r="E186">
        <v>-5.6946269274398303E-2</v>
      </c>
      <c r="F186">
        <f>SQRT((B186-D186)^2 + (C186-E186)^2)</f>
        <v>0.20101287407141635</v>
      </c>
    </row>
    <row r="187" spans="1:6" ht="14.25">
      <c r="A187" s="3" t="s">
        <v>124</v>
      </c>
      <c r="F187" s="4">
        <f>SUBTOTAL(1,$F$186:$F$186)</f>
        <v>0.20101287407141635</v>
      </c>
    </row>
    <row r="188" spans="1:6" ht="14.25">
      <c r="A188" s="1">
        <v>85.7</v>
      </c>
      <c r="B188">
        <v>2.8854725017703902</v>
      </c>
      <c r="C188">
        <v>-0.12033279906003901</v>
      </c>
      <c r="D188">
        <v>3.0331608505397698</v>
      </c>
      <c r="E188">
        <v>-0.126405133214295</v>
      </c>
      <c r="F188">
        <f>SQRT((B188-D188)^2 + (C188-E188)^2)</f>
        <v>0.14781313068975593</v>
      </c>
    </row>
    <row r="189" spans="1:6" ht="14.25">
      <c r="A189" s="3" t="s">
        <v>65</v>
      </c>
      <c r="F189" s="4">
        <f>SUBTOTAL(1,$F$188:$F$188)</f>
        <v>0.14781313068975593</v>
      </c>
    </row>
    <row r="190" spans="1:6" ht="14.25">
      <c r="A190" s="1">
        <v>87</v>
      </c>
      <c r="B190">
        <v>2.8854725017703902</v>
      </c>
      <c r="C190">
        <v>-0.12033279906003901</v>
      </c>
      <c r="D190">
        <v>2.97406695898104</v>
      </c>
      <c r="E190">
        <v>-8.4824210688273297E-2</v>
      </c>
      <c r="F190">
        <f>SQRT((B190-D190)^2 + (C190-E190)^2)</f>
        <v>9.5445469754227533E-2</v>
      </c>
    </row>
    <row r="191" spans="1:6" ht="14.25">
      <c r="A191" s="3" t="s">
        <v>66</v>
      </c>
      <c r="F191" s="4">
        <f>SUBTOTAL(1,$F$190:$F$190)</f>
        <v>9.5445469754227533E-2</v>
      </c>
    </row>
    <row r="192" spans="1:6" ht="14.25">
      <c r="A192" s="1">
        <v>87.6</v>
      </c>
      <c r="B192">
        <v>2.8854725017703902</v>
      </c>
      <c r="C192">
        <v>-0.12033279906003901</v>
      </c>
      <c r="D192">
        <v>3.0538712777732302</v>
      </c>
      <c r="E192">
        <v>-4.1590915667056201E-2</v>
      </c>
      <c r="F192">
        <f>SQRT((B192-D192)^2 + (C192-E192)^2)</f>
        <v>0.18589898321273515</v>
      </c>
    </row>
    <row r="193" spans="1:6" ht="14.25">
      <c r="A193" s="1">
        <v>87.8</v>
      </c>
      <c r="B193">
        <v>2.8854725017703902</v>
      </c>
      <c r="C193">
        <v>-0.12033279906003901</v>
      </c>
      <c r="D193">
        <v>2.9982334131181299</v>
      </c>
      <c r="E193">
        <v>-9.0902042931272603E-2</v>
      </c>
      <c r="F193">
        <f>SQRT((B193-D193)^2 + (C193-E193)^2)</f>
        <v>0.11653837365556348</v>
      </c>
    </row>
    <row r="194" spans="1:6" ht="14.25">
      <c r="A194" s="3" t="s">
        <v>67</v>
      </c>
      <c r="F194" s="4">
        <f>SUBTOTAL(1,$F$192:$F$193)</f>
        <v>0.15121867843414932</v>
      </c>
    </row>
    <row r="195" spans="1:6" ht="14.25">
      <c r="A195" s="1">
        <v>89</v>
      </c>
      <c r="B195">
        <v>2.8854725017703902</v>
      </c>
      <c r="C195">
        <v>-0.12033279906003901</v>
      </c>
      <c r="D195">
        <v>2.9458842807079999</v>
      </c>
      <c r="E195">
        <v>-0.18275003376514201</v>
      </c>
      <c r="F195">
        <f>SQRT((B195-D195)^2 + (C195-E195)^2)</f>
        <v>8.6864804280206279E-2</v>
      </c>
    </row>
    <row r="196" spans="1:6" ht="14.25">
      <c r="A196" s="3" t="s">
        <v>68</v>
      </c>
      <c r="F196" s="4">
        <f>SUBTOTAL(1,$F$195:$F$195)</f>
        <v>8.6864804280206279E-2</v>
      </c>
    </row>
    <row r="197" spans="1:6" ht="14.25">
      <c r="A197" s="1">
        <v>89.8</v>
      </c>
      <c r="B197">
        <v>2.8854725017703902</v>
      </c>
      <c r="C197">
        <v>-0.12033279906003901</v>
      </c>
      <c r="D197">
        <v>2.8653186699266602</v>
      </c>
      <c r="E197">
        <v>-0.21688830660123201</v>
      </c>
      <c r="F197">
        <f>SQRT((B197-D197)^2 + (C197-E197)^2)</f>
        <v>9.8636418094549261E-2</v>
      </c>
    </row>
    <row r="198" spans="1:6" ht="14.25">
      <c r="A198" s="3" t="s">
        <v>125</v>
      </c>
      <c r="F198" s="4">
        <f>SUBTOTAL(1,$F$197:$F$197)</f>
        <v>9.8636418094549261E-2</v>
      </c>
    </row>
    <row r="199" spans="1:6" ht="14.25">
      <c r="A199" s="1">
        <v>90.6</v>
      </c>
      <c r="B199">
        <v>2.9822061042511598</v>
      </c>
      <c r="C199">
        <v>-0.109093438423939</v>
      </c>
      <c r="D199">
        <v>2.9787624884322699</v>
      </c>
      <c r="E199">
        <v>-0.19864111986004401</v>
      </c>
      <c r="F199">
        <f>SQRT((B199-D199)^2 + (C199-E199)^2)</f>
        <v>8.961387024613017E-2</v>
      </c>
    </row>
    <row r="200" spans="1:6" ht="14.25">
      <c r="A200" s="1">
        <v>90.8</v>
      </c>
      <c r="B200">
        <v>2.9822061042511598</v>
      </c>
      <c r="C200">
        <v>-0.109093438423939</v>
      </c>
      <c r="D200">
        <v>3.0414812480640401</v>
      </c>
      <c r="E200">
        <v>-0.136390181178873</v>
      </c>
      <c r="F200">
        <f>SQRT((B200-D200)^2 + (C200-E200)^2)</f>
        <v>6.5258369877485262E-2</v>
      </c>
    </row>
    <row r="201" spans="1:6" ht="14.25">
      <c r="A201" s="1">
        <v>91</v>
      </c>
      <c r="B201">
        <v>3.0767022723219499</v>
      </c>
      <c r="C201">
        <v>-9.5931111560017407E-2</v>
      </c>
      <c r="D201">
        <v>3.1540424634312898</v>
      </c>
      <c r="E201">
        <v>-8.8855422718140203E-2</v>
      </c>
      <c r="F201">
        <f>SQRT((B201-D201)^2 + (C201-E201)^2)</f>
        <v>7.7663186474778892E-2</v>
      </c>
    </row>
    <row r="202" spans="1:6" ht="14.25">
      <c r="A202" s="1">
        <v>91.3</v>
      </c>
      <c r="B202">
        <v>3.1745881216774099</v>
      </c>
      <c r="C202">
        <v>-8.0050625746196702E-2</v>
      </c>
      <c r="D202">
        <v>3.3103972488790498</v>
      </c>
      <c r="E202">
        <v>-5.1305459868329399E-2</v>
      </c>
      <c r="F202">
        <f>SQRT((B202-D202)^2 + (C202-E202)^2)</f>
        <v>0.13881787922532648</v>
      </c>
    </row>
    <row r="203" spans="1:6" ht="14.25">
      <c r="A203" s="3" t="s">
        <v>126</v>
      </c>
      <c r="F203" s="4">
        <f>SUBTOTAL(1,$F$199:$F$202)</f>
        <v>9.2838326455930209E-2</v>
      </c>
    </row>
    <row r="204" spans="1:6" ht="14.25">
      <c r="A204" s="1">
        <v>92.1</v>
      </c>
      <c r="B204">
        <v>3.1745881216774099</v>
      </c>
      <c r="C204">
        <v>-8.0050625746196702E-2</v>
      </c>
      <c r="D204">
        <v>3.2817157066318501</v>
      </c>
      <c r="E204">
        <v>-0.14394303770052699</v>
      </c>
      <c r="F204">
        <f>SQRT((B204-D204)^2 + (C204-E204)^2)</f>
        <v>0.12473395593627522</v>
      </c>
    </row>
    <row r="205" spans="1:6" ht="14.25">
      <c r="A205" s="3" t="s">
        <v>69</v>
      </c>
      <c r="F205" s="4">
        <f>SUBTOTAL(1,$F$204:$F$204)</f>
        <v>0.12473395593627522</v>
      </c>
    </row>
    <row r="206" spans="1:6" ht="14.25">
      <c r="A206" s="1">
        <v>92.5</v>
      </c>
      <c r="B206">
        <v>3.1745881216774099</v>
      </c>
      <c r="C206">
        <v>-8.0050625746196702E-2</v>
      </c>
      <c r="D206">
        <v>3.3265725306628902</v>
      </c>
      <c r="E206">
        <v>-7.2661558677632201E-2</v>
      </c>
      <c r="F206">
        <f>SQRT((B206-D206)^2 + (C206-E206)^2)</f>
        <v>0.15216392110749999</v>
      </c>
    </row>
    <row r="207" spans="1:6" ht="14.25">
      <c r="A207" s="3" t="s">
        <v>70</v>
      </c>
      <c r="F207" s="4">
        <f>SUBTOTAL(1,$F$206:$F$206)</f>
        <v>0.15216392110749999</v>
      </c>
    </row>
    <row r="208" spans="1:6" ht="14.25">
      <c r="A208" s="1">
        <v>93.5</v>
      </c>
      <c r="B208">
        <v>3.1745881216774099</v>
      </c>
      <c r="C208">
        <v>-8.0050625746196702E-2</v>
      </c>
      <c r="D208">
        <v>3.1995164545149102</v>
      </c>
      <c r="E208">
        <v>-0.11869741484058199</v>
      </c>
      <c r="F208">
        <f>SQRT((B208-D208)^2 + (C208-E208)^2)</f>
        <v>4.5989086589788813E-2</v>
      </c>
    </row>
    <row r="209" spans="1:6" ht="14.25">
      <c r="A209" s="1">
        <v>94</v>
      </c>
      <c r="B209">
        <v>3.1745881216774099</v>
      </c>
      <c r="C209">
        <v>-8.0050625746196702E-2</v>
      </c>
      <c r="D209">
        <v>3.2587501174019402</v>
      </c>
      <c r="E209">
        <v>-7.67437071167585E-2</v>
      </c>
      <c r="F209">
        <f>SQRT((B209-D209)^2 + (C209-E209)^2)</f>
        <v>8.4226938892242698E-2</v>
      </c>
    </row>
    <row r="210" spans="1:6" ht="14.25">
      <c r="A210" s="3" t="s">
        <v>127</v>
      </c>
      <c r="F210" s="4">
        <f>SUBTOTAL(1,$F$208:$F$209)</f>
        <v>6.5108012741015756E-2</v>
      </c>
    </row>
    <row r="211" spans="1:6" ht="14.25">
      <c r="A211" s="1">
        <v>94.8</v>
      </c>
      <c r="B211">
        <v>3.1745881216774099</v>
      </c>
      <c r="C211">
        <v>-8.0050625746196702E-2</v>
      </c>
      <c r="D211">
        <v>3.3314337635331199</v>
      </c>
      <c r="E211">
        <v>-4.0359190209557E-2</v>
      </c>
      <c r="F211">
        <f>SQRT((B211-D211)^2 + (C211-E211)^2)</f>
        <v>0.16178988047491996</v>
      </c>
    </row>
    <row r="212" spans="1:6" ht="14.25">
      <c r="A212" s="3" t="s">
        <v>71</v>
      </c>
      <c r="F212" s="4">
        <f>SUBTOTAL(1,$F$211:$F$211)</f>
        <v>0.16178988047491996</v>
      </c>
    </row>
    <row r="213" spans="1:6" ht="14.25">
      <c r="A213" s="1">
        <v>96.8</v>
      </c>
      <c r="B213">
        <v>3.1745881216774099</v>
      </c>
      <c r="C213">
        <v>-8.0050625746196702E-2</v>
      </c>
      <c r="D213">
        <v>3.2961913667421601</v>
      </c>
      <c r="E213">
        <v>-0.11285441742749699</v>
      </c>
      <c r="F213">
        <f>SQRT((B213-D213)^2 + (C213-E213)^2)</f>
        <v>0.12595014076589131</v>
      </c>
    </row>
    <row r="214" spans="1:6" ht="14.25">
      <c r="A214" s="3" t="s">
        <v>72</v>
      </c>
      <c r="F214" s="4">
        <f>SUBTOTAL(1,$F$213:$F$213)</f>
        <v>0.12595014076589131</v>
      </c>
    </row>
    <row r="215" spans="1:6" ht="14.25">
      <c r="A215" s="1">
        <v>98.1</v>
      </c>
      <c r="B215">
        <v>3.1745881216774099</v>
      </c>
      <c r="C215">
        <v>-8.0050625746196702E-2</v>
      </c>
      <c r="D215">
        <v>3.22612116377841</v>
      </c>
      <c r="E215">
        <v>-0.14933595276252701</v>
      </c>
      <c r="F215">
        <f>SQRT((B215-D215)^2 + (C215-E215)^2)</f>
        <v>8.63487751386392E-2</v>
      </c>
    </row>
    <row r="216" spans="1:6" ht="14.25">
      <c r="A216" s="3" t="s">
        <v>73</v>
      </c>
      <c r="F216" s="4">
        <f>SUBTOTAL(1,$F$215:$F$215)</f>
        <v>8.63487751386392E-2</v>
      </c>
    </row>
    <row r="217" spans="1:6" ht="14.25">
      <c r="A217" s="1">
        <v>98.5</v>
      </c>
      <c r="B217">
        <v>3.1745881216774099</v>
      </c>
      <c r="C217">
        <v>-8.0050625746196702E-2</v>
      </c>
      <c r="D217">
        <v>3.29305741611125</v>
      </c>
      <c r="E217">
        <v>-7.6058592195643399E-2</v>
      </c>
      <c r="F217">
        <f>SQRT((B217-D217)^2 + (C217-E217)^2)</f>
        <v>0.11853653468665536</v>
      </c>
    </row>
    <row r="218" spans="1:6" ht="14.25">
      <c r="A218" s="3" t="s">
        <v>74</v>
      </c>
      <c r="F218" s="4">
        <f>SUBTOTAL(1,$F$217:$F$217)</f>
        <v>0.11853653468665536</v>
      </c>
    </row>
    <row r="219" spans="1:6" ht="14.25">
      <c r="A219" s="1">
        <v>99.8</v>
      </c>
      <c r="B219">
        <v>3.1745881216774099</v>
      </c>
      <c r="C219">
        <v>-8.0050625746196702E-2</v>
      </c>
      <c r="D219">
        <v>3.2143297931639601</v>
      </c>
      <c r="E219">
        <v>-0.118067879315854</v>
      </c>
      <c r="F219">
        <f>SQRT((B219-D219)^2 + (C219-E219)^2)</f>
        <v>5.4997381951548338E-2</v>
      </c>
    </row>
    <row r="220" spans="1:6" ht="14.25">
      <c r="A220" s="1">
        <v>100.1</v>
      </c>
      <c r="B220">
        <v>3.1745881216774099</v>
      </c>
      <c r="C220">
        <v>-8.0050625746196702E-2</v>
      </c>
      <c r="D220">
        <v>3.2897329330893199</v>
      </c>
      <c r="E220">
        <v>-8.1662179942315005E-2</v>
      </c>
      <c r="F220">
        <f>SQRT((B220-D220)^2 + (C220-E220)^2)</f>
        <v>0.11515608842788709</v>
      </c>
    </row>
    <row r="221" spans="1:6" ht="14.25">
      <c r="A221" s="3" t="s">
        <v>75</v>
      </c>
      <c r="F221" s="4">
        <f>SUBTOTAL(1,$F$219:$F$220)</f>
        <v>8.5076735189717714E-2</v>
      </c>
    </row>
    <row r="222" spans="1:6" ht="14.25">
      <c r="A222" s="1">
        <v>103.6</v>
      </c>
      <c r="B222">
        <v>3.1745881216774099</v>
      </c>
      <c r="C222">
        <v>-8.0050625746196702E-2</v>
      </c>
      <c r="D222">
        <v>3.3481907333168701</v>
      </c>
      <c r="E222">
        <v>-5.1343449477201401E-3</v>
      </c>
      <c r="F222">
        <f>SQRT((B222-D222)^2 + (C222-E222)^2)</f>
        <v>0.18907753937662042</v>
      </c>
    </row>
    <row r="223" spans="1:6" ht="14.25">
      <c r="A223" s="1">
        <v>104</v>
      </c>
      <c r="B223">
        <v>3.1745881216774099</v>
      </c>
      <c r="C223">
        <v>-8.0050625746196702E-2</v>
      </c>
      <c r="D223">
        <v>3.2872672270112302</v>
      </c>
      <c r="E223">
        <v>-7.0838947984350795E-2</v>
      </c>
      <c r="F223">
        <f>SQRT((B223-D223)^2 + (C223-E223)^2)</f>
        <v>0.11305501221095091</v>
      </c>
    </row>
    <row r="224" spans="1:6" ht="14.25">
      <c r="A224" s="3" t="s">
        <v>79</v>
      </c>
      <c r="F224" s="4">
        <f>SUBTOTAL(1,$F$222:$F$223)</f>
        <v>0.15106627579378568</v>
      </c>
    </row>
    <row r="225" spans="1:6" ht="14.25">
      <c r="A225" s="1">
        <v>104.7</v>
      </c>
      <c r="B225">
        <v>3.1745881216774099</v>
      </c>
      <c r="C225">
        <v>-8.0050625746196702E-2</v>
      </c>
      <c r="D225">
        <v>3.3938735484543798</v>
      </c>
      <c r="E225">
        <v>-3.4913990643548901E-2</v>
      </c>
      <c r="F225">
        <f>SQRT((B225-D225)^2 + (C225-E225)^2)</f>
        <v>0.22388259026808544</v>
      </c>
    </row>
    <row r="226" spans="1:6" ht="14.25">
      <c r="A226" s="1">
        <v>105.3</v>
      </c>
      <c r="B226">
        <v>3.1745881216774099</v>
      </c>
      <c r="C226">
        <v>-8.0050625746196702E-2</v>
      </c>
      <c r="D226">
        <v>3.2940211687466499</v>
      </c>
      <c r="E226">
        <v>-4.8520615267298402E-2</v>
      </c>
      <c r="F226">
        <f>SQRT((B226-D226)^2 + (C226-E226)^2)</f>
        <v>0.12352487317557839</v>
      </c>
    </row>
    <row r="227" spans="1:6" ht="14.25">
      <c r="A227" s="3" t="s">
        <v>80</v>
      </c>
      <c r="F227" s="4">
        <f>SUBTOTAL(1,$F$225:$F$226)</f>
        <v>0.1737037317218319</v>
      </c>
    </row>
    <row r="228" spans="1:6" ht="14.25">
      <c r="A228" s="1">
        <v>107.6</v>
      </c>
      <c r="B228">
        <v>3.1745881216774099</v>
      </c>
      <c r="C228">
        <v>-8.0050625746196702E-2</v>
      </c>
      <c r="D228">
        <v>3.37586040414938</v>
      </c>
      <c r="E228">
        <v>-2.9528832814039101E-2</v>
      </c>
      <c r="F228">
        <f>SQRT((B228-D228)^2 + (C228-E228)^2)</f>
        <v>0.2075162240706889</v>
      </c>
    </row>
    <row r="229" spans="1:6" ht="14.25">
      <c r="A229" s="1">
        <v>107.8</v>
      </c>
      <c r="B229">
        <v>3.1745881216774099</v>
      </c>
      <c r="C229">
        <v>-8.0050625746196702E-2</v>
      </c>
      <c r="D229">
        <v>3.2794647033793201</v>
      </c>
      <c r="E229">
        <v>-7.3132790603773798E-2</v>
      </c>
      <c r="F229">
        <f>SQRT((B229-D229)^2 + (C229-E229)^2)</f>
        <v>0.10510449006838471</v>
      </c>
    </row>
    <row r="230" spans="1:6" ht="14.25">
      <c r="A230" s="1">
        <v>108.2</v>
      </c>
      <c r="B230">
        <v>3.1745881216774099</v>
      </c>
      <c r="C230">
        <v>-8.0050625746196702E-2</v>
      </c>
      <c r="D230">
        <v>3.20900649484435</v>
      </c>
      <c r="E230">
        <v>-0.12796566117657801</v>
      </c>
      <c r="F230">
        <f>SQRT((B230-D230)^2 + (C230-E230)^2)</f>
        <v>5.899555094880831E-2</v>
      </c>
    </row>
    <row r="231" spans="1:6" ht="14.25">
      <c r="A231" s="3" t="s">
        <v>83</v>
      </c>
      <c r="F231" s="4">
        <f>SUBTOTAL(1,$F$228:$F$230)</f>
        <v>0.12387208836262731</v>
      </c>
    </row>
    <row r="232" spans="1:6" ht="14.25">
      <c r="A232" s="1">
        <v>109.4</v>
      </c>
      <c r="B232">
        <v>3.1745881216774099</v>
      </c>
      <c r="C232">
        <v>-8.0050625746196702E-2</v>
      </c>
      <c r="D232">
        <v>3.2814838382725799</v>
      </c>
      <c r="E232">
        <v>-6.6630934683967497E-2</v>
      </c>
      <c r="F232">
        <f>SQRT((B232-D232)^2 + (C232-E232)^2)</f>
        <v>0.10773477773959804</v>
      </c>
    </row>
    <row r="233" spans="1:6" ht="14.25">
      <c r="A233" s="3" t="s">
        <v>84</v>
      </c>
      <c r="F233" s="4">
        <f>SUBTOTAL(1,$F$232:$F$232)</f>
        <v>0.10773477773959804</v>
      </c>
    </row>
    <row r="234" spans="1:6" ht="14.25">
      <c r="A234" s="1">
        <v>110.3</v>
      </c>
      <c r="B234">
        <v>3.1745881216774099</v>
      </c>
      <c r="C234">
        <v>-8.0050625746196702E-2</v>
      </c>
      <c r="D234">
        <v>3.3975433159583699</v>
      </c>
      <c r="E234">
        <v>-3.2229846340692703E-2</v>
      </c>
      <c r="F234">
        <f>SQRT((B234-D234)^2 + (C234-E234)^2)</f>
        <v>0.22802597571287903</v>
      </c>
    </row>
    <row r="235" spans="1:6" ht="14.25">
      <c r="A235" s="3" t="s">
        <v>85</v>
      </c>
      <c r="F235" s="4">
        <f>SUBTOTAL(1,$F$234:$F$234)</f>
        <v>0.22802597571287903</v>
      </c>
    </row>
    <row r="236" spans="1:6" ht="14.25">
      <c r="A236" s="1">
        <v>110.6</v>
      </c>
      <c r="B236">
        <v>3.1745881216774099</v>
      </c>
      <c r="C236">
        <v>-8.0050625746196702E-2</v>
      </c>
      <c r="D236">
        <v>3.3437019041591398</v>
      </c>
      <c r="E236">
        <v>-8.6334917961176302E-2</v>
      </c>
      <c r="F236">
        <f>SQRT((B236-D236)^2 + (C236-E236)^2)</f>
        <v>0.16923050479721768</v>
      </c>
    </row>
    <row r="237" spans="1:6" ht="14.25">
      <c r="A237" s="1">
        <v>111.4</v>
      </c>
      <c r="B237">
        <v>3.1745881216774099</v>
      </c>
      <c r="C237">
        <v>-8.0050625746196702E-2</v>
      </c>
      <c r="D237">
        <v>3.2292073830829202</v>
      </c>
      <c r="E237">
        <v>-0.11655858871340299</v>
      </c>
      <c r="F237">
        <f>SQRT((B237-D237)^2 + (C237-E237)^2)</f>
        <v>6.5696994425151409E-2</v>
      </c>
    </row>
    <row r="238" spans="1:6" ht="14.25">
      <c r="A238" s="3" t="s">
        <v>86</v>
      </c>
      <c r="F238" s="4">
        <f>SUBTOTAL(1,$F$236:$F$237)</f>
        <v>0.11746374961118455</v>
      </c>
    </row>
    <row r="239" spans="1:6" ht="14.25">
      <c r="A239" s="1">
        <v>111.8</v>
      </c>
      <c r="B239">
        <v>3.1745881216774099</v>
      </c>
      <c r="C239">
        <v>-8.0050625746196702E-2</v>
      </c>
      <c r="D239">
        <v>3.3187640372588501</v>
      </c>
      <c r="E239">
        <v>-4.2524079969979298E-2</v>
      </c>
      <c r="F239">
        <f>SQRT((B239-D239)^2 + (C239-E239)^2)</f>
        <v>0.14897965052865811</v>
      </c>
    </row>
    <row r="240" spans="1:6" ht="14.25">
      <c r="A240" s="3" t="s">
        <v>87</v>
      </c>
      <c r="F240" s="4">
        <f>SUBTOTAL(1,$F$239:$F$239)</f>
        <v>0.14897965052865811</v>
      </c>
    </row>
    <row r="241" spans="1:6" ht="14.25">
      <c r="A241" s="1">
        <v>112.6</v>
      </c>
      <c r="B241">
        <v>3.1745881216774099</v>
      </c>
      <c r="C241">
        <v>-8.0050625746196702E-2</v>
      </c>
      <c r="D241">
        <v>3.2662782924530598</v>
      </c>
      <c r="E241">
        <v>-9.51823578168014E-2</v>
      </c>
      <c r="F241">
        <f>SQRT((B241-D241)^2 + (C241-E241)^2)</f>
        <v>9.2930386485392424E-2</v>
      </c>
    </row>
    <row r="242" spans="1:6" ht="14.25">
      <c r="A242" s="3" t="s">
        <v>88</v>
      </c>
      <c r="F242" s="4">
        <f>SUBTOTAL(1,$F$241:$F$241)</f>
        <v>9.2930386485392424E-2</v>
      </c>
    </row>
    <row r="243" spans="1:6" ht="14.25">
      <c r="A243" s="1">
        <v>114.8</v>
      </c>
      <c r="B243">
        <v>3.2675796410874098</v>
      </c>
      <c r="C243">
        <v>-6.2743393863484501E-2</v>
      </c>
      <c r="D243">
        <v>3.3218194413064701</v>
      </c>
      <c r="E243">
        <v>-3.1961577431349801E-2</v>
      </c>
      <c r="F243">
        <f t="shared" ref="F243:F248" si="0">SQRT((B243-D243)^2 + (C243-E243)^2)</f>
        <v>6.2365664837835323E-2</v>
      </c>
    </row>
    <row r="244" spans="1:6" ht="14.25">
      <c r="A244" s="1">
        <v>114.9</v>
      </c>
      <c r="B244">
        <v>3.36542627762819</v>
      </c>
      <c r="C244">
        <v>-4.2102761177990999E-2</v>
      </c>
      <c r="D244">
        <v>3.4098754459737499</v>
      </c>
      <c r="E244">
        <v>2.7283068922026001E-2</v>
      </c>
      <c r="F244">
        <f t="shared" si="0"/>
        <v>8.2402196483348372E-2</v>
      </c>
    </row>
    <row r="245" spans="1:6" ht="14.25">
      <c r="A245" s="1">
        <v>115</v>
      </c>
      <c r="B245">
        <v>3.4627837371920198</v>
      </c>
      <c r="C245">
        <v>-1.9265837845859501E-2</v>
      </c>
      <c r="D245">
        <v>3.5310721913842098</v>
      </c>
      <c r="E245">
        <v>8.6901323087662501E-3</v>
      </c>
      <c r="F245">
        <f t="shared" si="0"/>
        <v>7.3789221728143714E-2</v>
      </c>
    </row>
    <row r="246" spans="1:6" ht="14.25">
      <c r="A246" s="1">
        <v>115.1</v>
      </c>
      <c r="B246">
        <v>3.4627837371920198</v>
      </c>
      <c r="C246">
        <v>-1.9265837845859501E-2</v>
      </c>
      <c r="D246">
        <v>3.5953914573921799</v>
      </c>
      <c r="E246">
        <v>6.1344176820556498E-2</v>
      </c>
      <c r="F246">
        <f t="shared" si="0"/>
        <v>0.1551862813563227</v>
      </c>
    </row>
    <row r="247" spans="1:6" ht="14.25">
      <c r="A247" s="1">
        <v>115.3</v>
      </c>
      <c r="B247">
        <v>3.6490737938495399</v>
      </c>
      <c r="C247">
        <v>3.1231064258335699E-2</v>
      </c>
      <c r="D247">
        <v>3.72098740356122</v>
      </c>
      <c r="E247">
        <v>6.47341045043799E-2</v>
      </c>
      <c r="F247">
        <f t="shared" si="0"/>
        <v>7.9334866026810141E-2</v>
      </c>
    </row>
    <row r="248" spans="1:6" ht="14.25">
      <c r="A248" s="1">
        <v>115.4</v>
      </c>
      <c r="B248">
        <v>3.7377947824008699</v>
      </c>
      <c r="C248">
        <v>5.8602997411961698E-2</v>
      </c>
      <c r="D248">
        <v>3.8132268951710602</v>
      </c>
      <c r="E248">
        <v>0.10762728130611</v>
      </c>
      <c r="F248">
        <f t="shared" si="0"/>
        <v>8.9963237204475618E-2</v>
      </c>
    </row>
    <row r="249" spans="1:6" ht="14.25">
      <c r="A249" s="3" t="s">
        <v>90</v>
      </c>
      <c r="F249" s="4">
        <f>SUBTOTAL(1,$F$243:$F$248)</f>
        <v>9.0506911272822663E-2</v>
      </c>
    </row>
    <row r="250" spans="1:6" ht="14.25">
      <c r="A250" s="1">
        <v>115.5</v>
      </c>
      <c r="B250">
        <v>3.7377947824008699</v>
      </c>
      <c r="C250">
        <v>5.8602997411961698E-2</v>
      </c>
      <c r="D250">
        <v>3.9246276636514499</v>
      </c>
      <c r="E250">
        <v>0.17467675153130299</v>
      </c>
      <c r="F250">
        <f>SQRT((B250-D250)^2 + (C250-E250)^2)</f>
        <v>0.21995372675122057</v>
      </c>
    </row>
    <row r="251" spans="1:6" ht="14.25">
      <c r="A251" s="1">
        <v>115.8</v>
      </c>
      <c r="B251">
        <v>3.8316714811844101</v>
      </c>
      <c r="C251">
        <v>8.9514690078040499E-2</v>
      </c>
      <c r="D251">
        <v>4.0633690201439601</v>
      </c>
      <c r="E251">
        <v>0.22260559328499099</v>
      </c>
      <c r="F251">
        <f>SQRT((B251-D251)^2 + (C251-E251)^2)</f>
        <v>0.26720205477569597</v>
      </c>
    </row>
    <row r="252" spans="1:6" ht="14.25">
      <c r="A252" s="1">
        <v>116.3</v>
      </c>
      <c r="B252">
        <v>3.9260524002580199</v>
      </c>
      <c r="C252">
        <v>0.12256377652259599</v>
      </c>
      <c r="D252">
        <v>4.20352652857978</v>
      </c>
      <c r="E252">
        <v>0.26810212868350702</v>
      </c>
      <c r="F252">
        <f>SQRT((B252-D252)^2 + (C252-E252)^2)</f>
        <v>0.3133261939858108</v>
      </c>
    </row>
    <row r="253" spans="1:6" ht="14.25">
      <c r="A253" s="3" t="s">
        <v>91</v>
      </c>
      <c r="F253" s="4">
        <f>SUBTOTAL(1,$F$250:$F$252)</f>
        <v>0.26682732517090907</v>
      </c>
    </row>
    <row r="254" spans="1:6" ht="14.25">
      <c r="A254" s="1">
        <v>118.3</v>
      </c>
      <c r="B254">
        <v>3.9260524002580199</v>
      </c>
      <c r="C254">
        <v>0.12256377652259599</v>
      </c>
      <c r="D254">
        <v>4.11493355239877</v>
      </c>
      <c r="E254">
        <v>0.28503371302995201</v>
      </c>
      <c r="F254">
        <f>SQRT((B254-D254)^2 + (C254-E254)^2)</f>
        <v>0.24914367321431519</v>
      </c>
    </row>
    <row r="255" spans="1:6" ht="14.25">
      <c r="A255" s="3" t="s">
        <v>93</v>
      </c>
      <c r="F255" s="4">
        <f>SUBTOTAL(1,$F$254:$F$254)</f>
        <v>0.24914367321431519</v>
      </c>
    </row>
    <row r="256" spans="1:6" ht="14.25">
      <c r="A256" s="1">
        <v>118.7</v>
      </c>
      <c r="B256">
        <v>4.1127936989735501</v>
      </c>
      <c r="C256">
        <v>0.19414605416039199</v>
      </c>
      <c r="D256">
        <v>4.2316946651701901</v>
      </c>
      <c r="E256">
        <v>0.25418017538112098</v>
      </c>
      <c r="F256">
        <f>SQRT((B256-D256)^2 + (C256-E256)^2)</f>
        <v>0.13319735535377464</v>
      </c>
    </row>
    <row r="257" spans="1:6" ht="14.25">
      <c r="A257" s="1">
        <v>118.8</v>
      </c>
      <c r="B257">
        <v>4.1127936989735501</v>
      </c>
      <c r="C257">
        <v>0.19414605416039199</v>
      </c>
      <c r="D257">
        <v>4.2914656238691302</v>
      </c>
      <c r="E257">
        <v>0.311324340416197</v>
      </c>
      <c r="F257">
        <f>SQRT((B257-D257)^2 + (C257-E257)^2)</f>
        <v>0.21366892033175816</v>
      </c>
    </row>
    <row r="258" spans="1:6" ht="14.25">
      <c r="A258" s="1">
        <v>119.3</v>
      </c>
      <c r="B258">
        <v>4.20510243554945</v>
      </c>
      <c r="C258">
        <v>0.232605086282409</v>
      </c>
      <c r="D258">
        <v>4.3464100828716701</v>
      </c>
      <c r="E258">
        <v>0.35844637955961101</v>
      </c>
      <c r="F258">
        <f>SQRT((B258-D258)^2 + (C258-E258)^2)</f>
        <v>0.18921913826412937</v>
      </c>
    </row>
    <row r="259" spans="1:6" ht="14.25">
      <c r="A259" s="3" t="s">
        <v>128</v>
      </c>
      <c r="F259" s="4">
        <f>SUBTOTAL(1,$F$256:$F$258)</f>
        <v>0.1786951379832207</v>
      </c>
    </row>
    <row r="260" spans="1:6" ht="14.25">
      <c r="A260" s="1">
        <v>119.5</v>
      </c>
      <c r="B260">
        <v>4.20510243554945</v>
      </c>
      <c r="C260">
        <v>0.232605086282409</v>
      </c>
      <c r="D260">
        <v>4.2953159682426199</v>
      </c>
      <c r="E260">
        <v>0.28449141748860501</v>
      </c>
      <c r="F260">
        <f>SQRT((B260-D260)^2 + (C260-E260)^2)</f>
        <v>0.10407051862569296</v>
      </c>
    </row>
    <row r="261" spans="1:6" ht="14.25">
      <c r="A261" s="3" t="s">
        <v>129</v>
      </c>
      <c r="F261" s="4">
        <f>SUBTOTAL(1,$F$260:$F$260)</f>
        <v>0.10407051862569296</v>
      </c>
    </row>
    <row r="262" spans="1:6" ht="14.25">
      <c r="A262" s="1">
        <v>120.5</v>
      </c>
      <c r="B262">
        <v>4.29664885369262</v>
      </c>
      <c r="C262">
        <v>0.27284503316551501</v>
      </c>
      <c r="D262">
        <v>4.3476540691569898</v>
      </c>
      <c r="E262">
        <v>0.34665016178125002</v>
      </c>
      <c r="F262">
        <f>SQRT((B262-D262)^2 + (C262-E262)^2)</f>
        <v>8.9714709020048564E-2</v>
      </c>
    </row>
    <row r="263" spans="1:6" ht="14.25">
      <c r="A263" s="1">
        <v>120.7</v>
      </c>
      <c r="B263">
        <v>4.29664885369262</v>
      </c>
      <c r="C263">
        <v>0.27284503316551501</v>
      </c>
      <c r="D263">
        <v>4.4246678921487197</v>
      </c>
      <c r="E263">
        <v>0.39185162339406998</v>
      </c>
      <c r="F263">
        <f>SQRT((B263-D263)^2 + (C263-E263)^2)</f>
        <v>0.17478971000906074</v>
      </c>
    </row>
    <row r="264" spans="1:6" ht="14.25">
      <c r="A264" s="1">
        <v>121.3</v>
      </c>
      <c r="B264">
        <v>4.29664885369262</v>
      </c>
      <c r="C264">
        <v>0.27284503316551501</v>
      </c>
      <c r="D264">
        <v>4.3659285126441203</v>
      </c>
      <c r="E264">
        <v>0.31715455017256899</v>
      </c>
      <c r="F264">
        <f>SQRT((B264-D264)^2 + (C264-E264)^2)</f>
        <v>8.2237488056449107E-2</v>
      </c>
    </row>
    <row r="265" spans="1:6" ht="14.25">
      <c r="A265" s="3" t="s">
        <v>94</v>
      </c>
      <c r="F265" s="4">
        <f>SUBTOTAL(1,$F$262:$F$264)</f>
        <v>0.11558063569518613</v>
      </c>
    </row>
    <row r="266" spans="1:6" ht="14.25">
      <c r="A266" s="1">
        <v>122.3</v>
      </c>
      <c r="B266">
        <v>4.29664885369262</v>
      </c>
      <c r="C266">
        <v>0.27284503316551501</v>
      </c>
      <c r="D266">
        <v>4.4440111356238798</v>
      </c>
      <c r="E266">
        <v>0.37286912201866201</v>
      </c>
      <c r="F266">
        <f>SQRT((B266-D266)^2 + (C266-E266)^2)</f>
        <v>0.1781023876507285</v>
      </c>
    </row>
    <row r="267" spans="1:6" ht="14.25">
      <c r="A267" s="3" t="s">
        <v>130</v>
      </c>
      <c r="F267" s="4">
        <f>SUBTOTAL(1,$F$266:$F$266)</f>
        <v>0.1781023876507285</v>
      </c>
    </row>
    <row r="268" spans="1:6" ht="14.25">
      <c r="A268" s="1">
        <v>124.4</v>
      </c>
      <c r="B268">
        <v>4.29664885369262</v>
      </c>
      <c r="C268">
        <v>0.27284503316551501</v>
      </c>
      <c r="D268">
        <v>4.3632261932782797</v>
      </c>
      <c r="E268">
        <v>0.32973608154599399</v>
      </c>
      <c r="F268">
        <f>SQRT((B268-D268)^2 + (C268-E268)^2)</f>
        <v>8.7573589238618341E-2</v>
      </c>
    </row>
    <row r="269" spans="1:6" ht="14.25">
      <c r="A269" s="3" t="s">
        <v>96</v>
      </c>
      <c r="F269" s="4">
        <f>SUBTOTAL(1,$F$268:$F$268)</f>
        <v>8.7573589238618341E-2</v>
      </c>
    </row>
    <row r="270" spans="1:6" ht="14.25">
      <c r="A270" s="1">
        <v>124.7</v>
      </c>
      <c r="B270">
        <v>4.29664885369262</v>
      </c>
      <c r="C270">
        <v>0.27284503316551501</v>
      </c>
      <c r="D270">
        <v>4.3988619961884696</v>
      </c>
      <c r="E270">
        <v>0.25696130147712498</v>
      </c>
      <c r="F270">
        <f>SQRT((B270-D270)^2 + (C270-E270)^2)</f>
        <v>0.10343993151208887</v>
      </c>
    </row>
    <row r="271" spans="1:6" ht="14.25">
      <c r="A271" s="1">
        <v>125.1</v>
      </c>
      <c r="B271">
        <v>4.29664885369262</v>
      </c>
      <c r="C271">
        <v>0.27284503316551501</v>
      </c>
      <c r="D271">
        <v>4.3640436442217201</v>
      </c>
      <c r="E271">
        <v>0.32404794282122601</v>
      </c>
      <c r="F271">
        <f>SQRT((B271-D271)^2 + (C271-E271)^2)</f>
        <v>8.4639209280759409E-2</v>
      </c>
    </row>
    <row r="272" spans="1:6" ht="14.25">
      <c r="A272" s="3" t="s">
        <v>131</v>
      </c>
      <c r="F272" s="4">
        <f>SUBTOTAL(1,$F$270:$F$271)</f>
        <v>9.4039570396424133E-2</v>
      </c>
    </row>
    <row r="273" spans="1:6" ht="14.25">
      <c r="A273" s="1">
        <v>126.6</v>
      </c>
      <c r="B273">
        <v>4.29664885369262</v>
      </c>
      <c r="C273">
        <v>0.27284503316551501</v>
      </c>
      <c r="D273">
        <v>4.4543866202952502</v>
      </c>
      <c r="E273">
        <v>0.341185731408716</v>
      </c>
      <c r="F273">
        <f>SQRT((B273-D273)^2 + (C273-E273)^2)</f>
        <v>0.17190594535720433</v>
      </c>
    </row>
    <row r="274" spans="1:6" ht="14.25">
      <c r="A274" s="3" t="s">
        <v>98</v>
      </c>
      <c r="F274" s="4">
        <f>SUBTOTAL(1,$F$273:$F$273)</f>
        <v>0.17190594535720433</v>
      </c>
    </row>
    <row r="275" spans="1:6" ht="14.25">
      <c r="A275" s="1">
        <v>130</v>
      </c>
      <c r="B275">
        <v>4.29664885369262</v>
      </c>
      <c r="C275">
        <v>0.27284503316551501</v>
      </c>
      <c r="D275">
        <v>4.3977458438582104</v>
      </c>
      <c r="E275">
        <v>0.39788229532908098</v>
      </c>
      <c r="F275">
        <f>SQRT((B275-D275)^2 + (C275-E275)^2)</f>
        <v>0.16079464652127518</v>
      </c>
    </row>
    <row r="276" spans="1:6" ht="14.25">
      <c r="A276" s="3" t="s">
        <v>101</v>
      </c>
      <c r="F276" s="4">
        <f>SUBTOTAL(1,$F$275:$F$275)</f>
        <v>0.16079464652127518</v>
      </c>
    </row>
    <row r="277" spans="1:6" ht="14.25">
      <c r="A277" s="1">
        <v>131.1</v>
      </c>
      <c r="B277">
        <v>4.29664885369262</v>
      </c>
      <c r="C277">
        <v>0.27284503316551501</v>
      </c>
      <c r="D277">
        <v>4.4741910711691002</v>
      </c>
      <c r="E277">
        <v>0.42724959757492997</v>
      </c>
      <c r="F277">
        <f>SQRT((B277-D277)^2 + (C277-E277)^2)</f>
        <v>0.23529132686294874</v>
      </c>
    </row>
    <row r="278" spans="1:6" ht="14.25">
      <c r="A278" s="3" t="s">
        <v>102</v>
      </c>
      <c r="F278" s="4">
        <f>SUBTOTAL(1,$F$277:$F$277)</f>
        <v>0.23529132686294874</v>
      </c>
    </row>
    <row r="279" spans="1:6" ht="14.25">
      <c r="A279" s="1">
        <v>132.30000000000001</v>
      </c>
      <c r="B279">
        <v>4.29664885369262</v>
      </c>
      <c r="C279">
        <v>0.27284503316551501</v>
      </c>
      <c r="D279">
        <v>4.4019065193402396</v>
      </c>
      <c r="E279">
        <v>0.32602748428136302</v>
      </c>
      <c r="F279">
        <f>SQRT((B279-D279)^2 + (C279-E279)^2)</f>
        <v>0.1179302729763467</v>
      </c>
    </row>
    <row r="280" spans="1:6" ht="14.25">
      <c r="A280" s="3" t="s">
        <v>103</v>
      </c>
      <c r="F280" s="4">
        <f>SUBTOTAL(1,$F$279:$F$279)</f>
        <v>0.1179302729763467</v>
      </c>
    </row>
    <row r="281" spans="1:6" ht="14.25">
      <c r="A281" s="3" t="s">
        <v>112</v>
      </c>
      <c r="F281" s="4">
        <f>SUBTOTAL(1,$F$2:$F$280)</f>
        <v>0.13653775422653888</v>
      </c>
    </row>
  </sheetData>
  <pageMargins left="0" right="0" top="0.39370078740157483" bottom="0.39370078740157483" header="0" footer="0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3"/>
  <sheetViews>
    <sheetView workbookViewId="0">
      <selection activeCell="G11" sqref="G11"/>
    </sheetView>
  </sheetViews>
  <sheetFormatPr defaultRowHeight="14.25"/>
  <cols>
    <col min="1" max="4" width="10.625" customWidth="1"/>
    <col min="5" max="5" width="23" customWidth="1"/>
    <col min="6" max="12" width="10.625" customWidth="1"/>
  </cols>
  <sheetData>
    <row r="2" spans="1:12">
      <c r="B2" s="1" t="s">
        <v>0</v>
      </c>
      <c r="C2" t="s">
        <v>132</v>
      </c>
      <c r="D2" t="s">
        <v>5</v>
      </c>
      <c r="E2" t="s">
        <v>133</v>
      </c>
      <c r="F2" s="1" t="s">
        <v>0</v>
      </c>
      <c r="G2" t="s">
        <v>132</v>
      </c>
      <c r="H2" t="s">
        <v>5</v>
      </c>
      <c r="I2" t="s">
        <v>237</v>
      </c>
      <c r="J2" t="s">
        <v>238</v>
      </c>
      <c r="K2" t="s">
        <v>239</v>
      </c>
    </row>
    <row r="3" spans="1:12">
      <c r="A3">
        <v>21</v>
      </c>
      <c r="B3" s="3">
        <v>21</v>
      </c>
      <c r="C3">
        <f t="shared" ref="C3:C34" si="0">B3-$A$3</f>
        <v>0</v>
      </c>
      <c r="D3" s="4">
        <f>SUBTOTAL(1,$F$2:$F$5)</f>
        <v>14.333333333333334</v>
      </c>
      <c r="E3" t="s">
        <v>134</v>
      </c>
      <c r="F3" s="3">
        <v>13</v>
      </c>
      <c r="G3" t="e">
        <f t="shared" ref="G3:G34" si="1">F3-$E$3</f>
        <v>#VALUE!</v>
      </c>
      <c r="H3" s="4">
        <f>SUBTOTAL(1,$F$2:$F$6)</f>
        <v>15</v>
      </c>
      <c r="L3" t="s">
        <v>133</v>
      </c>
    </row>
    <row r="4" spans="1:12">
      <c r="B4" s="3">
        <v>22</v>
      </c>
      <c r="C4">
        <f t="shared" si="0"/>
        <v>1</v>
      </c>
      <c r="D4" s="4">
        <f>SUBTOTAL(1,$F$7:$F$12)</f>
        <v>20.5</v>
      </c>
      <c r="E4" t="s">
        <v>135</v>
      </c>
      <c r="F4" s="3">
        <v>14</v>
      </c>
      <c r="G4" t="e">
        <f t="shared" si="1"/>
        <v>#VALUE!</v>
      </c>
      <c r="H4" s="4">
        <f>SUBTOTAL(1,$F$8:$F$10)</f>
        <v>20</v>
      </c>
      <c r="L4" t="s">
        <v>134</v>
      </c>
    </row>
    <row r="5" spans="1:12">
      <c r="B5" s="3">
        <v>23</v>
      </c>
      <c r="C5">
        <f t="shared" si="0"/>
        <v>2</v>
      </c>
      <c r="D5" s="4">
        <f>SUBTOTAL(1,$F$14:$F$17)</f>
        <v>26.5</v>
      </c>
      <c r="E5" t="s">
        <v>136</v>
      </c>
      <c r="F5" s="3">
        <v>16</v>
      </c>
      <c r="G5" t="e">
        <f t="shared" si="1"/>
        <v>#VALUE!</v>
      </c>
      <c r="H5" s="4">
        <f>SUBTOTAL(1,$F$12:$F$13)</f>
        <v>23.5</v>
      </c>
      <c r="L5" t="s">
        <v>135</v>
      </c>
    </row>
    <row r="6" spans="1:12">
      <c r="B6" s="3">
        <v>24</v>
      </c>
      <c r="C6">
        <f t="shared" si="0"/>
        <v>3</v>
      </c>
      <c r="D6" s="4">
        <f>SUBTOTAL(1,$F$19:$F$20)</f>
        <v>32.5</v>
      </c>
      <c r="E6" t="s">
        <v>137</v>
      </c>
      <c r="F6" s="3">
        <v>17</v>
      </c>
      <c r="G6" t="e">
        <f t="shared" si="1"/>
        <v>#VALUE!</v>
      </c>
      <c r="H6" s="4">
        <f>SUBTOTAL(1,$F$15:$F$16)</f>
        <v>26.5</v>
      </c>
      <c r="L6" t="s">
        <v>136</v>
      </c>
    </row>
    <row r="7" spans="1:12">
      <c r="B7" s="3">
        <v>25</v>
      </c>
      <c r="C7">
        <f t="shared" si="0"/>
        <v>4</v>
      </c>
      <c r="D7" s="4">
        <f>SUBTOTAL(1,$F$22:$F$23)</f>
        <v>36.5</v>
      </c>
      <c r="E7" t="s">
        <v>138</v>
      </c>
      <c r="F7" s="3">
        <v>18</v>
      </c>
      <c r="G7" t="e">
        <f t="shared" si="1"/>
        <v>#VALUE!</v>
      </c>
      <c r="H7" s="4">
        <f>SUBTOTAL(1,$F$18:$F$18)</f>
        <v>30</v>
      </c>
      <c r="L7" t="s">
        <v>137</v>
      </c>
    </row>
    <row r="8" spans="1:12">
      <c r="B8" s="3">
        <v>26</v>
      </c>
      <c r="C8">
        <f t="shared" si="0"/>
        <v>5</v>
      </c>
      <c r="D8" s="4">
        <f>SUBTOTAL(1,$F$25:$F$25)</f>
        <v>39</v>
      </c>
      <c r="E8" t="s">
        <v>139</v>
      </c>
      <c r="F8" s="3">
        <v>19</v>
      </c>
      <c r="G8" t="e">
        <f t="shared" si="1"/>
        <v>#VALUE!</v>
      </c>
      <c r="H8" s="4">
        <f>SUBTOTAL(1,$F$20:$F$21)</f>
        <v>34</v>
      </c>
      <c r="I8">
        <f>AVERAGE(H7,H8)</f>
        <v>32</v>
      </c>
      <c r="L8" t="s">
        <v>138</v>
      </c>
    </row>
    <row r="9" spans="1:12">
      <c r="B9" s="3">
        <v>27</v>
      </c>
      <c r="C9">
        <f t="shared" si="0"/>
        <v>6</v>
      </c>
      <c r="D9" s="4">
        <f>SUBTOTAL(1,$F$27:$F$28)</f>
        <v>42</v>
      </c>
      <c r="E9" t="s">
        <v>140</v>
      </c>
      <c r="F9" s="3">
        <v>20</v>
      </c>
      <c r="G9" t="e">
        <f t="shared" si="1"/>
        <v>#VALUE!</v>
      </c>
      <c r="H9" s="4">
        <f>SUBTOTAL(1,$F$23:$F$25)</f>
        <v>38</v>
      </c>
      <c r="J9">
        <f>AVERAGE(I8,H9)</f>
        <v>35</v>
      </c>
      <c r="K9">
        <f>AVERAGE(H7:H9)</f>
        <v>34</v>
      </c>
      <c r="L9" t="s">
        <v>139</v>
      </c>
    </row>
    <row r="10" spans="1:12">
      <c r="B10" s="3">
        <v>28</v>
      </c>
      <c r="C10">
        <f t="shared" si="0"/>
        <v>7</v>
      </c>
      <c r="D10" s="4">
        <f>SUBTOTAL(1,$F$30:$F$31)</f>
        <v>45.5</v>
      </c>
      <c r="E10" t="s">
        <v>141</v>
      </c>
      <c r="F10" s="3">
        <v>21</v>
      </c>
      <c r="G10" t="e">
        <f t="shared" si="1"/>
        <v>#VALUE!</v>
      </c>
      <c r="H10" s="4">
        <f>SUBTOTAL(1,$F$27:$F$29)</f>
        <v>42.666666666666664</v>
      </c>
      <c r="L10" t="s">
        <v>140</v>
      </c>
    </row>
    <row r="11" spans="1:12">
      <c r="B11" s="3">
        <v>29</v>
      </c>
      <c r="C11">
        <f t="shared" si="0"/>
        <v>8</v>
      </c>
      <c r="D11" s="4">
        <f>SUBTOTAL(1,$F$33:$F$33)</f>
        <v>48</v>
      </c>
      <c r="E11" t="s">
        <v>142</v>
      </c>
      <c r="F11" s="3">
        <v>22</v>
      </c>
      <c r="G11" t="e">
        <f t="shared" si="1"/>
        <v>#VALUE!</v>
      </c>
      <c r="H11" s="4">
        <f>SUBTOTAL(1,$F$31:$F$35)</f>
        <v>48</v>
      </c>
      <c r="L11" t="s">
        <v>141</v>
      </c>
    </row>
    <row r="12" spans="1:12">
      <c r="B12" s="3">
        <v>30</v>
      </c>
      <c r="C12">
        <f t="shared" si="0"/>
        <v>9</v>
      </c>
      <c r="D12" s="4">
        <f>SUBTOTAL(1,$F$35:$F$35)</f>
        <v>50</v>
      </c>
      <c r="E12" t="s">
        <v>143</v>
      </c>
      <c r="F12" s="3">
        <v>23</v>
      </c>
      <c r="G12" t="e">
        <f t="shared" si="1"/>
        <v>#VALUE!</v>
      </c>
      <c r="H12" s="4">
        <f>SUBTOTAL(1,$F$37:$F$38)</f>
        <v>53.5</v>
      </c>
      <c r="L12" t="s">
        <v>142</v>
      </c>
    </row>
    <row r="13" spans="1:12">
      <c r="B13" s="3">
        <v>31</v>
      </c>
      <c r="C13">
        <f t="shared" si="0"/>
        <v>10</v>
      </c>
      <c r="D13" s="4">
        <f>SUBTOTAL(1,$F$37:$F$38)</f>
        <v>53.5</v>
      </c>
      <c r="E13" t="s">
        <v>144</v>
      </c>
      <c r="F13" s="3">
        <v>24</v>
      </c>
      <c r="G13" t="e">
        <f t="shared" si="1"/>
        <v>#VALUE!</v>
      </c>
      <c r="H13" s="4">
        <f>SUBTOTAL(1,$F$40:$F$40)</f>
        <v>56</v>
      </c>
      <c r="L13" t="s">
        <v>143</v>
      </c>
    </row>
    <row r="14" spans="1:12">
      <c r="B14" s="3">
        <v>33</v>
      </c>
      <c r="C14">
        <f t="shared" si="0"/>
        <v>12</v>
      </c>
      <c r="D14" s="4">
        <f>SUBTOTAL(1,$F$40:$F$42)</f>
        <v>57.666666666666664</v>
      </c>
      <c r="E14" t="s">
        <v>145</v>
      </c>
      <c r="F14" s="3">
        <v>25</v>
      </c>
      <c r="G14" t="e">
        <f t="shared" si="1"/>
        <v>#VALUE!</v>
      </c>
      <c r="H14" s="4">
        <f>SUBTOTAL(1,$F$42:$F$44)</f>
        <v>61</v>
      </c>
      <c r="L14" t="s">
        <v>144</v>
      </c>
    </row>
    <row r="15" spans="1:12">
      <c r="B15" s="3">
        <v>34</v>
      </c>
      <c r="C15">
        <f t="shared" si="0"/>
        <v>13</v>
      </c>
      <c r="D15" s="4">
        <f>SUBTOTAL(1,$F$44:$F$44)</f>
        <v>62</v>
      </c>
      <c r="E15" t="s">
        <v>146</v>
      </c>
      <c r="F15" s="3">
        <v>26</v>
      </c>
      <c r="G15" t="e">
        <f t="shared" si="1"/>
        <v>#VALUE!</v>
      </c>
      <c r="H15" s="4">
        <f>SUBTOTAL(1,$F$46:$F$48)</f>
        <v>65.666666666666671</v>
      </c>
      <c r="L15" t="s">
        <v>145</v>
      </c>
    </row>
    <row r="16" spans="1:12">
      <c r="B16" s="3">
        <v>35</v>
      </c>
      <c r="C16">
        <f t="shared" si="0"/>
        <v>14</v>
      </c>
      <c r="D16" s="4">
        <f>SUBTOTAL(1,$F$46:$F$47)</f>
        <v>64.5</v>
      </c>
      <c r="E16" t="s">
        <v>147</v>
      </c>
      <c r="F16" s="3">
        <v>27</v>
      </c>
      <c r="G16" t="e">
        <f t="shared" si="1"/>
        <v>#VALUE!</v>
      </c>
      <c r="H16" s="4">
        <f>SUBTOTAL(1,$F$50:$F$52)</f>
        <v>71</v>
      </c>
      <c r="L16" t="s">
        <v>146</v>
      </c>
    </row>
    <row r="17" spans="2:12">
      <c r="B17" s="3">
        <v>36</v>
      </c>
      <c r="C17">
        <f t="shared" si="0"/>
        <v>15</v>
      </c>
      <c r="D17" s="4">
        <f>SUBTOTAL(1,$F$49:$F$49)</f>
        <v>69</v>
      </c>
      <c r="E17" t="s">
        <v>148</v>
      </c>
      <c r="F17" s="3">
        <v>28</v>
      </c>
      <c r="G17" t="e">
        <f t="shared" si="1"/>
        <v>#VALUE!</v>
      </c>
      <c r="H17" s="4">
        <f>SUBTOTAL(1,$F$54:$F$54)</f>
        <v>75</v>
      </c>
      <c r="L17" t="s">
        <v>147</v>
      </c>
    </row>
    <row r="18" spans="2:12">
      <c r="B18" s="3">
        <v>37</v>
      </c>
      <c r="C18">
        <f t="shared" si="0"/>
        <v>16</v>
      </c>
      <c r="D18" s="4">
        <f>SUBTOTAL(1,$F$51:$F$53)</f>
        <v>72</v>
      </c>
      <c r="E18" t="s">
        <v>149</v>
      </c>
      <c r="F18" s="3">
        <v>30</v>
      </c>
      <c r="G18" t="e">
        <f t="shared" si="1"/>
        <v>#VALUE!</v>
      </c>
      <c r="H18" s="4">
        <f>SUBTOTAL(1,$F$56:$F$56)</f>
        <v>77</v>
      </c>
      <c r="L18" t="s">
        <v>148</v>
      </c>
    </row>
    <row r="19" spans="2:12">
      <c r="B19" s="3">
        <v>38</v>
      </c>
      <c r="C19">
        <f t="shared" si="0"/>
        <v>17</v>
      </c>
      <c r="D19" s="4">
        <f>SUBTOTAL(1,$F$55:$F$56)</f>
        <v>76.5</v>
      </c>
      <c r="E19" t="s">
        <v>150</v>
      </c>
      <c r="F19" s="3">
        <v>32</v>
      </c>
      <c r="G19" t="e">
        <f t="shared" si="1"/>
        <v>#VALUE!</v>
      </c>
      <c r="H19" s="4">
        <f>SUBTOTAL(1,$F$58:$F$59)</f>
        <v>79.5</v>
      </c>
      <c r="L19" t="s">
        <v>149</v>
      </c>
    </row>
    <row r="20" spans="2:12">
      <c r="B20" s="3">
        <v>39</v>
      </c>
      <c r="C20">
        <f t="shared" si="0"/>
        <v>18</v>
      </c>
      <c r="D20" s="4">
        <f>SUBTOTAL(1,$F$58:$F$60)</f>
        <v>80</v>
      </c>
      <c r="E20" t="s">
        <v>151</v>
      </c>
      <c r="F20" s="3">
        <v>33</v>
      </c>
      <c r="G20" t="e">
        <f t="shared" si="1"/>
        <v>#VALUE!</v>
      </c>
      <c r="H20" s="4">
        <f>SUBTOTAL(1,$F$61:$F$62)</f>
        <v>83</v>
      </c>
      <c r="L20" t="s">
        <v>150</v>
      </c>
    </row>
    <row r="21" spans="2:12">
      <c r="B21" s="3">
        <v>40</v>
      </c>
      <c r="C21">
        <f t="shared" si="0"/>
        <v>19</v>
      </c>
      <c r="D21" s="4">
        <f>SUBTOTAL(1,$F$62:$F$64)</f>
        <v>85.666666666666671</v>
      </c>
      <c r="E21" t="s">
        <v>152</v>
      </c>
      <c r="F21" s="3">
        <v>35</v>
      </c>
      <c r="G21" t="e">
        <f t="shared" si="1"/>
        <v>#VALUE!</v>
      </c>
      <c r="H21" s="4">
        <f>SUBTOTAL(1,$F$64:$F$65)</f>
        <v>87.5</v>
      </c>
      <c r="L21" t="s">
        <v>151</v>
      </c>
    </row>
    <row r="22" spans="2:12">
      <c r="B22" s="3">
        <v>41</v>
      </c>
      <c r="C22">
        <f t="shared" si="0"/>
        <v>20</v>
      </c>
      <c r="D22" s="4">
        <f>SUBTOTAL(1,$F$66:$F$66)</f>
        <v>89</v>
      </c>
      <c r="E22" t="s">
        <v>153</v>
      </c>
      <c r="F22" s="3">
        <v>36</v>
      </c>
      <c r="G22" t="e">
        <f t="shared" si="1"/>
        <v>#VALUE!</v>
      </c>
      <c r="H22" s="4">
        <f>SUBTOTAL(1,$F$67:$F$68)</f>
        <v>90.5</v>
      </c>
      <c r="L22" t="s">
        <v>152</v>
      </c>
    </row>
    <row r="23" spans="2:12">
      <c r="B23" s="3">
        <v>42</v>
      </c>
      <c r="C23">
        <f t="shared" si="0"/>
        <v>21</v>
      </c>
      <c r="D23" s="4">
        <f>SUBTOTAL(1,$F$68:$F$68)</f>
        <v>91</v>
      </c>
      <c r="E23" t="s">
        <v>154</v>
      </c>
      <c r="F23" s="3">
        <v>37</v>
      </c>
      <c r="G23" t="e">
        <f t="shared" si="1"/>
        <v>#VALUE!</v>
      </c>
      <c r="H23" s="4">
        <f>SUBTOTAL(1,$F$70:$F$71)</f>
        <v>93.5</v>
      </c>
      <c r="L23" t="s">
        <v>153</v>
      </c>
    </row>
    <row r="24" spans="2:12">
      <c r="B24" s="3">
        <v>43</v>
      </c>
      <c r="C24">
        <f t="shared" si="0"/>
        <v>22</v>
      </c>
      <c r="D24" s="4">
        <f>SUBTOTAL(1,$F$70:$F$71)</f>
        <v>93.5</v>
      </c>
      <c r="E24" t="s">
        <v>155</v>
      </c>
      <c r="F24" s="3">
        <v>38</v>
      </c>
      <c r="G24" t="e">
        <f t="shared" si="1"/>
        <v>#VALUE!</v>
      </c>
      <c r="H24" s="4">
        <f>SUBTOTAL(1,$F$73:$F$73)</f>
        <v>97</v>
      </c>
      <c r="L24" t="s">
        <v>154</v>
      </c>
    </row>
    <row r="25" spans="2:12">
      <c r="B25" s="3">
        <v>44</v>
      </c>
      <c r="C25">
        <f t="shared" si="0"/>
        <v>23</v>
      </c>
      <c r="D25" s="4">
        <f>SUBTOTAL(1,$F$73:$F$75)</f>
        <v>98</v>
      </c>
      <c r="E25" t="s">
        <v>156</v>
      </c>
      <c r="F25" s="3">
        <v>39</v>
      </c>
      <c r="G25" t="e">
        <f t="shared" si="1"/>
        <v>#VALUE!</v>
      </c>
      <c r="H25" s="4">
        <f>SUBTOTAL(1,$F$75:$F$75)</f>
        <v>99</v>
      </c>
      <c r="L25" t="s">
        <v>155</v>
      </c>
    </row>
    <row r="26" spans="2:12">
      <c r="B26" s="3">
        <v>45</v>
      </c>
      <c r="C26">
        <f t="shared" si="0"/>
        <v>24</v>
      </c>
      <c r="D26" s="4">
        <f>SUBTOTAL(1,$F$77:$F$78)</f>
        <v>104.5</v>
      </c>
      <c r="E26" t="s">
        <v>157</v>
      </c>
      <c r="F26" s="3">
        <v>40</v>
      </c>
      <c r="G26" t="e">
        <f t="shared" si="1"/>
        <v>#VALUE!</v>
      </c>
      <c r="H26" s="4">
        <f>SUBTOTAL(1,$F$77:$F$78)</f>
        <v>104.5</v>
      </c>
      <c r="L26" t="s">
        <v>156</v>
      </c>
    </row>
    <row r="27" spans="2:12">
      <c r="B27" s="3">
        <v>46</v>
      </c>
      <c r="C27">
        <f t="shared" si="0"/>
        <v>25</v>
      </c>
      <c r="D27" s="4">
        <f>SUBTOTAL(1,$F$80:$F$82)</f>
        <v>110</v>
      </c>
      <c r="E27" t="s">
        <v>158</v>
      </c>
      <c r="F27" s="3">
        <v>41</v>
      </c>
      <c r="G27" t="e">
        <f t="shared" si="1"/>
        <v>#VALUE!</v>
      </c>
      <c r="H27" s="4">
        <f>SUBTOTAL(1,$F$80:$F$81)</f>
        <v>109.5</v>
      </c>
      <c r="L27" t="s">
        <v>157</v>
      </c>
    </row>
    <row r="28" spans="2:12">
      <c r="B28" s="3">
        <v>47</v>
      </c>
      <c r="C28">
        <f t="shared" si="0"/>
        <v>26</v>
      </c>
      <c r="D28" s="4">
        <f>SUBTOTAL(1,$F$84:$F$87)</f>
        <v>115.5</v>
      </c>
      <c r="E28" t="s">
        <v>159</v>
      </c>
      <c r="F28" s="3">
        <v>43</v>
      </c>
      <c r="G28" t="e">
        <f t="shared" si="1"/>
        <v>#VALUE!</v>
      </c>
      <c r="H28" s="4">
        <f>SUBTOTAL(1,$F$83:$F$84)</f>
        <v>112.5</v>
      </c>
      <c r="L28" t="s">
        <v>158</v>
      </c>
    </row>
    <row r="29" spans="2:12">
      <c r="B29" s="3">
        <v>48</v>
      </c>
      <c r="C29">
        <f t="shared" si="0"/>
        <v>27</v>
      </c>
      <c r="D29" s="4">
        <f>SUBTOTAL(1,$F$89:$F$92)</f>
        <v>121.75</v>
      </c>
      <c r="E29" t="s">
        <v>160</v>
      </c>
      <c r="F29" s="3">
        <v>44</v>
      </c>
      <c r="G29" t="e">
        <f t="shared" si="1"/>
        <v>#VALUE!</v>
      </c>
      <c r="H29" s="4">
        <f>SUBTOTAL(1,$F$86:$F$89)</f>
        <v>118.25</v>
      </c>
      <c r="L29" t="s">
        <v>159</v>
      </c>
    </row>
    <row r="30" spans="2:12">
      <c r="B30" s="3">
        <v>49</v>
      </c>
      <c r="C30">
        <f t="shared" si="0"/>
        <v>28</v>
      </c>
      <c r="D30" s="4">
        <f>SUBTOTAL(1,$F$94:$F$95)</f>
        <v>128.5</v>
      </c>
      <c r="E30" t="s">
        <v>161</v>
      </c>
      <c r="F30" s="3">
        <v>45</v>
      </c>
      <c r="G30" t="e">
        <f t="shared" si="1"/>
        <v>#VALUE!</v>
      </c>
      <c r="H30" s="4">
        <f>SUBTOTAL(1,$F$91:$F$93)</f>
        <v>123.66666666666667</v>
      </c>
      <c r="L30" t="s">
        <v>160</v>
      </c>
    </row>
    <row r="31" spans="2:12">
      <c r="B31" s="3">
        <v>50</v>
      </c>
      <c r="C31">
        <f t="shared" si="0"/>
        <v>29</v>
      </c>
      <c r="D31" s="4">
        <f>SUBTOTAL(1,$F$97:$F$100)</f>
        <v>132</v>
      </c>
      <c r="E31" t="s">
        <v>162</v>
      </c>
      <c r="F31" s="3">
        <v>46</v>
      </c>
      <c r="G31" t="e">
        <f t="shared" si="1"/>
        <v>#VALUE!</v>
      </c>
      <c r="H31" s="4">
        <f>SUBTOTAL(1,$F$95:$F$96)</f>
        <v>130.5</v>
      </c>
      <c r="L31" t="s">
        <v>161</v>
      </c>
    </row>
    <row r="32" spans="2:12">
      <c r="B32" s="3">
        <v>51</v>
      </c>
      <c r="C32">
        <f t="shared" si="0"/>
        <v>30</v>
      </c>
      <c r="D32" s="4" t="e">
        <f>SUBTOTAL(1,$F$102:$F$103)</f>
        <v>#DIV/0!</v>
      </c>
      <c r="E32" t="s">
        <v>163</v>
      </c>
      <c r="F32" s="3">
        <v>47</v>
      </c>
      <c r="G32" t="e">
        <f t="shared" si="1"/>
        <v>#VALUE!</v>
      </c>
      <c r="H32" s="4" t="e">
        <f>SUBTOTAL(1,$F$98:$F$100)</f>
        <v>#DIV/0!</v>
      </c>
      <c r="L32" t="s">
        <v>162</v>
      </c>
    </row>
    <row r="33" spans="2:12">
      <c r="B33" s="3">
        <v>52</v>
      </c>
      <c r="C33">
        <f t="shared" si="0"/>
        <v>31</v>
      </c>
      <c r="D33" s="4" t="e">
        <f>SUBTOTAL(1,$F$105:$F$105)</f>
        <v>#DIV/0!</v>
      </c>
      <c r="E33" t="s">
        <v>164</v>
      </c>
      <c r="F33" s="3">
        <v>48</v>
      </c>
      <c r="G33" t="e">
        <f t="shared" si="1"/>
        <v>#VALUE!</v>
      </c>
      <c r="H33" s="4" t="e">
        <f>SUBTOTAL(1,$F$102:$F$102)</f>
        <v>#DIV/0!</v>
      </c>
      <c r="L33" t="s">
        <v>163</v>
      </c>
    </row>
    <row r="34" spans="2:12">
      <c r="B34" s="3">
        <v>53</v>
      </c>
      <c r="C34">
        <f t="shared" si="0"/>
        <v>32</v>
      </c>
      <c r="D34" s="4" t="e">
        <f>SUBTOTAL(1,$F$107:$F$107)</f>
        <v>#DIV/0!</v>
      </c>
      <c r="E34" t="s">
        <v>165</v>
      </c>
      <c r="F34" s="3">
        <v>49</v>
      </c>
      <c r="G34" t="e">
        <f t="shared" si="1"/>
        <v>#VALUE!</v>
      </c>
      <c r="H34" s="4" t="e">
        <f>SUBTOTAL(1,$F$104:$F$104)</f>
        <v>#DIV/0!</v>
      </c>
      <c r="L34" t="s">
        <v>164</v>
      </c>
    </row>
    <row r="35" spans="2:12">
      <c r="B35" s="3">
        <v>54</v>
      </c>
      <c r="C35">
        <f t="shared" ref="C35:C66" si="2">B35-$A$3</f>
        <v>33</v>
      </c>
      <c r="D35" s="4" t="e">
        <f>SUBTOTAL(1,$F$109:$F$110)</f>
        <v>#DIV/0!</v>
      </c>
      <c r="E35" t="s">
        <v>166</v>
      </c>
      <c r="F35" s="3">
        <v>50</v>
      </c>
      <c r="G35" t="e">
        <f t="shared" ref="G35:G66" si="3">F35-$E$3</f>
        <v>#VALUE!</v>
      </c>
      <c r="H35" s="4" t="e">
        <f>SUBTOTAL(1,$F$106:$F$108)</f>
        <v>#DIV/0!</v>
      </c>
      <c r="L35" t="s">
        <v>165</v>
      </c>
    </row>
    <row r="36" spans="2:12">
      <c r="B36" s="3">
        <v>55</v>
      </c>
      <c r="C36">
        <f t="shared" si="2"/>
        <v>34</v>
      </c>
      <c r="D36" s="4" t="e">
        <f>SUBTOTAL(1,$F$112:$F$113)</f>
        <v>#DIV/0!</v>
      </c>
      <c r="E36" t="s">
        <v>167</v>
      </c>
      <c r="F36" s="3">
        <v>52</v>
      </c>
      <c r="G36" t="e">
        <f t="shared" si="3"/>
        <v>#VALUE!</v>
      </c>
      <c r="H36" s="4" t="e">
        <f>SUBTOTAL(1,$F$110:$F$111)</f>
        <v>#DIV/0!</v>
      </c>
      <c r="L36" t="s">
        <v>166</v>
      </c>
    </row>
    <row r="37" spans="2:12">
      <c r="B37" s="3">
        <v>56</v>
      </c>
      <c r="C37">
        <f t="shared" si="2"/>
        <v>35</v>
      </c>
      <c r="D37" s="4" t="e">
        <f>SUBTOTAL(1,$F$115:$F$115)</f>
        <v>#DIV/0!</v>
      </c>
      <c r="E37" t="s">
        <v>168</v>
      </c>
      <c r="F37" s="3">
        <v>53</v>
      </c>
      <c r="G37" t="e">
        <f t="shared" si="3"/>
        <v>#VALUE!</v>
      </c>
      <c r="H37" s="4" t="e">
        <f>SUBTOTAL(1,$F$113:$F$116)</f>
        <v>#DIV/0!</v>
      </c>
      <c r="L37" t="s">
        <v>167</v>
      </c>
    </row>
    <row r="38" spans="2:12">
      <c r="B38" s="3">
        <v>57</v>
      </c>
      <c r="C38">
        <f t="shared" si="2"/>
        <v>36</v>
      </c>
      <c r="D38" s="4" t="e">
        <f>SUBTOTAL(1,$F$117:$F$119)</f>
        <v>#DIV/0!</v>
      </c>
      <c r="E38" t="s">
        <v>169</v>
      </c>
      <c r="F38" s="3">
        <v>54</v>
      </c>
      <c r="G38" t="e">
        <f t="shared" si="3"/>
        <v>#VALUE!</v>
      </c>
      <c r="H38" s="4" t="e">
        <f>SUBTOTAL(1,$F$118:$F$118)</f>
        <v>#DIV/0!</v>
      </c>
      <c r="L38" t="s">
        <v>168</v>
      </c>
    </row>
    <row r="39" spans="2:12">
      <c r="B39" s="3">
        <v>58</v>
      </c>
      <c r="C39">
        <f t="shared" si="2"/>
        <v>37</v>
      </c>
      <c r="D39" s="4" t="e">
        <f>SUBTOTAL(1,$F$121:$F$122)</f>
        <v>#DIV/0!</v>
      </c>
      <c r="E39" t="s">
        <v>170</v>
      </c>
      <c r="F39" s="3">
        <v>55</v>
      </c>
      <c r="G39" t="e">
        <f t="shared" si="3"/>
        <v>#VALUE!</v>
      </c>
      <c r="H39" s="4" t="e">
        <f>SUBTOTAL(1,$F$120:$F$121)</f>
        <v>#DIV/0!</v>
      </c>
      <c r="L39" t="s">
        <v>169</v>
      </c>
    </row>
    <row r="40" spans="2:12">
      <c r="B40" s="3">
        <v>59</v>
      </c>
      <c r="C40">
        <f t="shared" si="2"/>
        <v>38</v>
      </c>
      <c r="D40" s="4" t="e">
        <f>SUBTOTAL(1,$F$124:$F$124)</f>
        <v>#DIV/0!</v>
      </c>
      <c r="E40" t="s">
        <v>171</v>
      </c>
      <c r="F40" s="3">
        <v>56</v>
      </c>
      <c r="G40" t="e">
        <f t="shared" si="3"/>
        <v>#VALUE!</v>
      </c>
      <c r="H40" s="4" t="e">
        <f>SUBTOTAL(1,$F$123:$F$123)</f>
        <v>#DIV/0!</v>
      </c>
      <c r="L40" t="s">
        <v>170</v>
      </c>
    </row>
    <row r="41" spans="2:12">
      <c r="B41" s="3">
        <v>60</v>
      </c>
      <c r="C41">
        <f t="shared" si="2"/>
        <v>39</v>
      </c>
      <c r="D41" s="4" t="e">
        <f>SUBTOTAL(1,$F$126:$F$126)</f>
        <v>#DIV/0!</v>
      </c>
      <c r="E41" t="s">
        <v>172</v>
      </c>
      <c r="F41" s="3">
        <v>57</v>
      </c>
      <c r="G41" t="e">
        <f t="shared" si="3"/>
        <v>#VALUE!</v>
      </c>
      <c r="H41" s="4" t="e">
        <f>SUBTOTAL(1,$F$125:$F$127)</f>
        <v>#DIV/0!</v>
      </c>
      <c r="L41" t="s">
        <v>171</v>
      </c>
    </row>
    <row r="42" spans="2:12">
      <c r="B42" s="3">
        <v>61</v>
      </c>
      <c r="C42">
        <f t="shared" si="2"/>
        <v>40</v>
      </c>
      <c r="D42" s="4" t="e">
        <f>SUBTOTAL(1,$F$128:$F$128)</f>
        <v>#DIV/0!</v>
      </c>
      <c r="E42" t="s">
        <v>173</v>
      </c>
      <c r="F42" s="3">
        <v>60</v>
      </c>
      <c r="G42" t="e">
        <f t="shared" si="3"/>
        <v>#VALUE!</v>
      </c>
      <c r="H42" s="4" t="e">
        <f>SUBTOTAL(1,$F$129:$F$129)</f>
        <v>#DIV/0!</v>
      </c>
      <c r="L42" t="s">
        <v>172</v>
      </c>
    </row>
    <row r="43" spans="2:12">
      <c r="B43" s="3">
        <v>62</v>
      </c>
      <c r="C43">
        <f t="shared" si="2"/>
        <v>41</v>
      </c>
      <c r="D43" s="4" t="e">
        <f>SUBTOTAL(1,$F$130:$F$131)</f>
        <v>#DIV/0!</v>
      </c>
      <c r="E43" t="s">
        <v>174</v>
      </c>
      <c r="F43" s="3">
        <v>61</v>
      </c>
      <c r="G43" t="e">
        <f t="shared" si="3"/>
        <v>#VALUE!</v>
      </c>
      <c r="H43" s="4" t="e">
        <f>SUBTOTAL(1,$F$131:$F$131)</f>
        <v>#DIV/0!</v>
      </c>
      <c r="L43" t="s">
        <v>173</v>
      </c>
    </row>
    <row r="44" spans="2:12">
      <c r="B44" s="3">
        <v>64</v>
      </c>
      <c r="C44">
        <f t="shared" si="2"/>
        <v>43</v>
      </c>
      <c r="D44" s="4" t="e">
        <f>SUBTOTAL(1,$F$133:$F$133)</f>
        <v>#DIV/0!</v>
      </c>
      <c r="E44" t="s">
        <v>175</v>
      </c>
      <c r="F44" s="3">
        <v>62</v>
      </c>
      <c r="G44" t="e">
        <f t="shared" si="3"/>
        <v>#VALUE!</v>
      </c>
      <c r="H44" s="4" t="e">
        <f>SUBTOTAL(1,$F$133:$F$136)</f>
        <v>#DIV/0!</v>
      </c>
      <c r="L44" t="s">
        <v>174</v>
      </c>
    </row>
    <row r="45" spans="2:12">
      <c r="B45" s="3">
        <v>65</v>
      </c>
      <c r="C45">
        <f t="shared" si="2"/>
        <v>44</v>
      </c>
      <c r="D45" s="4" t="e">
        <f>SUBTOTAL(1,$F$135:$F$135)</f>
        <v>#DIV/0!</v>
      </c>
      <c r="E45" t="s">
        <v>176</v>
      </c>
      <c r="F45" s="3">
        <v>63</v>
      </c>
      <c r="G45" t="e">
        <f t="shared" si="3"/>
        <v>#VALUE!</v>
      </c>
      <c r="H45" s="4" t="e">
        <f>SUBTOTAL(1,$F$138:$F$138)</f>
        <v>#DIV/0!</v>
      </c>
      <c r="L45" t="s">
        <v>175</v>
      </c>
    </row>
    <row r="46" spans="2:12">
      <c r="B46" s="3">
        <v>66</v>
      </c>
      <c r="C46">
        <f t="shared" si="2"/>
        <v>45</v>
      </c>
      <c r="D46" s="4" t="e">
        <f>SUBTOTAL(1,$F$137:$F$137)</f>
        <v>#DIV/0!</v>
      </c>
      <c r="E46" t="s">
        <v>177</v>
      </c>
      <c r="F46" s="3">
        <v>64</v>
      </c>
      <c r="G46" t="e">
        <f t="shared" si="3"/>
        <v>#VALUE!</v>
      </c>
      <c r="H46" s="4" t="e">
        <f>SUBTOTAL(1,$F$140:$F$140)</f>
        <v>#DIV/0!</v>
      </c>
      <c r="L46" t="s">
        <v>176</v>
      </c>
    </row>
    <row r="47" spans="2:12">
      <c r="B47" s="3">
        <v>68</v>
      </c>
      <c r="C47">
        <f t="shared" si="2"/>
        <v>47</v>
      </c>
      <c r="D47" s="4" t="e">
        <f>SUBTOTAL(1,$F$139:$F$141)</f>
        <v>#DIV/0!</v>
      </c>
      <c r="E47" t="s">
        <v>178</v>
      </c>
      <c r="F47" s="3">
        <v>65</v>
      </c>
      <c r="G47" t="e">
        <f t="shared" si="3"/>
        <v>#VALUE!</v>
      </c>
      <c r="H47" s="4" t="e">
        <f>SUBTOTAL(1,$F$142:$F$142)</f>
        <v>#DIV/0!</v>
      </c>
      <c r="L47" t="s">
        <v>177</v>
      </c>
    </row>
    <row r="48" spans="2:12">
      <c r="B48" s="3">
        <v>69</v>
      </c>
      <c r="C48">
        <f t="shared" si="2"/>
        <v>48</v>
      </c>
      <c r="D48" s="4" t="e">
        <f>SUBTOTAL(1,$F$143:$F$143)</f>
        <v>#DIV/0!</v>
      </c>
      <c r="E48" t="s">
        <v>179</v>
      </c>
      <c r="F48" s="3">
        <v>68</v>
      </c>
      <c r="G48" t="e">
        <f t="shared" si="3"/>
        <v>#VALUE!</v>
      </c>
      <c r="H48" s="4" t="e">
        <f>SUBTOTAL(1,$F$144:$F$147)</f>
        <v>#DIV/0!</v>
      </c>
      <c r="L48" t="s">
        <v>178</v>
      </c>
    </row>
    <row r="49" spans="2:12">
      <c r="B49" s="3">
        <v>70</v>
      </c>
      <c r="C49">
        <f t="shared" si="2"/>
        <v>49</v>
      </c>
      <c r="D49" s="4" t="e">
        <f>SUBTOTAL(1,$F$145:$F$148)</f>
        <v>#DIV/0!</v>
      </c>
      <c r="E49" t="s">
        <v>180</v>
      </c>
      <c r="F49" s="3">
        <v>69</v>
      </c>
      <c r="G49" t="e">
        <f t="shared" si="3"/>
        <v>#VALUE!</v>
      </c>
      <c r="H49" s="4" t="e">
        <f>SUBTOTAL(1,$F$149:$F$151)</f>
        <v>#DIV/0!</v>
      </c>
      <c r="L49" t="s">
        <v>179</v>
      </c>
    </row>
    <row r="50" spans="2:12">
      <c r="B50" s="3">
        <v>71</v>
      </c>
      <c r="C50">
        <f t="shared" si="2"/>
        <v>50</v>
      </c>
      <c r="D50" s="4" t="e">
        <f>SUBTOTAL(1,$F$150:$F$151)</f>
        <v>#DIV/0!</v>
      </c>
      <c r="E50" t="s">
        <v>181</v>
      </c>
      <c r="F50" s="3">
        <v>70</v>
      </c>
      <c r="G50" t="e">
        <f t="shared" si="3"/>
        <v>#VALUE!</v>
      </c>
      <c r="H50" s="4" t="e">
        <f>SUBTOTAL(1,$F$153:$F$154)</f>
        <v>#DIV/0!</v>
      </c>
      <c r="L50" t="s">
        <v>180</v>
      </c>
    </row>
    <row r="51" spans="2:12">
      <c r="B51" s="3">
        <v>73</v>
      </c>
      <c r="C51">
        <f t="shared" si="2"/>
        <v>52</v>
      </c>
      <c r="D51" s="4" t="e">
        <f>SUBTOTAL(1,$F$153:$F$155)</f>
        <v>#DIV/0!</v>
      </c>
      <c r="E51" t="s">
        <v>182</v>
      </c>
      <c r="F51" s="3">
        <v>71</v>
      </c>
      <c r="G51" t="e">
        <f t="shared" si="3"/>
        <v>#VALUE!</v>
      </c>
      <c r="H51" s="4" t="e">
        <f>SUBTOTAL(1,$F$156:$F$157)</f>
        <v>#DIV/0!</v>
      </c>
      <c r="L51" t="s">
        <v>181</v>
      </c>
    </row>
    <row r="52" spans="2:12">
      <c r="B52" s="3">
        <v>74</v>
      </c>
      <c r="C52">
        <f t="shared" si="2"/>
        <v>53</v>
      </c>
      <c r="D52" s="4" t="e">
        <f>SUBTOTAL(1,$F$157:$F$157)</f>
        <v>#DIV/0!</v>
      </c>
      <c r="E52" t="s">
        <v>183</v>
      </c>
      <c r="F52" s="3">
        <v>72</v>
      </c>
      <c r="G52" t="e">
        <f t="shared" si="3"/>
        <v>#VALUE!</v>
      </c>
      <c r="H52" s="4" t="e">
        <f>SUBTOTAL(1,$F$159:$F$159)</f>
        <v>#DIV/0!</v>
      </c>
      <c r="L52" t="s">
        <v>182</v>
      </c>
    </row>
    <row r="53" spans="2:12">
      <c r="B53" s="3">
        <v>75</v>
      </c>
      <c r="C53">
        <f t="shared" si="2"/>
        <v>54</v>
      </c>
      <c r="D53" s="4" t="e">
        <f>SUBTOTAL(1,$F$159:$F$161)</f>
        <v>#DIV/0!</v>
      </c>
      <c r="E53" t="s">
        <v>184</v>
      </c>
      <c r="F53" s="3">
        <v>73</v>
      </c>
      <c r="G53" t="e">
        <f t="shared" si="3"/>
        <v>#VALUE!</v>
      </c>
      <c r="H53" s="4" t="e">
        <f>SUBTOTAL(1,$F$161:$F$162)</f>
        <v>#DIV/0!</v>
      </c>
      <c r="L53" t="s">
        <v>183</v>
      </c>
    </row>
    <row r="54" spans="2:12">
      <c r="B54" s="3">
        <v>76</v>
      </c>
      <c r="C54">
        <f t="shared" si="2"/>
        <v>55</v>
      </c>
      <c r="D54" s="4" t="e">
        <f>SUBTOTAL(1,$F$163:$F$164)</f>
        <v>#DIV/0!</v>
      </c>
      <c r="E54" t="s">
        <v>185</v>
      </c>
      <c r="F54" s="3">
        <v>75</v>
      </c>
      <c r="G54" t="e">
        <f t="shared" si="3"/>
        <v>#VALUE!</v>
      </c>
      <c r="H54" s="4" t="e">
        <f>SUBTOTAL(1,$F$164:$F$164)</f>
        <v>#DIV/0!</v>
      </c>
      <c r="L54" t="s">
        <v>184</v>
      </c>
    </row>
    <row r="55" spans="2:12">
      <c r="B55" s="3">
        <v>77</v>
      </c>
      <c r="C55">
        <f t="shared" si="2"/>
        <v>56</v>
      </c>
      <c r="D55" s="4" t="e">
        <f>SUBTOTAL(1,$F$166:$F$167)</f>
        <v>#DIV/0!</v>
      </c>
      <c r="E55" t="s">
        <v>186</v>
      </c>
      <c r="F55" s="3">
        <v>76</v>
      </c>
      <c r="G55" t="e">
        <f t="shared" si="3"/>
        <v>#VALUE!</v>
      </c>
      <c r="H55" s="4" t="e">
        <f>SUBTOTAL(1,$F$166:$F$168)</f>
        <v>#DIV/0!</v>
      </c>
      <c r="L55" t="s">
        <v>185</v>
      </c>
    </row>
    <row r="56" spans="2:12">
      <c r="B56" s="3">
        <v>78</v>
      </c>
      <c r="C56">
        <f t="shared" si="2"/>
        <v>57</v>
      </c>
      <c r="D56" s="4" t="e">
        <f>SUBTOTAL(1,$F$169:$F$169)</f>
        <v>#DIV/0!</v>
      </c>
      <c r="E56" t="s">
        <v>187</v>
      </c>
      <c r="F56" s="3">
        <v>77</v>
      </c>
      <c r="G56" t="e">
        <f t="shared" si="3"/>
        <v>#VALUE!</v>
      </c>
      <c r="H56" s="4" t="e">
        <f>SUBTOTAL(1,$F$170:$F$171)</f>
        <v>#DIV/0!</v>
      </c>
      <c r="L56" t="s">
        <v>186</v>
      </c>
    </row>
    <row r="57" spans="2:12">
      <c r="B57" s="3">
        <v>79</v>
      </c>
      <c r="C57">
        <f t="shared" si="2"/>
        <v>58</v>
      </c>
      <c r="D57" s="4" t="e">
        <f>SUBTOTAL(1,$F$171:$F$172)</f>
        <v>#DIV/0!</v>
      </c>
      <c r="E57" t="s">
        <v>188</v>
      </c>
      <c r="F57" s="3">
        <v>78</v>
      </c>
      <c r="G57" t="e">
        <f t="shared" si="3"/>
        <v>#VALUE!</v>
      </c>
      <c r="H57" s="4" t="e">
        <f>SUBTOTAL(1,$F$173:$F$173)</f>
        <v>#DIV/0!</v>
      </c>
      <c r="L57" t="s">
        <v>187</v>
      </c>
    </row>
    <row r="58" spans="2:12">
      <c r="B58" s="3">
        <v>80</v>
      </c>
      <c r="C58">
        <f t="shared" si="2"/>
        <v>59</v>
      </c>
      <c r="D58" s="4" t="e">
        <f>SUBTOTAL(1,$F$174:$F$174)</f>
        <v>#DIV/0!</v>
      </c>
      <c r="E58" t="s">
        <v>189</v>
      </c>
      <c r="F58" s="3">
        <v>79</v>
      </c>
      <c r="G58" t="e">
        <f t="shared" si="3"/>
        <v>#VALUE!</v>
      </c>
      <c r="H58" s="4" t="e">
        <f>SUBTOTAL(1,$F$175:$F$175)</f>
        <v>#DIV/0!</v>
      </c>
      <c r="L58" t="s">
        <v>188</v>
      </c>
    </row>
    <row r="59" spans="2:12">
      <c r="B59" s="3">
        <v>82</v>
      </c>
      <c r="C59">
        <f t="shared" si="2"/>
        <v>61</v>
      </c>
      <c r="D59" s="4" t="e">
        <f>SUBTOTAL(1,$F$176:$F$176)</f>
        <v>#DIV/0!</v>
      </c>
      <c r="E59" t="s">
        <v>190</v>
      </c>
      <c r="F59" s="3">
        <v>80</v>
      </c>
      <c r="G59" t="e">
        <f t="shared" si="3"/>
        <v>#VALUE!</v>
      </c>
      <c r="H59" s="4" t="e">
        <f>SUBTOTAL(1,$F$177:$F$178)</f>
        <v>#DIV/0!</v>
      </c>
      <c r="L59" t="s">
        <v>189</v>
      </c>
    </row>
    <row r="60" spans="2:12">
      <c r="B60" s="3">
        <v>83</v>
      </c>
      <c r="C60">
        <f t="shared" si="2"/>
        <v>62</v>
      </c>
      <c r="D60" s="4" t="e">
        <f>SUBTOTAL(1,$F$178:$F$178)</f>
        <v>#DIV/0!</v>
      </c>
      <c r="E60" t="s">
        <v>191</v>
      </c>
      <c r="F60" s="3">
        <v>81</v>
      </c>
      <c r="G60" t="e">
        <f t="shared" si="3"/>
        <v>#VALUE!</v>
      </c>
      <c r="H60" s="4" t="e">
        <f>SUBTOTAL(1,$F$180:$F$182)</f>
        <v>#DIV/0!</v>
      </c>
      <c r="L60" t="s">
        <v>190</v>
      </c>
    </row>
    <row r="61" spans="2:12">
      <c r="B61" s="3">
        <v>85</v>
      </c>
      <c r="C61">
        <f t="shared" si="2"/>
        <v>64</v>
      </c>
      <c r="D61" s="4" t="e">
        <f>SUBTOTAL(1,$F$180:$F$180)</f>
        <v>#DIV/0!</v>
      </c>
      <c r="E61" t="s">
        <v>192</v>
      </c>
      <c r="F61" s="3">
        <v>82</v>
      </c>
      <c r="G61" t="e">
        <f t="shared" si="3"/>
        <v>#VALUE!</v>
      </c>
      <c r="H61" s="4" t="e">
        <f>SUBTOTAL(1,$F$184:$F$184)</f>
        <v>#DIV/0!</v>
      </c>
      <c r="L61" t="s">
        <v>191</v>
      </c>
    </row>
    <row r="62" spans="2:12">
      <c r="B62" s="3">
        <v>86</v>
      </c>
      <c r="C62">
        <f t="shared" si="2"/>
        <v>65</v>
      </c>
      <c r="D62" s="4" t="e">
        <f>SUBTOTAL(1,$F$182:$F$184)</f>
        <v>#DIV/0!</v>
      </c>
      <c r="E62" t="s">
        <v>193</v>
      </c>
      <c r="F62" s="3">
        <v>84</v>
      </c>
      <c r="G62" t="e">
        <f t="shared" si="3"/>
        <v>#VALUE!</v>
      </c>
      <c r="H62" s="4" t="e">
        <f>SUBTOTAL(1,$F$186:$F$186)</f>
        <v>#DIV/0!</v>
      </c>
      <c r="L62" t="s">
        <v>192</v>
      </c>
    </row>
    <row r="63" spans="2:12">
      <c r="B63" s="3">
        <v>87</v>
      </c>
      <c r="C63">
        <f t="shared" si="2"/>
        <v>66</v>
      </c>
      <c r="D63" s="4" t="e">
        <f>SUBTOTAL(1,$F$186:$F$186)</f>
        <v>#DIV/0!</v>
      </c>
      <c r="E63" t="s">
        <v>194</v>
      </c>
      <c r="F63" s="3">
        <v>86</v>
      </c>
      <c r="G63" t="e">
        <f t="shared" si="3"/>
        <v>#VALUE!</v>
      </c>
      <c r="H63" s="4" t="e">
        <f>SUBTOTAL(1,$F$188:$F$188)</f>
        <v>#DIV/0!</v>
      </c>
      <c r="L63" t="s">
        <v>193</v>
      </c>
    </row>
    <row r="64" spans="2:12">
      <c r="B64" s="3">
        <v>88</v>
      </c>
      <c r="C64">
        <f t="shared" si="2"/>
        <v>67</v>
      </c>
      <c r="D64" s="4" t="e">
        <f>SUBTOTAL(1,$F$188:$F$188)</f>
        <v>#DIV/0!</v>
      </c>
      <c r="E64" t="s">
        <v>195</v>
      </c>
      <c r="F64" s="3">
        <v>87</v>
      </c>
      <c r="G64" t="e">
        <f t="shared" si="3"/>
        <v>#VALUE!</v>
      </c>
      <c r="H64" s="4" t="e">
        <f>SUBTOTAL(1,$F$190:$F$190)</f>
        <v>#DIV/0!</v>
      </c>
      <c r="L64" t="s">
        <v>194</v>
      </c>
    </row>
    <row r="65" spans="2:12">
      <c r="B65" s="3">
        <v>89</v>
      </c>
      <c r="C65">
        <f t="shared" si="2"/>
        <v>68</v>
      </c>
      <c r="D65" s="4" t="e">
        <f>SUBTOTAL(1,$F$190:$F$192)</f>
        <v>#DIV/0!</v>
      </c>
      <c r="E65" t="s">
        <v>196</v>
      </c>
      <c r="F65" s="3">
        <v>88</v>
      </c>
      <c r="G65" t="e">
        <f t="shared" si="3"/>
        <v>#VALUE!</v>
      </c>
      <c r="H65" s="4" t="e">
        <f>SUBTOTAL(1,$F$192:$F$193)</f>
        <v>#DIV/0!</v>
      </c>
      <c r="L65" t="s">
        <v>195</v>
      </c>
    </row>
    <row r="66" spans="2:12">
      <c r="B66" s="3">
        <v>92</v>
      </c>
      <c r="C66">
        <f t="shared" si="2"/>
        <v>71</v>
      </c>
      <c r="D66" s="4" t="e">
        <f>SUBTOTAL(1,$F$194:$F$194)</f>
        <v>#DIV/0!</v>
      </c>
      <c r="E66" t="s">
        <v>197</v>
      </c>
      <c r="F66" s="3">
        <v>89</v>
      </c>
      <c r="G66" t="e">
        <f t="shared" si="3"/>
        <v>#VALUE!</v>
      </c>
      <c r="H66" s="4" t="e">
        <f>SUBTOTAL(1,$F$195:$F$195)</f>
        <v>#DIV/0!</v>
      </c>
      <c r="L66" t="s">
        <v>196</v>
      </c>
    </row>
    <row r="67" spans="2:12">
      <c r="B67" s="3">
        <v>93</v>
      </c>
      <c r="C67">
        <f t="shared" ref="C67:C98" si="4">B67-$A$3</f>
        <v>72</v>
      </c>
      <c r="D67" s="4">
        <f>SUBTOTAL(1,$F$196:$F$197)</f>
        <v>-0.21466004329357052</v>
      </c>
      <c r="E67" t="s">
        <v>198</v>
      </c>
      <c r="F67" s="3">
        <v>90</v>
      </c>
      <c r="G67" t="e">
        <f t="shared" ref="G67:G98" si="5">F67-$E$3</f>
        <v>#VALUE!</v>
      </c>
      <c r="H67" s="4">
        <f>SUBTOTAL(1,$F$197:$F$197)</f>
        <v>-0.26071838546489401</v>
      </c>
      <c r="L67" t="s">
        <v>197</v>
      </c>
    </row>
    <row r="68" spans="2:12">
      <c r="B68" s="3">
        <v>95</v>
      </c>
      <c r="C68">
        <f t="shared" si="4"/>
        <v>74</v>
      </c>
      <c r="D68" s="4">
        <f>SUBTOTAL(1,$F$199:$F$200)</f>
        <v>-0.35891250867603897</v>
      </c>
      <c r="E68" t="s">
        <v>199</v>
      </c>
      <c r="F68" s="3">
        <v>91</v>
      </c>
      <c r="G68" t="e">
        <f t="shared" si="5"/>
        <v>#VALUE!</v>
      </c>
      <c r="H68" s="4">
        <f>SUBTOTAL(1,$F$199:$F$202)</f>
        <v>-0.3375949427612287</v>
      </c>
      <c r="L68" t="s">
        <v>198</v>
      </c>
    </row>
    <row r="69" spans="2:12">
      <c r="B69" s="3">
        <v>97</v>
      </c>
      <c r="C69">
        <f t="shared" si="4"/>
        <v>76</v>
      </c>
      <c r="D69" s="4">
        <f>SUBTOTAL(1,$F$202:$F$203)</f>
        <v>-0.28438771488879799</v>
      </c>
      <c r="E69" t="s">
        <v>200</v>
      </c>
      <c r="F69" s="3">
        <v>92</v>
      </c>
      <c r="G69" t="e">
        <f t="shared" si="5"/>
        <v>#VALUE!</v>
      </c>
      <c r="H69" s="4" t="e">
        <f>SUBTOTAL(1,$F$204:$F$204)</f>
        <v>#DIV/0!</v>
      </c>
      <c r="L69" t="s">
        <v>199</v>
      </c>
    </row>
    <row r="70" spans="2:12">
      <c r="B70" s="3">
        <v>98</v>
      </c>
      <c r="C70">
        <f t="shared" si="4"/>
        <v>77</v>
      </c>
      <c r="D70" s="4" t="e">
        <f>SUBTOTAL(1,$F$205:$F$206)</f>
        <v>#DIV/0!</v>
      </c>
      <c r="E70" t="s">
        <v>201</v>
      </c>
      <c r="F70" s="3">
        <v>93</v>
      </c>
      <c r="G70" t="e">
        <f t="shared" si="5"/>
        <v>#VALUE!</v>
      </c>
      <c r="H70" s="4" t="e">
        <f>SUBTOTAL(1,$F$206:$F$206)</f>
        <v>#DIV/0!</v>
      </c>
      <c r="L70" t="s">
        <v>200</v>
      </c>
    </row>
    <row r="71" spans="2:12">
      <c r="B71" s="3">
        <v>99</v>
      </c>
      <c r="C71">
        <f t="shared" si="4"/>
        <v>78</v>
      </c>
      <c r="D71" s="4" t="e">
        <f>SUBTOTAL(1,$F$208:$F$208)</f>
        <v>#DIV/0!</v>
      </c>
      <c r="E71" t="s">
        <v>202</v>
      </c>
      <c r="F71" s="3">
        <v>94</v>
      </c>
      <c r="G71" t="e">
        <f t="shared" si="5"/>
        <v>#VALUE!</v>
      </c>
      <c r="H71" s="4" t="e">
        <f>SUBTOTAL(1,$F$208:$F$209)</f>
        <v>#DIV/0!</v>
      </c>
      <c r="L71" t="s">
        <v>201</v>
      </c>
    </row>
    <row r="72" spans="2:12">
      <c r="B72" s="3">
        <v>100</v>
      </c>
      <c r="C72">
        <f t="shared" si="4"/>
        <v>79</v>
      </c>
      <c r="D72" s="4" t="e">
        <f>SUBTOTAL(1,$F$210:$F$210)</f>
        <v>#DIV/0!</v>
      </c>
      <c r="E72" t="s">
        <v>203</v>
      </c>
      <c r="F72" s="3">
        <v>95</v>
      </c>
      <c r="G72" t="e">
        <f t="shared" si="5"/>
        <v>#VALUE!</v>
      </c>
      <c r="H72" s="4" t="e">
        <f>SUBTOTAL(1,$F$211:$F$211)</f>
        <v>#DIV/0!</v>
      </c>
      <c r="L72" t="s">
        <v>202</v>
      </c>
    </row>
    <row r="73" spans="2:12">
      <c r="B73" s="3">
        <v>101</v>
      </c>
      <c r="C73">
        <f t="shared" si="4"/>
        <v>80</v>
      </c>
      <c r="D73" s="4" t="e">
        <f>SUBTOTAL(1,$F$212:$F$213)</f>
        <v>#DIV/0!</v>
      </c>
      <c r="E73" t="s">
        <v>204</v>
      </c>
      <c r="F73" s="3">
        <v>97</v>
      </c>
      <c r="G73" t="e">
        <f t="shared" si="5"/>
        <v>#VALUE!</v>
      </c>
      <c r="H73" s="4" t="e">
        <f>SUBTOTAL(1,$F$213:$F$213)</f>
        <v>#DIV/0!</v>
      </c>
      <c r="L73" t="s">
        <v>203</v>
      </c>
    </row>
    <row r="74" spans="2:12">
      <c r="B74" s="3">
        <v>102</v>
      </c>
      <c r="C74">
        <f t="shared" si="4"/>
        <v>81</v>
      </c>
      <c r="D74" s="4" t="e">
        <f>SUBTOTAL(1,$F$215:$F$215)</f>
        <v>#DIV/0!</v>
      </c>
      <c r="E74" t="s">
        <v>205</v>
      </c>
      <c r="F74" s="3">
        <v>98</v>
      </c>
      <c r="G74" t="e">
        <f t="shared" si="5"/>
        <v>#VALUE!</v>
      </c>
      <c r="H74" s="4" t="e">
        <f>SUBTOTAL(1,$F$215:$F$215)</f>
        <v>#DIV/0!</v>
      </c>
      <c r="L74" t="s">
        <v>204</v>
      </c>
    </row>
    <row r="75" spans="2:12">
      <c r="B75" s="3">
        <v>103</v>
      </c>
      <c r="C75">
        <f t="shared" si="4"/>
        <v>82</v>
      </c>
      <c r="D75" s="4" t="e">
        <f>SUBTOTAL(1,$F$217:$F$217)</f>
        <v>#DIV/0!</v>
      </c>
      <c r="E75" t="s">
        <v>206</v>
      </c>
      <c r="F75" s="3">
        <v>99</v>
      </c>
      <c r="G75" t="e">
        <f t="shared" si="5"/>
        <v>#VALUE!</v>
      </c>
      <c r="H75" s="4" t="e">
        <f>SUBTOTAL(1,$F$217:$F$217)</f>
        <v>#DIV/0!</v>
      </c>
      <c r="L75" t="s">
        <v>205</v>
      </c>
    </row>
    <row r="76" spans="2:12">
      <c r="B76" s="3">
        <v>104</v>
      </c>
      <c r="C76">
        <f t="shared" si="4"/>
        <v>83</v>
      </c>
      <c r="D76" s="4" t="e">
        <f>SUBTOTAL(1,$F$219:$F$220)</f>
        <v>#DIV/0!</v>
      </c>
      <c r="E76" t="s">
        <v>207</v>
      </c>
      <c r="F76" s="3">
        <v>100</v>
      </c>
      <c r="G76" t="e">
        <f t="shared" si="5"/>
        <v>#VALUE!</v>
      </c>
      <c r="H76" s="4" t="e">
        <f>SUBTOTAL(1,$F$219:$F$220)</f>
        <v>#DIV/0!</v>
      </c>
      <c r="L76" t="s">
        <v>206</v>
      </c>
    </row>
    <row r="77" spans="2:12">
      <c r="B77" s="3">
        <v>105</v>
      </c>
      <c r="C77">
        <f t="shared" si="4"/>
        <v>84</v>
      </c>
      <c r="D77" s="4" t="e">
        <f>SUBTOTAL(1,$F$222:$F$224)</f>
        <v>#DIV/0!</v>
      </c>
      <c r="E77" t="s">
        <v>208</v>
      </c>
      <c r="F77" s="3">
        <v>104</v>
      </c>
      <c r="G77" t="e">
        <f t="shared" si="5"/>
        <v>#VALUE!</v>
      </c>
      <c r="H77" s="4" t="e">
        <f>SUBTOTAL(1,$F$222:$F$223)</f>
        <v>#DIV/0!</v>
      </c>
      <c r="L77" t="s">
        <v>207</v>
      </c>
    </row>
    <row r="78" spans="2:12">
      <c r="B78" s="3">
        <v>106</v>
      </c>
      <c r="C78">
        <f t="shared" si="4"/>
        <v>85</v>
      </c>
      <c r="D78" s="4" t="e">
        <f>SUBTOTAL(1,$F$226:$F$226)</f>
        <v>#DIV/0!</v>
      </c>
      <c r="E78" t="s">
        <v>209</v>
      </c>
      <c r="F78" s="3">
        <v>105</v>
      </c>
      <c r="G78" t="e">
        <f t="shared" si="5"/>
        <v>#VALUE!</v>
      </c>
      <c r="H78" s="4" t="e">
        <f>SUBTOTAL(1,$F$225:$F$226)</f>
        <v>#DIV/0!</v>
      </c>
      <c r="L78" t="s">
        <v>208</v>
      </c>
    </row>
    <row r="79" spans="2:12">
      <c r="B79" s="3">
        <v>107</v>
      </c>
      <c r="C79">
        <f t="shared" si="4"/>
        <v>86</v>
      </c>
      <c r="D79" s="4" t="e">
        <f>SUBTOTAL(1,$F$228:$F$229)</f>
        <v>#DIV/0!</v>
      </c>
      <c r="E79" t="s">
        <v>210</v>
      </c>
      <c r="F79" s="3">
        <v>108</v>
      </c>
      <c r="G79" t="e">
        <f t="shared" si="5"/>
        <v>#VALUE!</v>
      </c>
      <c r="H79" s="4" t="e">
        <f>SUBTOTAL(1,$F$228:$F$230)</f>
        <v>#DIV/0!</v>
      </c>
      <c r="L79" t="s">
        <v>209</v>
      </c>
    </row>
    <row r="80" spans="2:12">
      <c r="B80" s="3">
        <v>108</v>
      </c>
      <c r="C80">
        <f t="shared" si="4"/>
        <v>87</v>
      </c>
      <c r="D80" s="4" t="e">
        <f>SUBTOTAL(1,$F$231:$F$232)</f>
        <v>#DIV/0!</v>
      </c>
      <c r="E80" t="s">
        <v>211</v>
      </c>
      <c r="F80" s="3">
        <v>109</v>
      </c>
      <c r="G80" t="e">
        <f t="shared" si="5"/>
        <v>#VALUE!</v>
      </c>
      <c r="H80" s="4" t="e">
        <f>SUBTOTAL(1,$F$232:$F$232)</f>
        <v>#DIV/0!</v>
      </c>
      <c r="L80" t="s">
        <v>210</v>
      </c>
    </row>
    <row r="81" spans="2:12">
      <c r="B81" s="3">
        <v>109</v>
      </c>
      <c r="C81">
        <f t="shared" si="4"/>
        <v>88</v>
      </c>
      <c r="D81" s="4" t="e">
        <f>SUBTOTAL(1,$F$234:$F$234)</f>
        <v>#DIV/0!</v>
      </c>
      <c r="E81" t="s">
        <v>212</v>
      </c>
      <c r="F81" s="3">
        <v>110</v>
      </c>
      <c r="G81" t="e">
        <f t="shared" si="5"/>
        <v>#VALUE!</v>
      </c>
      <c r="H81" s="4" t="e">
        <f>SUBTOTAL(1,$F$234:$F$234)</f>
        <v>#DIV/0!</v>
      </c>
      <c r="L81" t="s">
        <v>211</v>
      </c>
    </row>
    <row r="82" spans="2:12">
      <c r="B82" s="3">
        <v>110</v>
      </c>
      <c r="C82">
        <f t="shared" si="4"/>
        <v>89</v>
      </c>
      <c r="D82" s="4" t="e">
        <f>SUBTOTAL(1,$F$236:$F$237)</f>
        <v>#DIV/0!</v>
      </c>
      <c r="E82" t="s">
        <v>213</v>
      </c>
      <c r="F82" s="3">
        <v>111</v>
      </c>
      <c r="G82" t="e">
        <f t="shared" si="5"/>
        <v>#VALUE!</v>
      </c>
      <c r="H82" s="4" t="e">
        <f>SUBTOTAL(1,$F$236:$F$237)</f>
        <v>#DIV/0!</v>
      </c>
      <c r="L82" t="s">
        <v>212</v>
      </c>
    </row>
    <row r="83" spans="2:12">
      <c r="B83" s="3">
        <v>111</v>
      </c>
      <c r="C83">
        <f t="shared" si="4"/>
        <v>90</v>
      </c>
      <c r="D83" s="4" t="e">
        <f>SUBTOTAL(1,$F$239:$F$241)</f>
        <v>#DIV/0!</v>
      </c>
      <c r="E83" t="s">
        <v>214</v>
      </c>
      <c r="F83" s="3">
        <v>112</v>
      </c>
      <c r="G83" t="e">
        <f t="shared" si="5"/>
        <v>#VALUE!</v>
      </c>
      <c r="H83" s="4" t="e">
        <f>SUBTOTAL(1,$F$239:$F$239)</f>
        <v>#DIV/0!</v>
      </c>
      <c r="L83" t="s">
        <v>213</v>
      </c>
    </row>
    <row r="84" spans="2:12">
      <c r="B84" s="3">
        <v>112</v>
      </c>
      <c r="C84">
        <f t="shared" si="4"/>
        <v>91</v>
      </c>
      <c r="D84" s="4" t="e">
        <f>SUBTOTAL(1,$F$243:$F$243)</f>
        <v>#DIV/0!</v>
      </c>
      <c r="E84" t="s">
        <v>215</v>
      </c>
      <c r="F84" s="3">
        <v>113</v>
      </c>
      <c r="G84" t="e">
        <f t="shared" si="5"/>
        <v>#VALUE!</v>
      </c>
      <c r="H84" s="4" t="e">
        <f>SUBTOTAL(1,$F$241:$F$241)</f>
        <v>#DIV/0!</v>
      </c>
      <c r="L84" t="s">
        <v>214</v>
      </c>
    </row>
    <row r="85" spans="2:12">
      <c r="B85" s="3">
        <v>113</v>
      </c>
      <c r="C85">
        <f t="shared" si="4"/>
        <v>92</v>
      </c>
      <c r="D85" s="4" t="e">
        <f>SUBTOTAL(1,$F$245:$F$245)</f>
        <v>#DIV/0!</v>
      </c>
      <c r="E85" t="s">
        <v>216</v>
      </c>
      <c r="F85" s="3">
        <v>115</v>
      </c>
      <c r="G85" t="e">
        <f t="shared" si="5"/>
        <v>#VALUE!</v>
      </c>
      <c r="H85" s="4" t="e">
        <f>SUBTOTAL(1,$F$243:$F$248)</f>
        <v>#DIV/0!</v>
      </c>
      <c r="L85" t="s">
        <v>215</v>
      </c>
    </row>
    <row r="86" spans="2:12">
      <c r="B86" s="3">
        <v>114</v>
      </c>
      <c r="C86">
        <f t="shared" si="4"/>
        <v>93</v>
      </c>
      <c r="D86" s="4" t="e">
        <f>SUBTOTAL(1,$F$247:$F$247)</f>
        <v>#DIV/0!</v>
      </c>
      <c r="E86" t="s">
        <v>217</v>
      </c>
      <c r="F86" s="3">
        <v>116</v>
      </c>
      <c r="G86" t="e">
        <f t="shared" si="5"/>
        <v>#VALUE!</v>
      </c>
      <c r="H86" s="4" t="e">
        <f>SUBTOTAL(1,$F$250:$F$252)</f>
        <v>#DIV/0!</v>
      </c>
      <c r="L86" t="s">
        <v>216</v>
      </c>
    </row>
    <row r="87" spans="2:12">
      <c r="B87" s="3">
        <v>115</v>
      </c>
      <c r="C87">
        <f t="shared" si="4"/>
        <v>94</v>
      </c>
      <c r="D87" s="4" t="e">
        <f>SUBTOTAL(1,$F$249:$F$249)</f>
        <v>#DIV/0!</v>
      </c>
      <c r="E87" t="s">
        <v>218</v>
      </c>
      <c r="F87" s="3">
        <v>118</v>
      </c>
      <c r="G87" t="e">
        <f t="shared" si="5"/>
        <v>#VALUE!</v>
      </c>
      <c r="H87" s="4" t="e">
        <f>SUBTOTAL(1,$F$254:$F$254)</f>
        <v>#DIV/0!</v>
      </c>
      <c r="L87" t="s">
        <v>217</v>
      </c>
    </row>
    <row r="88" spans="2:12">
      <c r="B88" s="3">
        <v>116</v>
      </c>
      <c r="C88">
        <f t="shared" si="4"/>
        <v>95</v>
      </c>
      <c r="D88" s="4" t="e">
        <f>SUBTOTAL(1,$F$251:$F$254)</f>
        <v>#DIV/0!</v>
      </c>
      <c r="E88" t="s">
        <v>219</v>
      </c>
      <c r="F88" s="3">
        <v>119</v>
      </c>
      <c r="G88" t="e">
        <f t="shared" si="5"/>
        <v>#VALUE!</v>
      </c>
      <c r="H88" s="4" t="e">
        <f>SUBTOTAL(1,$F$256:$F$258)</f>
        <v>#DIV/0!</v>
      </c>
      <c r="L88" t="s">
        <v>218</v>
      </c>
    </row>
    <row r="89" spans="2:12">
      <c r="B89" s="3">
        <v>117</v>
      </c>
      <c r="C89">
        <f t="shared" si="4"/>
        <v>96</v>
      </c>
      <c r="D89" s="4" t="e">
        <f>SUBTOTAL(1,$F$256:$F$256)</f>
        <v>#DIV/0!</v>
      </c>
      <c r="E89" t="s">
        <v>220</v>
      </c>
      <c r="F89" s="3">
        <v>120</v>
      </c>
      <c r="G89" t="e">
        <f t="shared" si="5"/>
        <v>#VALUE!</v>
      </c>
      <c r="H89" s="4" t="e">
        <f>SUBTOTAL(1,$F$260:$F$260)</f>
        <v>#DIV/0!</v>
      </c>
      <c r="L89" t="s">
        <v>219</v>
      </c>
    </row>
    <row r="90" spans="2:12">
      <c r="B90" s="3">
        <v>118</v>
      </c>
      <c r="C90">
        <f t="shared" si="4"/>
        <v>97</v>
      </c>
      <c r="D90" s="4" t="e">
        <f>SUBTOTAL(1,$F$258:$F$259)</f>
        <v>#DIV/0!</v>
      </c>
      <c r="E90" t="s">
        <v>221</v>
      </c>
      <c r="F90" s="3">
        <v>121</v>
      </c>
      <c r="G90" t="e">
        <f t="shared" si="5"/>
        <v>#VALUE!</v>
      </c>
      <c r="H90" s="4" t="e">
        <f>SUBTOTAL(1,$F$262:$F$264)</f>
        <v>#DIV/0!</v>
      </c>
      <c r="L90" t="s">
        <v>220</v>
      </c>
    </row>
    <row r="91" spans="2:12">
      <c r="B91" s="3">
        <v>121</v>
      </c>
      <c r="C91">
        <f t="shared" si="4"/>
        <v>100</v>
      </c>
      <c r="D91" s="4" t="e">
        <f>SUBTOTAL(1,$F$261:$F$262)</f>
        <v>#DIV/0!</v>
      </c>
      <c r="E91" t="s">
        <v>222</v>
      </c>
      <c r="F91" s="3">
        <v>122</v>
      </c>
      <c r="G91" t="e">
        <f t="shared" si="5"/>
        <v>#VALUE!</v>
      </c>
      <c r="H91" s="4" t="e">
        <f>SUBTOTAL(1,$F$266:$F$266)</f>
        <v>#DIV/0!</v>
      </c>
      <c r="L91" t="s">
        <v>221</v>
      </c>
    </row>
    <row r="92" spans="2:12">
      <c r="B92" s="3">
        <v>123</v>
      </c>
      <c r="C92">
        <f t="shared" si="4"/>
        <v>102</v>
      </c>
      <c r="D92" s="4" t="e">
        <f>SUBTOTAL(1,$F$264:$F$265)</f>
        <v>#DIV/0!</v>
      </c>
      <c r="E92" t="s">
        <v>223</v>
      </c>
      <c r="F92" s="3">
        <v>124</v>
      </c>
      <c r="G92" t="e">
        <f t="shared" si="5"/>
        <v>#VALUE!</v>
      </c>
      <c r="H92" s="4" t="e">
        <f>SUBTOTAL(1,$F$268:$F$268)</f>
        <v>#DIV/0!</v>
      </c>
      <c r="L92" t="s">
        <v>222</v>
      </c>
    </row>
    <row r="93" spans="2:12">
      <c r="B93" s="3">
        <v>124</v>
      </c>
      <c r="C93">
        <f t="shared" si="4"/>
        <v>103</v>
      </c>
      <c r="D93" s="4" t="e">
        <f>SUBTOTAL(1,$F$267:$F$269)</f>
        <v>#DIV/0!</v>
      </c>
      <c r="E93" t="s">
        <v>224</v>
      </c>
      <c r="F93" s="3">
        <v>125</v>
      </c>
      <c r="G93" t="e">
        <f t="shared" si="5"/>
        <v>#VALUE!</v>
      </c>
      <c r="H93" s="4" t="e">
        <f>SUBTOTAL(1,$F$270:$F$271)</f>
        <v>#DIV/0!</v>
      </c>
      <c r="L93" t="s">
        <v>223</v>
      </c>
    </row>
    <row r="94" spans="2:12">
      <c r="B94" s="3">
        <v>126</v>
      </c>
      <c r="C94">
        <f t="shared" si="4"/>
        <v>105</v>
      </c>
      <c r="D94" s="4" t="e">
        <f>SUBTOTAL(1,$F$271:$F$271)</f>
        <v>#DIV/0!</v>
      </c>
      <c r="E94" t="s">
        <v>225</v>
      </c>
      <c r="F94" s="3">
        <v>127</v>
      </c>
      <c r="G94" t="e">
        <f t="shared" si="5"/>
        <v>#VALUE!</v>
      </c>
      <c r="H94" s="4" t="e">
        <f>SUBTOTAL(1,$F$273:$F$273)</f>
        <v>#DIV/0!</v>
      </c>
      <c r="L94" t="s">
        <v>224</v>
      </c>
    </row>
    <row r="95" spans="2:12">
      <c r="B95" s="3">
        <v>127</v>
      </c>
      <c r="C95">
        <f t="shared" si="4"/>
        <v>106</v>
      </c>
      <c r="D95" s="4" t="e">
        <f>SUBTOTAL(1,$F$273:$F$274)</f>
        <v>#DIV/0!</v>
      </c>
      <c r="E95" t="s">
        <v>226</v>
      </c>
      <c r="F95" s="3">
        <v>130</v>
      </c>
      <c r="G95" t="e">
        <f t="shared" si="5"/>
        <v>#VALUE!</v>
      </c>
      <c r="H95" s="4" t="e">
        <f>SUBTOTAL(1,$F$275:$F$275)</f>
        <v>#DIV/0!</v>
      </c>
      <c r="L95" t="s">
        <v>225</v>
      </c>
    </row>
    <row r="96" spans="2:12">
      <c r="B96" s="3">
        <v>128</v>
      </c>
      <c r="C96">
        <f t="shared" si="4"/>
        <v>107</v>
      </c>
      <c r="D96" s="4" t="e">
        <f>SUBTOTAL(1,$F$276:$F$276)</f>
        <v>#DIV/0!</v>
      </c>
      <c r="E96" t="s">
        <v>227</v>
      </c>
      <c r="F96" s="3">
        <v>131</v>
      </c>
      <c r="G96" t="e">
        <f t="shared" si="5"/>
        <v>#VALUE!</v>
      </c>
      <c r="H96" s="4" t="e">
        <f>SUBTOTAL(1,$F$277:$F$277)</f>
        <v>#DIV/0!</v>
      </c>
      <c r="L96" t="s">
        <v>226</v>
      </c>
    </row>
    <row r="97" spans="2:12">
      <c r="B97" s="3">
        <v>129</v>
      </c>
      <c r="C97">
        <f t="shared" si="4"/>
        <v>108</v>
      </c>
      <c r="D97" s="4" t="e">
        <f>SUBTOTAL(1,$F$278:$F$278)</f>
        <v>#DIV/0!</v>
      </c>
      <c r="E97" t="s">
        <v>228</v>
      </c>
      <c r="F97" s="3">
        <v>132</v>
      </c>
      <c r="G97" t="e">
        <f t="shared" si="5"/>
        <v>#VALUE!</v>
      </c>
      <c r="H97" s="4" t="e">
        <f>SUBTOTAL(1,$F$279:$F$279)</f>
        <v>#DIV/0!</v>
      </c>
      <c r="L97" t="s">
        <v>227</v>
      </c>
    </row>
    <row r="98" spans="2:12">
      <c r="B98" s="3">
        <v>130</v>
      </c>
      <c r="C98">
        <f t="shared" si="4"/>
        <v>109</v>
      </c>
      <c r="D98" s="4" t="e">
        <f>SUBTOTAL(1,$F$280:$F$280)</f>
        <v>#DIV/0!</v>
      </c>
      <c r="E98" t="s">
        <v>229</v>
      </c>
      <c r="F98" s="3"/>
      <c r="H98" s="4"/>
      <c r="L98" t="s">
        <v>228</v>
      </c>
    </row>
    <row r="99" spans="2:12">
      <c r="B99" s="3">
        <v>131</v>
      </c>
      <c r="C99">
        <f t="shared" ref="C99:C130" si="6">B99-$A$3</f>
        <v>110</v>
      </c>
      <c r="D99" s="4" t="e">
        <f>SUBTOTAL(1,$F$282:$F$282)</f>
        <v>#DIV/0!</v>
      </c>
      <c r="E99" t="s">
        <v>230</v>
      </c>
      <c r="L99" t="s">
        <v>229</v>
      </c>
    </row>
    <row r="100" spans="2:12">
      <c r="B100" s="3">
        <v>132</v>
      </c>
      <c r="C100">
        <f t="shared" si="6"/>
        <v>111</v>
      </c>
      <c r="D100" s="4" t="e">
        <f>SUBTOTAL(1,$F$284:$F$285)</f>
        <v>#DIV/0!</v>
      </c>
      <c r="E100" t="s">
        <v>231</v>
      </c>
      <c r="L100" t="s">
        <v>230</v>
      </c>
    </row>
    <row r="101" spans="2:12">
      <c r="B101" s="3">
        <v>133</v>
      </c>
      <c r="C101">
        <f t="shared" si="6"/>
        <v>112</v>
      </c>
      <c r="D101" s="4" t="e">
        <f>SUBTOTAL(1,$F$287:$F$288)</f>
        <v>#DIV/0!</v>
      </c>
      <c r="L101" t="s">
        <v>231</v>
      </c>
    </row>
    <row r="102" spans="2:12">
      <c r="B102" s="3">
        <v>134</v>
      </c>
      <c r="C102">
        <f t="shared" si="6"/>
        <v>113</v>
      </c>
      <c r="D102" s="4" t="e">
        <f>SUBTOTAL(1,$F$290:$F$291)</f>
        <v>#DIV/0!</v>
      </c>
      <c r="E102" t="s">
        <v>232</v>
      </c>
      <c r="L102" t="s">
        <v>233</v>
      </c>
    </row>
    <row r="103" spans="2:12">
      <c r="B103" s="3">
        <v>135</v>
      </c>
      <c r="C103">
        <f t="shared" si="6"/>
        <v>114</v>
      </c>
      <c r="D103" s="4" t="e">
        <f>SUBTOTAL(1,$F$293:$F$294)</f>
        <v>#DIV/0!</v>
      </c>
      <c r="E103" t="s">
        <v>234</v>
      </c>
      <c r="L103" t="s">
        <v>232</v>
      </c>
    </row>
    <row r="104" spans="2:12">
      <c r="B104" s="3">
        <v>136</v>
      </c>
      <c r="C104">
        <f t="shared" si="6"/>
        <v>115</v>
      </c>
      <c r="D104" s="4" t="e">
        <f>SUBTOTAL(1,$F$296:$F$296)</f>
        <v>#DIV/0!</v>
      </c>
      <c r="E104" t="s">
        <v>233</v>
      </c>
      <c r="L104" t="s">
        <v>234</v>
      </c>
    </row>
    <row r="105" spans="2:12">
      <c r="B105" s="3">
        <v>137</v>
      </c>
      <c r="C105">
        <f t="shared" si="6"/>
        <v>116</v>
      </c>
      <c r="D105" s="4" t="e">
        <f>SUBTOTAL(1,$F$298:$F$298)</f>
        <v>#DIV/0!</v>
      </c>
      <c r="L105" t="s">
        <v>235</v>
      </c>
    </row>
    <row r="106" spans="2:12">
      <c r="B106" s="3">
        <v>138</v>
      </c>
      <c r="C106">
        <f t="shared" si="6"/>
        <v>117</v>
      </c>
      <c r="D106" s="4" t="e">
        <f>SUBTOTAL(1,$F$300:$F$301)</f>
        <v>#DIV/0!</v>
      </c>
      <c r="L106" t="s">
        <v>236</v>
      </c>
    </row>
    <row r="107" spans="2:12">
      <c r="B107" s="3">
        <v>139</v>
      </c>
      <c r="C107">
        <f t="shared" si="6"/>
        <v>118</v>
      </c>
      <c r="D107" s="4" t="e">
        <f>SUBTOTAL(1,$F$303:$F$303)</f>
        <v>#DIV/0!</v>
      </c>
      <c r="E107" t="s">
        <v>235</v>
      </c>
    </row>
    <row r="108" spans="2:12">
      <c r="B108" s="3">
        <v>140</v>
      </c>
      <c r="C108">
        <f t="shared" si="6"/>
        <v>119</v>
      </c>
      <c r="D108" s="4" t="e">
        <f>SUBTOTAL(1,$F$305:$F$305)</f>
        <v>#DIV/0!</v>
      </c>
      <c r="E108" t="s">
        <v>236</v>
      </c>
    </row>
    <row r="196" spans="2:7">
      <c r="B196">
        <v>21</v>
      </c>
      <c r="C196">
        <v>0</v>
      </c>
      <c r="D196">
        <v>0</v>
      </c>
      <c r="E196">
        <v>-1.2677705072904699</v>
      </c>
      <c r="F196">
        <v>-0.16860170112224701</v>
      </c>
      <c r="G196">
        <f t="shared" ref="G196:G202" si="7">SQRT(((C196-E196)^2 + (D196-F196)^2) )</f>
        <v>1.2789325989968552</v>
      </c>
    </row>
    <row r="197" spans="2:7">
      <c r="B197">
        <v>21.1</v>
      </c>
      <c r="C197">
        <v>0</v>
      </c>
      <c r="D197">
        <v>0</v>
      </c>
      <c r="E197">
        <v>-1.0966568320660099</v>
      </c>
      <c r="F197">
        <v>-0.26071838546489401</v>
      </c>
      <c r="G197">
        <f t="shared" si="7"/>
        <v>1.1272223755038213</v>
      </c>
    </row>
    <row r="198" spans="2:7">
      <c r="B198">
        <v>21.2</v>
      </c>
      <c r="C198">
        <v>0</v>
      </c>
      <c r="D198">
        <v>0</v>
      </c>
      <c r="E198">
        <v>-0.91984858003723602</v>
      </c>
      <c r="F198">
        <v>-0.2288885427115</v>
      </c>
      <c r="G198">
        <f t="shared" si="7"/>
        <v>0.94789839918691365</v>
      </c>
    </row>
    <row r="199" spans="2:7">
      <c r="B199">
        <v>21.4</v>
      </c>
      <c r="C199">
        <v>0.1</v>
      </c>
      <c r="D199">
        <v>0</v>
      </c>
      <c r="E199">
        <v>-0.65943814373280296</v>
      </c>
      <c r="F199">
        <v>-0.37627599459609201</v>
      </c>
      <c r="G199">
        <f t="shared" si="7"/>
        <v>0.84754346098923083</v>
      </c>
    </row>
    <row r="200" spans="2:7">
      <c r="B200">
        <v>21.5</v>
      </c>
      <c r="C200">
        <v>0.1</v>
      </c>
      <c r="D200">
        <v>0</v>
      </c>
      <c r="E200">
        <v>-0.48030269634193701</v>
      </c>
      <c r="F200">
        <v>-0.34154902275598598</v>
      </c>
      <c r="G200">
        <f t="shared" si="7"/>
        <v>0.67335499873936577</v>
      </c>
    </row>
    <row r="201" spans="2:7">
      <c r="B201">
        <v>21.8</v>
      </c>
      <c r="C201">
        <v>0.1</v>
      </c>
      <c r="D201">
        <v>0</v>
      </c>
      <c r="E201">
        <v>-0.37335998652895003</v>
      </c>
      <c r="F201">
        <v>-0.34816703880403899</v>
      </c>
      <c r="G201">
        <f t="shared" si="7"/>
        <v>0.58761378792218699</v>
      </c>
    </row>
    <row r="202" spans="2:7">
      <c r="B202">
        <v>21.9</v>
      </c>
      <c r="C202">
        <v>0.2</v>
      </c>
      <c r="D202">
        <v>0</v>
      </c>
      <c r="E202">
        <v>-0.25067242341043899</v>
      </c>
      <c r="F202">
        <v>-0.28438771488879799</v>
      </c>
      <c r="G202">
        <f t="shared" si="7"/>
        <v>0.53289962056874296</v>
      </c>
    </row>
    <row r="203" spans="2:7">
      <c r="G203">
        <f>AVERAGE(G196:G202)</f>
        <v>0.85649503455815956</v>
      </c>
    </row>
  </sheetData>
  <pageMargins left="0" right="0" top="0.39370078740157483" bottom="0.39370078740157483" header="0" footer="0"/>
  <headerFooter>
    <oddHeader>&amp;C&amp;A</oddHeader>
    <oddFooter>&amp;CPage &amp;P</oddFooter>
  </headerFooter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127"/>
  <sheetViews>
    <sheetView tabSelected="1" topLeftCell="G37" workbookViewId="0">
      <selection activeCell="W30" sqref="W30"/>
    </sheetView>
  </sheetViews>
  <sheetFormatPr defaultRowHeight="14.25"/>
  <cols>
    <col min="1" max="10" width="10.625" customWidth="1"/>
  </cols>
  <sheetData>
    <row r="6" spans="3:10">
      <c r="C6" t="s">
        <v>0</v>
      </c>
      <c r="D6" t="s">
        <v>5</v>
      </c>
      <c r="F6" t="s">
        <v>0</v>
      </c>
      <c r="G6" t="s">
        <v>5</v>
      </c>
      <c r="I6" t="s">
        <v>0</v>
      </c>
      <c r="J6" t="s">
        <v>5</v>
      </c>
    </row>
    <row r="7" spans="3:10">
      <c r="C7">
        <v>0</v>
      </c>
      <c r="D7">
        <v>0.75515953724600005</v>
      </c>
      <c r="F7">
        <v>0</v>
      </c>
      <c r="G7">
        <v>0.64142987427672604</v>
      </c>
      <c r="I7">
        <v>0</v>
      </c>
      <c r="J7">
        <v>0.71330620874969497</v>
      </c>
    </row>
    <row r="8" spans="3:10">
      <c r="C8">
        <v>1</v>
      </c>
      <c r="D8">
        <v>0.348178471456</v>
      </c>
      <c r="F8">
        <v>1</v>
      </c>
      <c r="G8">
        <v>0.35265383088146801</v>
      </c>
      <c r="I8">
        <v>1</v>
      </c>
      <c r="J8">
        <v>0.43298061681456801</v>
      </c>
    </row>
    <row r="9" spans="3:10">
      <c r="C9">
        <v>2</v>
      </c>
      <c r="D9">
        <v>0.16880202300200001</v>
      </c>
      <c r="F9">
        <v>2</v>
      </c>
      <c r="G9">
        <v>0.284390967501992</v>
      </c>
      <c r="I9">
        <v>2</v>
      </c>
      <c r="J9">
        <v>0.29759738173984501</v>
      </c>
    </row>
    <row r="10" spans="3:10">
      <c r="C10">
        <v>3</v>
      </c>
      <c r="D10">
        <v>0.12558947204500001</v>
      </c>
      <c r="F10">
        <v>3</v>
      </c>
      <c r="G10">
        <v>0.24259443870779901</v>
      </c>
      <c r="I10">
        <v>3</v>
      </c>
      <c r="J10">
        <v>0.17730298505520301</v>
      </c>
    </row>
    <row r="11" spans="3:10">
      <c r="C11">
        <v>4</v>
      </c>
      <c r="D11">
        <v>0.138334147298</v>
      </c>
      <c r="F11">
        <v>4</v>
      </c>
      <c r="G11">
        <v>0.30203408688241101</v>
      </c>
      <c r="I11">
        <v>4</v>
      </c>
      <c r="J11">
        <v>0.179940742946717</v>
      </c>
    </row>
    <row r="12" spans="3:10">
      <c r="C12">
        <v>5</v>
      </c>
      <c r="D12">
        <v>0.10164055880300001</v>
      </c>
      <c r="F12">
        <v>5</v>
      </c>
      <c r="G12">
        <v>0.20789667637961701</v>
      </c>
      <c r="I12">
        <v>5</v>
      </c>
      <c r="J12">
        <v>0.124615361878941</v>
      </c>
    </row>
    <row r="13" spans="3:10">
      <c r="C13">
        <v>6</v>
      </c>
      <c r="D13">
        <v>0.12937179422</v>
      </c>
      <c r="F13">
        <v>6</v>
      </c>
      <c r="G13">
        <v>0.201112665139216</v>
      </c>
      <c r="I13">
        <v>6</v>
      </c>
      <c r="J13">
        <v>0.13050922672732401</v>
      </c>
    </row>
    <row r="14" spans="3:10">
      <c r="C14">
        <v>7</v>
      </c>
      <c r="D14">
        <v>0.101332021016</v>
      </c>
      <c r="F14">
        <v>7</v>
      </c>
      <c r="G14">
        <v>0.21991768554345201</v>
      </c>
      <c r="I14">
        <v>7</v>
      </c>
      <c r="J14">
        <v>0.13246970054948801</v>
      </c>
    </row>
    <row r="15" spans="3:10">
      <c r="C15">
        <v>8</v>
      </c>
      <c r="D15">
        <v>0.100205100344</v>
      </c>
      <c r="F15">
        <v>8</v>
      </c>
      <c r="G15">
        <v>0.20639193073786999</v>
      </c>
      <c r="I15">
        <v>8</v>
      </c>
      <c r="J15">
        <v>0.127753570018517</v>
      </c>
    </row>
    <row r="16" spans="3:10">
      <c r="C16">
        <v>9</v>
      </c>
      <c r="D16">
        <v>0.12510441872700001</v>
      </c>
      <c r="F16">
        <v>9</v>
      </c>
      <c r="G16">
        <v>0.21151379761313799</v>
      </c>
      <c r="I16">
        <v>9</v>
      </c>
      <c r="J16">
        <v>0.105393309741466</v>
      </c>
    </row>
    <row r="17" spans="3:10">
      <c r="C17">
        <v>10</v>
      </c>
      <c r="D17">
        <v>9.4846512373200006E-2</v>
      </c>
      <c r="F17">
        <v>10</v>
      </c>
      <c r="G17">
        <v>0.23428031129041799</v>
      </c>
      <c r="I17">
        <v>10</v>
      </c>
      <c r="J17">
        <v>0.16383269675067599</v>
      </c>
    </row>
    <row r="18" spans="3:10">
      <c r="C18">
        <v>11</v>
      </c>
      <c r="D18">
        <v>9.6064950004800004E-2</v>
      </c>
      <c r="F18">
        <v>11</v>
      </c>
      <c r="G18">
        <v>0.171479661004417</v>
      </c>
      <c r="I18">
        <v>11</v>
      </c>
      <c r="J18">
        <v>0.14818284731202899</v>
      </c>
    </row>
    <row r="19" spans="3:10">
      <c r="C19">
        <v>12</v>
      </c>
      <c r="D19">
        <v>8.7587905873200006E-2</v>
      </c>
      <c r="F19">
        <v>12</v>
      </c>
      <c r="G19">
        <v>0.18029422622911301</v>
      </c>
      <c r="I19">
        <v>12</v>
      </c>
      <c r="J19">
        <v>0.11812844423803</v>
      </c>
    </row>
    <row r="20" spans="3:10">
      <c r="C20">
        <v>13</v>
      </c>
      <c r="D20">
        <v>9.8335898784399994E-2</v>
      </c>
      <c r="F20">
        <v>13</v>
      </c>
      <c r="G20">
        <v>0.18508675412438799</v>
      </c>
      <c r="I20">
        <v>13</v>
      </c>
      <c r="J20">
        <v>0.15496557624181101</v>
      </c>
    </row>
    <row r="21" spans="3:10">
      <c r="C21">
        <v>14</v>
      </c>
      <c r="D21">
        <v>0.113537111808</v>
      </c>
      <c r="F21">
        <v>14</v>
      </c>
      <c r="G21">
        <v>0.130596398411021</v>
      </c>
      <c r="I21">
        <v>14</v>
      </c>
      <c r="J21">
        <v>0.15150787598173801</v>
      </c>
    </row>
    <row r="22" spans="3:10">
      <c r="C22">
        <v>15</v>
      </c>
      <c r="D22">
        <v>0.15637804349000001</v>
      </c>
      <c r="F22">
        <v>15</v>
      </c>
      <c r="G22">
        <v>0.174732117806431</v>
      </c>
      <c r="I22">
        <v>15</v>
      </c>
      <c r="J22">
        <v>0.121795083505827</v>
      </c>
    </row>
    <row r="23" spans="3:10">
      <c r="C23">
        <v>16</v>
      </c>
      <c r="D23">
        <v>0.15468888105</v>
      </c>
      <c r="F23">
        <v>16</v>
      </c>
      <c r="G23">
        <v>0.15358814452716801</v>
      </c>
      <c r="I23">
        <v>16</v>
      </c>
      <c r="J23">
        <v>0.109168871074066</v>
      </c>
    </row>
    <row r="24" spans="3:10">
      <c r="C24">
        <v>17</v>
      </c>
      <c r="D24">
        <v>0.111503225629</v>
      </c>
      <c r="F24">
        <v>17</v>
      </c>
      <c r="G24">
        <v>0.150442829324892</v>
      </c>
      <c r="I24">
        <v>17</v>
      </c>
      <c r="J24">
        <v>0.175524315994534</v>
      </c>
    </row>
    <row r="25" spans="3:10">
      <c r="C25">
        <v>18</v>
      </c>
      <c r="D25">
        <v>0.18607344907500001</v>
      </c>
      <c r="F25">
        <v>18</v>
      </c>
      <c r="G25">
        <v>0.14091972453917201</v>
      </c>
      <c r="I25">
        <v>18</v>
      </c>
      <c r="J25">
        <v>0.16661225141747099</v>
      </c>
    </row>
    <row r="26" spans="3:10">
      <c r="C26">
        <v>19</v>
      </c>
      <c r="D26">
        <v>9.4213475497900004E-2</v>
      </c>
      <c r="F26">
        <v>19</v>
      </c>
      <c r="G26">
        <v>0.15701762086760801</v>
      </c>
      <c r="I26">
        <v>19</v>
      </c>
      <c r="J26">
        <v>0.26536462394544003</v>
      </c>
    </row>
    <row r="27" spans="3:10">
      <c r="C27">
        <v>20</v>
      </c>
      <c r="D27">
        <v>0.16799755326900001</v>
      </c>
      <c r="F27">
        <v>20</v>
      </c>
      <c r="G27">
        <v>0.194595918453352</v>
      </c>
      <c r="I27">
        <v>20</v>
      </c>
      <c r="J27">
        <v>0.45617926252850599</v>
      </c>
    </row>
    <row r="28" spans="3:10">
      <c r="C28">
        <v>21</v>
      </c>
      <c r="D28">
        <v>0.109053123004</v>
      </c>
      <c r="F28">
        <v>21</v>
      </c>
      <c r="G28">
        <v>0.124790913133175</v>
      </c>
      <c r="I28">
        <v>21</v>
      </c>
      <c r="J28">
        <v>0.21995779005780799</v>
      </c>
    </row>
    <row r="29" spans="3:10">
      <c r="C29">
        <v>22</v>
      </c>
      <c r="D29">
        <v>8.6039041649500006E-2</v>
      </c>
      <c r="F29">
        <v>22</v>
      </c>
      <c r="G29">
        <v>0.136737662047928</v>
      </c>
      <c r="I29">
        <v>22</v>
      </c>
      <c r="J29">
        <v>0.145827475317408</v>
      </c>
    </row>
    <row r="30" spans="3:10">
      <c r="C30">
        <v>23</v>
      </c>
      <c r="D30">
        <v>8.4622212443399999E-2</v>
      </c>
      <c r="F30">
        <v>23</v>
      </c>
      <c r="G30">
        <v>0.15324785968148999</v>
      </c>
      <c r="I30">
        <v>23</v>
      </c>
      <c r="J30">
        <v>0.206448105989431</v>
      </c>
    </row>
    <row r="31" spans="3:10">
      <c r="C31">
        <v>24</v>
      </c>
      <c r="D31">
        <v>9.1753311580799995E-2</v>
      </c>
      <c r="F31">
        <v>24</v>
      </c>
      <c r="G31">
        <v>0.13865399703336401</v>
      </c>
      <c r="I31">
        <v>24</v>
      </c>
      <c r="J31">
        <v>0.209730195672065</v>
      </c>
    </row>
    <row r="32" spans="3:10">
      <c r="C32">
        <v>25</v>
      </c>
      <c r="D32">
        <v>0.19947985516300001</v>
      </c>
      <c r="F32">
        <v>25</v>
      </c>
      <c r="G32">
        <v>0.13863180792982299</v>
      </c>
      <c r="I32">
        <v>25</v>
      </c>
      <c r="J32">
        <v>0.23361229233271999</v>
      </c>
    </row>
    <row r="33" spans="3:10">
      <c r="C33">
        <v>26</v>
      </c>
      <c r="D33">
        <v>0.24326365954900001</v>
      </c>
      <c r="F33">
        <v>26</v>
      </c>
      <c r="G33">
        <v>0.184694031608307</v>
      </c>
      <c r="I33">
        <v>26</v>
      </c>
      <c r="J33">
        <v>0.170891694361129</v>
      </c>
    </row>
    <row r="34" spans="3:10">
      <c r="C34">
        <v>27</v>
      </c>
      <c r="D34">
        <v>0.22833150898499999</v>
      </c>
      <c r="F34">
        <v>27</v>
      </c>
      <c r="G34">
        <v>0.15186208892425501</v>
      </c>
      <c r="I34">
        <v>27</v>
      </c>
      <c r="J34">
        <v>0.158379624933395</v>
      </c>
    </row>
    <row r="35" spans="3:10">
      <c r="C35">
        <v>28</v>
      </c>
      <c r="D35">
        <v>0.12722785405000001</v>
      </c>
      <c r="F35">
        <v>28</v>
      </c>
      <c r="G35">
        <v>0.12996742831879901</v>
      </c>
      <c r="I35">
        <v>28</v>
      </c>
      <c r="J35">
        <v>0.20478570787955599</v>
      </c>
    </row>
    <row r="36" spans="3:10">
      <c r="C36">
        <v>29</v>
      </c>
      <c r="D36">
        <v>0.16774814002499999</v>
      </c>
      <c r="F36">
        <v>29</v>
      </c>
      <c r="G36">
        <v>0.13596196129412699</v>
      </c>
      <c r="I36">
        <v>29</v>
      </c>
      <c r="J36">
        <v>0.30745694578653998</v>
      </c>
    </row>
    <row r="37" spans="3:10">
      <c r="C37">
        <v>30</v>
      </c>
      <c r="D37">
        <v>0.15652619007599999</v>
      </c>
      <c r="F37">
        <v>30</v>
      </c>
      <c r="G37">
        <v>0.13146972145222099</v>
      </c>
      <c r="I37">
        <v>30</v>
      </c>
      <c r="J37">
        <v>0.18876374353054901</v>
      </c>
    </row>
    <row r="38" spans="3:10">
      <c r="C38">
        <v>31</v>
      </c>
      <c r="D38">
        <v>0.15322317846799999</v>
      </c>
      <c r="F38">
        <v>31</v>
      </c>
      <c r="G38">
        <v>0.15300738771960601</v>
      </c>
      <c r="I38">
        <v>31</v>
      </c>
      <c r="J38">
        <v>0.20395819436614199</v>
      </c>
    </row>
    <row r="39" spans="3:10">
      <c r="C39">
        <v>32</v>
      </c>
      <c r="D39">
        <v>0.118060492877</v>
      </c>
      <c r="F39">
        <v>32</v>
      </c>
      <c r="G39">
        <v>0.14291642869331</v>
      </c>
      <c r="I39">
        <v>32</v>
      </c>
      <c r="J39">
        <v>0.14662883700347601</v>
      </c>
    </row>
    <row r="40" spans="3:10">
      <c r="C40">
        <v>33</v>
      </c>
      <c r="D40">
        <v>0.126338234651</v>
      </c>
      <c r="F40">
        <v>33</v>
      </c>
      <c r="G40">
        <v>0.10491697543923501</v>
      </c>
      <c r="I40">
        <v>33</v>
      </c>
      <c r="J40">
        <v>0.190063289849911</v>
      </c>
    </row>
    <row r="41" spans="3:10">
      <c r="C41">
        <v>34</v>
      </c>
      <c r="D41">
        <v>0.118447492439</v>
      </c>
      <c r="F41">
        <v>34</v>
      </c>
      <c r="G41">
        <v>0.15835963497518199</v>
      </c>
      <c r="I41">
        <v>34</v>
      </c>
      <c r="J41">
        <v>0.23052990934892201</v>
      </c>
    </row>
    <row r="42" spans="3:10">
      <c r="C42">
        <v>35</v>
      </c>
      <c r="D42">
        <v>0.161434659359</v>
      </c>
      <c r="F42">
        <v>35</v>
      </c>
      <c r="G42">
        <v>0.14830765813867799</v>
      </c>
      <c r="I42">
        <v>35</v>
      </c>
      <c r="J42">
        <v>0.230229220535488</v>
      </c>
    </row>
    <row r="43" spans="3:10">
      <c r="C43">
        <v>36</v>
      </c>
      <c r="D43">
        <v>0.16222115307400001</v>
      </c>
      <c r="F43">
        <v>36</v>
      </c>
      <c r="G43">
        <v>0.153277845923915</v>
      </c>
      <c r="I43">
        <v>36</v>
      </c>
      <c r="J43">
        <v>0.15372962343570401</v>
      </c>
    </row>
    <row r="44" spans="3:10">
      <c r="C44">
        <v>37</v>
      </c>
      <c r="D44">
        <v>9.4890968731100006E-2</v>
      </c>
      <c r="F44">
        <v>37</v>
      </c>
      <c r="G44">
        <v>0.13254079367934299</v>
      </c>
      <c r="I44">
        <v>37</v>
      </c>
      <c r="J44">
        <v>0.15706985124155201</v>
      </c>
    </row>
    <row r="45" spans="3:10">
      <c r="C45">
        <v>38</v>
      </c>
      <c r="D45">
        <v>0.121509848</v>
      </c>
      <c r="F45">
        <v>38</v>
      </c>
      <c r="G45">
        <v>0.174039505822498</v>
      </c>
      <c r="I45">
        <v>38</v>
      </c>
      <c r="J45">
        <v>0.19256073556276801</v>
      </c>
    </row>
    <row r="46" spans="3:10">
      <c r="C46">
        <v>39</v>
      </c>
      <c r="D46">
        <v>0.14812099037900001</v>
      </c>
      <c r="F46">
        <v>39</v>
      </c>
      <c r="G46">
        <v>0.16752815860928499</v>
      </c>
      <c r="I46">
        <v>39</v>
      </c>
      <c r="J46">
        <v>0.15113218125550301</v>
      </c>
    </row>
    <row r="47" spans="3:10">
      <c r="C47">
        <v>40</v>
      </c>
      <c r="D47">
        <v>0.110112312522</v>
      </c>
      <c r="F47">
        <v>40</v>
      </c>
      <c r="G47">
        <v>0.142737361202046</v>
      </c>
      <c r="I47">
        <v>40</v>
      </c>
      <c r="J47">
        <v>0.13844918450015001</v>
      </c>
    </row>
    <row r="48" spans="3:10">
      <c r="C48">
        <v>41</v>
      </c>
      <c r="D48">
        <v>0.16010184792099999</v>
      </c>
      <c r="F48">
        <v>41</v>
      </c>
      <c r="G48">
        <v>0.15059716402489101</v>
      </c>
      <c r="I48">
        <v>41</v>
      </c>
      <c r="J48">
        <v>0.22709125904303101</v>
      </c>
    </row>
    <row r="49" spans="3:10">
      <c r="C49">
        <v>42</v>
      </c>
      <c r="D49">
        <v>0.14310963285</v>
      </c>
      <c r="F49">
        <v>42</v>
      </c>
      <c r="G49">
        <v>0.207381101138091</v>
      </c>
      <c r="I49">
        <v>42</v>
      </c>
      <c r="J49">
        <v>0.183320497506018</v>
      </c>
    </row>
    <row r="50" spans="3:10">
      <c r="C50">
        <v>43</v>
      </c>
      <c r="D50">
        <v>0.152483399523</v>
      </c>
      <c r="F50">
        <v>43</v>
      </c>
      <c r="G50">
        <v>0.16999269085812699</v>
      </c>
      <c r="I50">
        <v>43</v>
      </c>
      <c r="J50">
        <v>0.12403856002812499</v>
      </c>
    </row>
    <row r="51" spans="3:10">
      <c r="C51">
        <v>44</v>
      </c>
      <c r="D51">
        <v>0.18777262396300001</v>
      </c>
      <c r="F51">
        <v>44</v>
      </c>
      <c r="G51">
        <v>0.15336108699888501</v>
      </c>
      <c r="I51">
        <v>44</v>
      </c>
      <c r="J51">
        <v>0.105498080568337</v>
      </c>
    </row>
    <row r="52" spans="3:10">
      <c r="C52">
        <v>45</v>
      </c>
      <c r="D52">
        <v>0.22258277307499999</v>
      </c>
      <c r="F52">
        <v>45</v>
      </c>
      <c r="G52">
        <v>0.142341584819246</v>
      </c>
      <c r="I52">
        <v>45</v>
      </c>
      <c r="J52">
        <v>0.18038533464755999</v>
      </c>
    </row>
    <row r="53" spans="3:10">
      <c r="C53">
        <v>46</v>
      </c>
      <c r="D53">
        <v>0.22804085878200001</v>
      </c>
      <c r="F53">
        <v>46</v>
      </c>
      <c r="G53">
        <v>0.158762175140577</v>
      </c>
      <c r="I53">
        <v>46</v>
      </c>
      <c r="J53">
        <v>0.21395505018793001</v>
      </c>
    </row>
    <row r="54" spans="3:10">
      <c r="C54">
        <v>47</v>
      </c>
      <c r="D54">
        <v>0.19971704887899999</v>
      </c>
      <c r="F54">
        <v>47</v>
      </c>
      <c r="G54">
        <v>0.14347078355203799</v>
      </c>
      <c r="I54">
        <v>47</v>
      </c>
      <c r="J54">
        <v>0.17891765522671199</v>
      </c>
    </row>
    <row r="55" spans="3:10">
      <c r="C55">
        <v>48</v>
      </c>
      <c r="D55">
        <v>0.26675628488600001</v>
      </c>
      <c r="F55">
        <v>48</v>
      </c>
      <c r="G55">
        <v>0.165266552357826</v>
      </c>
      <c r="I55">
        <v>48</v>
      </c>
      <c r="J55">
        <v>0.190864791506481</v>
      </c>
    </row>
    <row r="56" spans="3:10">
      <c r="C56">
        <v>49</v>
      </c>
      <c r="D56">
        <v>0.14288972772200001</v>
      </c>
      <c r="F56">
        <v>49</v>
      </c>
      <c r="G56">
        <v>0.15352240420678401</v>
      </c>
      <c r="I56">
        <v>49</v>
      </c>
      <c r="J56">
        <v>0.13968899293810499</v>
      </c>
    </row>
    <row r="57" spans="3:10">
      <c r="C57">
        <v>50</v>
      </c>
      <c r="D57">
        <v>0.10748053934</v>
      </c>
      <c r="F57">
        <v>50</v>
      </c>
      <c r="G57">
        <v>0.188170996382097</v>
      </c>
      <c r="I57">
        <v>50</v>
      </c>
      <c r="J57">
        <v>0.15764829453573101</v>
      </c>
    </row>
    <row r="58" spans="3:10">
      <c r="C58">
        <v>51</v>
      </c>
      <c r="D58">
        <v>0.12948755954800001</v>
      </c>
      <c r="F58">
        <v>51</v>
      </c>
      <c r="G58">
        <v>0.23480449788100999</v>
      </c>
      <c r="I58">
        <v>51</v>
      </c>
      <c r="J58">
        <v>0.13307573444472001</v>
      </c>
    </row>
    <row r="59" spans="3:10">
      <c r="C59">
        <v>52</v>
      </c>
      <c r="D59">
        <v>0.17958720323899999</v>
      </c>
      <c r="F59">
        <v>52</v>
      </c>
      <c r="G59">
        <v>0.15137153118015501</v>
      </c>
      <c r="I59">
        <v>52</v>
      </c>
      <c r="J59">
        <v>0.131180381634184</v>
      </c>
    </row>
    <row r="60" spans="3:10">
      <c r="C60">
        <v>53</v>
      </c>
      <c r="D60">
        <v>0.21496819998399999</v>
      </c>
      <c r="F60">
        <v>53</v>
      </c>
      <c r="G60">
        <v>0.171755020778769</v>
      </c>
      <c r="I60">
        <v>53</v>
      </c>
      <c r="J60">
        <v>0.15498081090580401</v>
      </c>
    </row>
    <row r="61" spans="3:10">
      <c r="C61">
        <v>54</v>
      </c>
      <c r="D61">
        <v>0.13201078285199999</v>
      </c>
      <c r="F61">
        <v>54</v>
      </c>
      <c r="G61">
        <v>0.14945555413637501</v>
      </c>
      <c r="I61">
        <v>54</v>
      </c>
      <c r="J61">
        <v>0.196836943037868</v>
      </c>
    </row>
    <row r="62" spans="3:10">
      <c r="C62">
        <v>55</v>
      </c>
      <c r="D62">
        <v>0.15498469168500001</v>
      </c>
      <c r="F62">
        <v>55</v>
      </c>
      <c r="G62">
        <v>0.14743801505392701</v>
      </c>
      <c r="I62">
        <v>55</v>
      </c>
      <c r="J62">
        <v>0.21097443653763001</v>
      </c>
    </row>
    <row r="63" spans="3:10">
      <c r="C63">
        <v>56</v>
      </c>
      <c r="D63">
        <v>0.18556560499499999</v>
      </c>
      <c r="F63">
        <v>56</v>
      </c>
      <c r="G63">
        <v>0.14910123506216599</v>
      </c>
      <c r="I63">
        <v>56</v>
      </c>
      <c r="J63">
        <v>0.22204922941866301</v>
      </c>
    </row>
    <row r="64" spans="3:10">
      <c r="C64">
        <v>57</v>
      </c>
      <c r="D64">
        <v>0.182203011612</v>
      </c>
      <c r="F64">
        <v>57</v>
      </c>
      <c r="G64">
        <v>0.14726005316082699</v>
      </c>
      <c r="I64">
        <v>57</v>
      </c>
      <c r="J64">
        <v>0.22415799009847101</v>
      </c>
    </row>
    <row r="65" spans="3:10">
      <c r="C65">
        <v>58</v>
      </c>
      <c r="D65">
        <v>0.15800826849399999</v>
      </c>
      <c r="F65">
        <v>58</v>
      </c>
      <c r="G65">
        <v>0.19622672872525601</v>
      </c>
      <c r="I65">
        <v>58</v>
      </c>
      <c r="J65">
        <v>0.13048190993415701</v>
      </c>
    </row>
    <row r="66" spans="3:10">
      <c r="C66">
        <v>59</v>
      </c>
      <c r="D66">
        <v>0.123057717153</v>
      </c>
      <c r="F66">
        <v>59</v>
      </c>
      <c r="G66">
        <v>0.17112309609779999</v>
      </c>
      <c r="I66">
        <v>59</v>
      </c>
      <c r="J66">
        <v>0.22478899432872301</v>
      </c>
    </row>
    <row r="67" spans="3:10">
      <c r="C67">
        <v>60</v>
      </c>
      <c r="D67">
        <v>0.13243994701600001</v>
      </c>
      <c r="F67">
        <v>60</v>
      </c>
      <c r="G67">
        <v>0.149331607097173</v>
      </c>
      <c r="I67">
        <v>60</v>
      </c>
      <c r="J67">
        <v>0.16731742967555899</v>
      </c>
    </row>
    <row r="68" spans="3:10">
      <c r="C68">
        <v>61</v>
      </c>
      <c r="D68">
        <v>0.169627845522</v>
      </c>
      <c r="F68">
        <v>61</v>
      </c>
      <c r="G68">
        <v>0.15629805334197999</v>
      </c>
      <c r="I68">
        <v>61</v>
      </c>
      <c r="J68">
        <v>0.207730694839524</v>
      </c>
    </row>
    <row r="69" spans="3:10">
      <c r="C69">
        <v>62</v>
      </c>
      <c r="D69">
        <v>8.2485881045500004E-2</v>
      </c>
      <c r="F69">
        <v>62</v>
      </c>
      <c r="G69">
        <v>0.164294780726747</v>
      </c>
      <c r="I69">
        <v>62</v>
      </c>
      <c r="J69">
        <v>0.16031051633048299</v>
      </c>
    </row>
    <row r="70" spans="3:10">
      <c r="C70">
        <v>63</v>
      </c>
      <c r="D70">
        <v>0.108940471548</v>
      </c>
      <c r="F70">
        <v>63</v>
      </c>
      <c r="G70">
        <v>0.16984402607566099</v>
      </c>
      <c r="I70">
        <v>63</v>
      </c>
      <c r="J70">
        <v>0.213007625501131</v>
      </c>
    </row>
    <row r="71" spans="3:10">
      <c r="C71">
        <v>64</v>
      </c>
      <c r="D71">
        <v>0.15385147060400001</v>
      </c>
      <c r="F71">
        <v>64</v>
      </c>
      <c r="G71">
        <v>0.17823105615184301</v>
      </c>
      <c r="I71">
        <v>64</v>
      </c>
      <c r="J71">
        <v>0.225612181065795</v>
      </c>
    </row>
    <row r="72" spans="3:10">
      <c r="C72">
        <v>65</v>
      </c>
      <c r="D72">
        <v>0.13241120992899999</v>
      </c>
      <c r="F72">
        <v>65</v>
      </c>
      <c r="G72">
        <v>0.12749770923699499</v>
      </c>
      <c r="I72">
        <v>65</v>
      </c>
      <c r="J72">
        <v>0.26122754992735298</v>
      </c>
    </row>
    <row r="73" spans="3:10">
      <c r="C73">
        <v>66</v>
      </c>
      <c r="D73">
        <v>0.117008833211</v>
      </c>
      <c r="F73">
        <v>66</v>
      </c>
      <c r="G73">
        <v>0.149928640549263</v>
      </c>
      <c r="I73">
        <v>66</v>
      </c>
      <c r="J73">
        <v>0.26881487460816</v>
      </c>
    </row>
    <row r="74" spans="3:10">
      <c r="C74">
        <v>67</v>
      </c>
      <c r="D74">
        <v>0.14572972085800001</v>
      </c>
      <c r="F74">
        <v>67</v>
      </c>
      <c r="G74">
        <v>0.136941921195192</v>
      </c>
      <c r="I74">
        <v>67</v>
      </c>
      <c r="J74">
        <v>0.22737729526664199</v>
      </c>
    </row>
    <row r="75" spans="3:10">
      <c r="C75">
        <v>68</v>
      </c>
      <c r="D75">
        <v>0.134313226762</v>
      </c>
      <c r="F75">
        <v>68</v>
      </c>
      <c r="G75">
        <v>0.143620235191497</v>
      </c>
      <c r="I75">
        <v>68</v>
      </c>
      <c r="J75">
        <v>0.154893152260935</v>
      </c>
    </row>
    <row r="76" spans="3:10">
      <c r="C76">
        <v>69</v>
      </c>
      <c r="D76">
        <v>0.1119035001</v>
      </c>
      <c r="F76">
        <v>69</v>
      </c>
      <c r="G76">
        <v>0.13669290441732401</v>
      </c>
      <c r="I76">
        <v>69</v>
      </c>
      <c r="J76">
        <v>0.170219975340199</v>
      </c>
    </row>
    <row r="77" spans="3:10">
      <c r="C77">
        <v>70</v>
      </c>
      <c r="D77">
        <v>0.14390068211500001</v>
      </c>
      <c r="F77">
        <v>70</v>
      </c>
      <c r="G77">
        <v>0.15266778930509001</v>
      </c>
      <c r="I77">
        <v>70</v>
      </c>
      <c r="J77">
        <v>0.22721271783833</v>
      </c>
    </row>
    <row r="78" spans="3:10">
      <c r="C78">
        <v>71</v>
      </c>
      <c r="D78">
        <v>0.17156179404399999</v>
      </c>
      <c r="F78">
        <v>71</v>
      </c>
      <c r="G78">
        <v>0.16230293087064501</v>
      </c>
      <c r="I78">
        <v>71</v>
      </c>
      <c r="J78">
        <v>0.24820494216812899</v>
      </c>
    </row>
    <row r="79" spans="3:10">
      <c r="C79">
        <v>72</v>
      </c>
      <c r="D79">
        <v>0.14427550709500001</v>
      </c>
      <c r="F79">
        <v>72</v>
      </c>
      <c r="G79">
        <v>0.15424514042207299</v>
      </c>
      <c r="I79">
        <v>72</v>
      </c>
      <c r="J79">
        <v>0.20411828091443401</v>
      </c>
    </row>
    <row r="80" spans="3:10">
      <c r="C80">
        <v>73</v>
      </c>
      <c r="D80">
        <v>0.13034848682200001</v>
      </c>
      <c r="F80">
        <v>73</v>
      </c>
      <c r="G80">
        <v>0.14377849886114699</v>
      </c>
      <c r="I80">
        <v>73</v>
      </c>
      <c r="J80">
        <v>0.19619988845026401</v>
      </c>
    </row>
    <row r="81" spans="3:10">
      <c r="C81">
        <v>74</v>
      </c>
      <c r="D81">
        <v>0.16286586619400001</v>
      </c>
      <c r="F81">
        <v>74</v>
      </c>
      <c r="G81">
        <v>0.18527826736276801</v>
      </c>
      <c r="I81">
        <v>74</v>
      </c>
      <c r="J81">
        <v>0.116855984670396</v>
      </c>
    </row>
    <row r="82" spans="3:10">
      <c r="C82">
        <v>75</v>
      </c>
      <c r="D82">
        <v>0.14980603787999999</v>
      </c>
      <c r="F82">
        <v>75</v>
      </c>
      <c r="G82">
        <v>0.18183882885206901</v>
      </c>
      <c r="I82">
        <v>75</v>
      </c>
      <c r="J82">
        <v>0.161364415031821</v>
      </c>
    </row>
    <row r="83" spans="3:10">
      <c r="C83">
        <v>76</v>
      </c>
      <c r="D83">
        <v>0.20322275220899999</v>
      </c>
      <c r="F83">
        <v>76</v>
      </c>
      <c r="G83">
        <v>0.13399668819459601</v>
      </c>
      <c r="I83">
        <v>76</v>
      </c>
      <c r="J83">
        <v>0.172198225426683</v>
      </c>
    </row>
    <row r="84" spans="3:10">
      <c r="C84">
        <v>77</v>
      </c>
      <c r="D84">
        <v>0.16361691486400001</v>
      </c>
      <c r="F84">
        <v>77</v>
      </c>
      <c r="G84">
        <v>0.13420915979657799</v>
      </c>
      <c r="I84">
        <v>77</v>
      </c>
      <c r="J84">
        <v>0.180001814691717</v>
      </c>
    </row>
    <row r="85" spans="3:10">
      <c r="C85">
        <v>78</v>
      </c>
      <c r="D85">
        <v>0.16376750916400001</v>
      </c>
      <c r="F85">
        <v>78</v>
      </c>
      <c r="G85">
        <v>0.17150543668356599</v>
      </c>
      <c r="I85">
        <v>78</v>
      </c>
      <c r="J85">
        <v>0.18232937835395199</v>
      </c>
    </row>
    <row r="86" spans="3:10">
      <c r="C86">
        <v>79</v>
      </c>
      <c r="D86">
        <v>0.123207230534</v>
      </c>
      <c r="F86">
        <v>79</v>
      </c>
      <c r="G86">
        <v>0.16445231159467399</v>
      </c>
      <c r="I86">
        <v>79</v>
      </c>
      <c r="J86">
        <v>0.185920719327265</v>
      </c>
    </row>
    <row r="87" spans="3:10">
      <c r="C87">
        <v>80</v>
      </c>
      <c r="D87">
        <v>0.19108406500399999</v>
      </c>
      <c r="F87">
        <v>80</v>
      </c>
      <c r="G87">
        <v>0.20535520672576699</v>
      </c>
      <c r="I87">
        <v>80</v>
      </c>
      <c r="J87">
        <v>0.23167954821329101</v>
      </c>
    </row>
    <row r="88" spans="3:10">
      <c r="C88">
        <v>81</v>
      </c>
      <c r="D88">
        <v>0.13265334472099999</v>
      </c>
      <c r="F88">
        <v>81</v>
      </c>
      <c r="G88">
        <v>0.19390377183198501</v>
      </c>
      <c r="I88">
        <v>81</v>
      </c>
      <c r="J88">
        <v>0.20555472983448</v>
      </c>
    </row>
    <row r="89" spans="3:10">
      <c r="C89">
        <v>82</v>
      </c>
      <c r="D89">
        <v>0.139948410404</v>
      </c>
      <c r="F89">
        <v>82</v>
      </c>
      <c r="G89">
        <v>0.16647010790810299</v>
      </c>
      <c r="I89">
        <v>82</v>
      </c>
      <c r="J89">
        <v>0.18252653105008801</v>
      </c>
    </row>
    <row r="90" spans="3:10">
      <c r="C90">
        <v>83</v>
      </c>
      <c r="D90">
        <v>0.140162686713</v>
      </c>
      <c r="F90">
        <v>83</v>
      </c>
      <c r="G90">
        <v>0.180016169166379</v>
      </c>
      <c r="I90">
        <v>83</v>
      </c>
      <c r="J90">
        <v>0.197908131449748</v>
      </c>
    </row>
    <row r="91" spans="3:10">
      <c r="C91">
        <v>84</v>
      </c>
      <c r="D91">
        <v>0.16523581073099999</v>
      </c>
      <c r="F91">
        <v>84</v>
      </c>
      <c r="G91">
        <v>0.15991172885338301</v>
      </c>
      <c r="I91">
        <v>84</v>
      </c>
      <c r="J91">
        <v>0.355842040396602</v>
      </c>
    </row>
    <row r="92" spans="3:10">
      <c r="C92">
        <v>85</v>
      </c>
      <c r="D92">
        <v>0.195862096943</v>
      </c>
      <c r="F92">
        <v>85</v>
      </c>
      <c r="G92">
        <v>0.14406112516163699</v>
      </c>
      <c r="I92">
        <v>85</v>
      </c>
      <c r="J92">
        <v>0.44698392976705298</v>
      </c>
    </row>
    <row r="93" spans="3:10">
      <c r="C93">
        <v>86</v>
      </c>
      <c r="D93">
        <v>0.148433122542</v>
      </c>
      <c r="F93">
        <v>86</v>
      </c>
      <c r="G93">
        <v>0.14870166461415499</v>
      </c>
      <c r="I93">
        <v>86</v>
      </c>
      <c r="J93">
        <v>0.29636242547061797</v>
      </c>
    </row>
    <row r="94" spans="3:10">
      <c r="C94">
        <v>87</v>
      </c>
      <c r="D94">
        <v>0.17496489456600001</v>
      </c>
      <c r="F94">
        <v>87</v>
      </c>
      <c r="G94">
        <v>0.17800778847728199</v>
      </c>
      <c r="I94">
        <v>87</v>
      </c>
      <c r="J94">
        <v>0.121614844872054</v>
      </c>
    </row>
    <row r="95" spans="3:10">
      <c r="C95">
        <v>88</v>
      </c>
      <c r="D95">
        <v>0.17186125252699999</v>
      </c>
      <c r="F95">
        <v>88</v>
      </c>
      <c r="G95">
        <v>0.18492980485173499</v>
      </c>
      <c r="I95">
        <v>88</v>
      </c>
      <c r="J95">
        <v>0.17076028345411301</v>
      </c>
    </row>
    <row r="96" spans="3:10">
      <c r="C96">
        <v>89</v>
      </c>
      <c r="D96">
        <v>0.193261433373</v>
      </c>
      <c r="F96">
        <v>89</v>
      </c>
      <c r="G96">
        <v>0.214810506934933</v>
      </c>
      <c r="I96">
        <v>89</v>
      </c>
      <c r="J96">
        <v>0.137812763788175</v>
      </c>
    </row>
    <row r="97" spans="3:10">
      <c r="C97">
        <v>90</v>
      </c>
      <c r="D97">
        <v>0.15876334265799999</v>
      </c>
      <c r="F97">
        <v>90</v>
      </c>
      <c r="G97">
        <v>0.171300896700781</v>
      </c>
      <c r="I97">
        <v>90</v>
      </c>
      <c r="J97">
        <v>0.18079778302817601</v>
      </c>
    </row>
    <row r="98" spans="3:10">
      <c r="C98">
        <v>91</v>
      </c>
      <c r="D98">
        <v>0.155238769661</v>
      </c>
      <c r="F98">
        <v>91</v>
      </c>
      <c r="G98">
        <v>0.16701835573785501</v>
      </c>
      <c r="I98">
        <v>91</v>
      </c>
      <c r="J98">
        <v>0.17632788785544501</v>
      </c>
    </row>
    <row r="99" spans="3:10">
      <c r="C99">
        <v>92</v>
      </c>
      <c r="D99">
        <v>0.18791095988600001</v>
      </c>
      <c r="F99">
        <v>92</v>
      </c>
      <c r="G99">
        <v>0.21164166684136501</v>
      </c>
      <c r="I99">
        <v>92</v>
      </c>
      <c r="J99">
        <v>0.23980107508659099</v>
      </c>
    </row>
    <row r="100" spans="3:10">
      <c r="C100">
        <v>93</v>
      </c>
      <c r="D100">
        <v>0.191805588296</v>
      </c>
      <c r="F100">
        <v>93</v>
      </c>
      <c r="G100">
        <v>0.17340312561589399</v>
      </c>
      <c r="I100">
        <v>93</v>
      </c>
      <c r="J100">
        <v>0.19289731794821399</v>
      </c>
    </row>
    <row r="101" spans="3:10">
      <c r="C101">
        <v>94</v>
      </c>
      <c r="D101">
        <v>0.17030271859900001</v>
      </c>
      <c r="F101">
        <v>94</v>
      </c>
      <c r="G101">
        <v>0.18318541766965299</v>
      </c>
      <c r="I101">
        <v>94</v>
      </c>
      <c r="J101">
        <v>0.16288415624982799</v>
      </c>
    </row>
    <row r="102" spans="3:10">
      <c r="C102">
        <v>95</v>
      </c>
      <c r="D102">
        <v>0.17600770246799999</v>
      </c>
      <c r="F102">
        <v>95</v>
      </c>
      <c r="G102">
        <v>0.21309728334699901</v>
      </c>
      <c r="I102">
        <v>95</v>
      </c>
      <c r="J102">
        <v>0.24391425243204701</v>
      </c>
    </row>
    <row r="103" spans="3:10">
      <c r="C103">
        <v>96</v>
      </c>
      <c r="D103">
        <v>0.18950493999099999</v>
      </c>
      <c r="F103">
        <v>96</v>
      </c>
      <c r="G103">
        <v>0.21593997331282899</v>
      </c>
      <c r="I103">
        <v>96</v>
      </c>
      <c r="J103">
        <v>0.16713063522201499</v>
      </c>
    </row>
    <row r="104" spans="3:10">
      <c r="C104">
        <v>97</v>
      </c>
      <c r="D104">
        <v>0.17394746724999999</v>
      </c>
      <c r="F104">
        <v>97</v>
      </c>
      <c r="G104">
        <v>0.18248346520137601</v>
      </c>
      <c r="I104">
        <v>97</v>
      </c>
      <c r="J104">
        <v>0.22653293425848101</v>
      </c>
    </row>
    <row r="105" spans="3:10">
      <c r="C105">
        <v>98</v>
      </c>
      <c r="D105">
        <v>0.243452620604</v>
      </c>
      <c r="F105">
        <v>98</v>
      </c>
      <c r="G105">
        <v>0.22475621000488299</v>
      </c>
      <c r="I105">
        <v>98</v>
      </c>
      <c r="J105">
        <v>0.137068680720806</v>
      </c>
    </row>
    <row r="106" spans="3:10">
      <c r="C106">
        <v>99</v>
      </c>
      <c r="D106">
        <v>0.12682692600699999</v>
      </c>
      <c r="F106">
        <v>99</v>
      </c>
      <c r="G106">
        <v>0.178422683307777</v>
      </c>
      <c r="I106">
        <v>99</v>
      </c>
      <c r="J106">
        <v>0.15803313105184899</v>
      </c>
    </row>
    <row r="107" spans="3:10">
      <c r="C107">
        <v>100</v>
      </c>
      <c r="D107">
        <v>0.15147635931699999</v>
      </c>
      <c r="F107">
        <v>100</v>
      </c>
      <c r="G107">
        <v>0.19325605416636699</v>
      </c>
      <c r="I107">
        <v>100</v>
      </c>
      <c r="J107">
        <v>0.18006704650153799</v>
      </c>
    </row>
    <row r="108" spans="3:10">
      <c r="C108">
        <v>101</v>
      </c>
      <c r="D108">
        <v>0.19285271965100001</v>
      </c>
      <c r="F108">
        <v>101</v>
      </c>
      <c r="G108">
        <v>0.188746433385928</v>
      </c>
      <c r="I108">
        <v>101</v>
      </c>
      <c r="J108">
        <v>0.181567996227085</v>
      </c>
    </row>
    <row r="109" spans="3:10">
      <c r="C109">
        <v>102</v>
      </c>
      <c r="D109">
        <v>0.165637540231</v>
      </c>
      <c r="F109">
        <v>102</v>
      </c>
      <c r="G109">
        <v>0.211598499318118</v>
      </c>
      <c r="I109">
        <v>102</v>
      </c>
      <c r="J109">
        <v>0.19246553172841599</v>
      </c>
    </row>
    <row r="110" spans="3:10">
      <c r="C110">
        <v>103</v>
      </c>
      <c r="D110">
        <v>0.15172262864800001</v>
      </c>
      <c r="F110">
        <v>103</v>
      </c>
      <c r="G110">
        <v>0.20619134734250999</v>
      </c>
      <c r="I110">
        <v>103</v>
      </c>
      <c r="J110">
        <v>0.17133480168083701</v>
      </c>
    </row>
    <row r="111" spans="3:10">
      <c r="C111">
        <v>104</v>
      </c>
      <c r="D111">
        <v>0.28513325085300001</v>
      </c>
      <c r="F111">
        <v>104</v>
      </c>
      <c r="G111">
        <v>0.22717762430817301</v>
      </c>
      <c r="I111">
        <v>104</v>
      </c>
      <c r="J111">
        <v>0.16319123500615601</v>
      </c>
    </row>
    <row r="112" spans="3:10">
      <c r="C112">
        <v>105</v>
      </c>
      <c r="D112">
        <v>0.160663978076</v>
      </c>
      <c r="F112">
        <v>105</v>
      </c>
      <c r="G112">
        <v>0.22559810965382701</v>
      </c>
      <c r="I112">
        <v>105</v>
      </c>
      <c r="J112">
        <v>0.188810296014154</v>
      </c>
    </row>
    <row r="113" spans="3:10">
      <c r="C113">
        <v>106</v>
      </c>
      <c r="D113">
        <v>0.181601461662</v>
      </c>
      <c r="F113">
        <v>106</v>
      </c>
      <c r="G113">
        <v>0.22696284124990701</v>
      </c>
      <c r="I113">
        <v>106</v>
      </c>
      <c r="J113">
        <v>0.21874123682278601</v>
      </c>
    </row>
    <row r="114" spans="3:10">
      <c r="C114">
        <v>107</v>
      </c>
      <c r="D114">
        <v>0.13916721686</v>
      </c>
      <c r="F114">
        <v>107</v>
      </c>
      <c r="G114">
        <v>0.19947464612541399</v>
      </c>
      <c r="I114">
        <v>107</v>
      </c>
      <c r="J114">
        <v>0.21255214212405699</v>
      </c>
    </row>
    <row r="115" spans="3:10">
      <c r="C115">
        <v>108</v>
      </c>
      <c r="D115">
        <v>0.156765001972</v>
      </c>
      <c r="F115">
        <v>108</v>
      </c>
      <c r="G115">
        <v>0.22814612501642001</v>
      </c>
      <c r="I115">
        <v>108</v>
      </c>
      <c r="J115">
        <v>0.18263333164821999</v>
      </c>
    </row>
    <row r="116" spans="3:10">
      <c r="C116">
        <v>109</v>
      </c>
      <c r="D116">
        <v>0.15889839292399999</v>
      </c>
      <c r="F116">
        <v>109</v>
      </c>
      <c r="G116">
        <v>0.19398507569069401</v>
      </c>
      <c r="I116">
        <v>109</v>
      </c>
      <c r="J116">
        <v>0.25764721230069598</v>
      </c>
    </row>
    <row r="117" spans="3:10">
      <c r="C117">
        <v>110</v>
      </c>
      <c r="D117">
        <v>0.129937420178</v>
      </c>
      <c r="F117">
        <v>110</v>
      </c>
      <c r="G117">
        <v>0.20085932600586201</v>
      </c>
      <c r="I117">
        <v>110</v>
      </c>
      <c r="J117">
        <v>0.21690063341236701</v>
      </c>
    </row>
    <row r="118" spans="3:10">
      <c r="C118">
        <v>111</v>
      </c>
      <c r="D118">
        <v>0.122984817762</v>
      </c>
      <c r="F118">
        <v>111</v>
      </c>
      <c r="G118">
        <v>0.18401927826869199</v>
      </c>
      <c r="I118">
        <v>111</v>
      </c>
      <c r="J118">
        <v>0.24466665530380799</v>
      </c>
    </row>
    <row r="119" spans="3:10">
      <c r="C119">
        <v>112</v>
      </c>
      <c r="D119">
        <v>0.162712841754</v>
      </c>
      <c r="F119">
        <v>112</v>
      </c>
      <c r="G119">
        <v>0.217984547484317</v>
      </c>
      <c r="I119">
        <v>112</v>
      </c>
      <c r="J119">
        <v>0.196899539559553</v>
      </c>
    </row>
    <row r="120" spans="3:10">
      <c r="C120">
        <v>113</v>
      </c>
      <c r="D120">
        <v>0.159388461973</v>
      </c>
      <c r="F120">
        <v>113</v>
      </c>
      <c r="G120">
        <v>0.208454564361546</v>
      </c>
      <c r="I120">
        <v>113</v>
      </c>
      <c r="J120">
        <v>0.162848792198309</v>
      </c>
    </row>
    <row r="121" spans="3:10">
      <c r="C121">
        <v>114</v>
      </c>
      <c r="D121">
        <v>0.20036150369200001</v>
      </c>
      <c r="F121">
        <v>114</v>
      </c>
      <c r="G121">
        <v>0.20600539972679299</v>
      </c>
      <c r="I121">
        <v>114</v>
      </c>
      <c r="J121">
        <v>0.130379627327951</v>
      </c>
    </row>
    <row r="122" spans="3:10">
      <c r="C122">
        <v>115</v>
      </c>
      <c r="D122">
        <v>0.135855874406</v>
      </c>
      <c r="F122">
        <v>115</v>
      </c>
      <c r="G122">
        <v>0.202986201059039</v>
      </c>
      <c r="I122">
        <v>115</v>
      </c>
      <c r="J122">
        <v>0.14977739020136399</v>
      </c>
    </row>
    <row r="123" spans="3:10">
      <c r="C123">
        <v>116</v>
      </c>
      <c r="D123">
        <v>0.16848834508900001</v>
      </c>
      <c r="F123">
        <v>116</v>
      </c>
      <c r="G123">
        <v>0.22158515305946799</v>
      </c>
      <c r="I123">
        <v>116</v>
      </c>
      <c r="J123">
        <v>0.17214898779075499</v>
      </c>
    </row>
    <row r="124" spans="3:10">
      <c r="C124">
        <v>117</v>
      </c>
      <c r="D124">
        <v>0.195596230259</v>
      </c>
      <c r="F124">
        <v>117</v>
      </c>
      <c r="G124">
        <v>0.18594943220284399</v>
      </c>
      <c r="I124">
        <v>117</v>
      </c>
      <c r="J124">
        <v>0.17917894338114501</v>
      </c>
    </row>
    <row r="125" spans="3:10">
      <c r="C125">
        <v>118</v>
      </c>
      <c r="D125">
        <v>0.166900015534</v>
      </c>
      <c r="F125">
        <v>118</v>
      </c>
      <c r="G125">
        <v>0.17656029201533799</v>
      </c>
      <c r="I125">
        <v>118</v>
      </c>
      <c r="J125">
        <v>0.25750316408763402</v>
      </c>
    </row>
    <row r="126" spans="3:10">
      <c r="C126">
        <v>119</v>
      </c>
      <c r="D126">
        <v>0.21063222507599999</v>
      </c>
      <c r="F126">
        <v>119</v>
      </c>
      <c r="G126">
        <v>0.173804565846157</v>
      </c>
      <c r="I126">
        <v>119</v>
      </c>
      <c r="J126">
        <v>0.21740002166044101</v>
      </c>
    </row>
    <row r="127" spans="3:10">
      <c r="C127">
        <v>120</v>
      </c>
      <c r="D127">
        <v>0.11793027297600001</v>
      </c>
      <c r="F127">
        <v>120</v>
      </c>
      <c r="G127">
        <v>0.172022638076233</v>
      </c>
      <c r="I127">
        <v>120</v>
      </c>
      <c r="J127">
        <v>0.188381497272126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 meth 1</vt:lpstr>
      <vt:lpstr>Sheet1_2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 User</dc:creator>
  <cp:lastModifiedBy>Matthew Williamson</cp:lastModifiedBy>
  <cp:revision>1</cp:revision>
  <cp:lastPrinted>2014-10-31T16:45:45Z</cp:lastPrinted>
  <dcterms:created xsi:type="dcterms:W3CDTF">2014-10-31T16:33:57Z</dcterms:created>
  <dcterms:modified xsi:type="dcterms:W3CDTF">2014-11-01T01:02:02Z</dcterms:modified>
</cp:coreProperties>
</file>