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Senior Design Project\"/>
    </mc:Choice>
  </mc:AlternateContent>
  <bookViews>
    <workbookView xWindow="0" yWindow="0" windowWidth="24000" windowHeight="9600"/>
  </bookViews>
  <sheets>
    <sheet name="Color Code" sheetId="1" r:id="rId1"/>
    <sheet name="Wires Needed" sheetId="3" r:id="rId2"/>
    <sheet name="Options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H5" i="3" s="1"/>
  <c r="E6" i="3"/>
  <c r="H6" i="3" s="1"/>
  <c r="E7" i="3"/>
  <c r="H7" i="3" s="1"/>
  <c r="E8" i="3"/>
  <c r="H8" i="3" s="1"/>
  <c r="E9" i="3"/>
  <c r="H9" i="3" s="1"/>
  <c r="E4" i="3"/>
  <c r="H4" i="3" s="1"/>
  <c r="G4" i="3" l="1"/>
  <c r="G9" i="3"/>
  <c r="G8" i="3"/>
  <c r="G6" i="3"/>
  <c r="G7" i="3"/>
  <c r="G5" i="3"/>
</calcChain>
</file>

<file path=xl/sharedStrings.xml><?xml version="1.0" encoding="utf-8"?>
<sst xmlns="http://schemas.openxmlformats.org/spreadsheetml/2006/main" count="61" uniqueCount="30">
  <si>
    <t>OUT 1</t>
  </si>
  <si>
    <t>OUT 2</t>
  </si>
  <si>
    <t>Encoders</t>
  </si>
  <si>
    <t>Motors</t>
  </si>
  <si>
    <t>Yellow</t>
  </si>
  <si>
    <t>Blue</t>
  </si>
  <si>
    <t>GND</t>
  </si>
  <si>
    <t>5V</t>
  </si>
  <si>
    <t>A</t>
  </si>
  <si>
    <t>B</t>
  </si>
  <si>
    <t>Index</t>
  </si>
  <si>
    <t>Red</t>
  </si>
  <si>
    <t>Brown*</t>
  </si>
  <si>
    <t>Green</t>
  </si>
  <si>
    <t>*No stranded black wire available</t>
  </si>
  <si>
    <t>PUMA 260 Wiring Harness Color Code</t>
  </si>
  <si>
    <t>Brake</t>
  </si>
  <si>
    <t>Purple</t>
  </si>
  <si>
    <t>Brown</t>
  </si>
  <si>
    <t>Brake Power</t>
  </si>
  <si>
    <t>Brake Return</t>
  </si>
  <si>
    <t>Completed</t>
  </si>
  <si>
    <t>☑</t>
  </si>
  <si>
    <t>☐</t>
  </si>
  <si>
    <t>Count Needed</t>
  </si>
  <si>
    <t>Color</t>
  </si>
  <si>
    <t>Count Made</t>
  </si>
  <si>
    <t>Count Remaining</t>
  </si>
  <si>
    <t>Percent Complete</t>
  </si>
  <si>
    <t>Wire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</si>
</sst>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404040"/>
      <name val="Arial"/>
      <family val="2"/>
    </font>
    <font>
      <b/>
      <sz val="20"/>
      <color theme="1"/>
      <name val="Calibri"/>
      <family val="2"/>
      <scheme val="minor"/>
    </font>
    <font>
      <sz val="1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8">
    <xf numFmtId="0" fontId="0" fillId="0" borderId="0" xfId="0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Border="1" applyAlignment="1">
      <alignment horizontal="center"/>
    </xf>
    <xf numFmtId="9" fontId="0" fillId="0" borderId="2" xfId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0" fillId="0" borderId="5" xfId="1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9" fontId="0" fillId="0" borderId="11" xfId="1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2" fillId="2" borderId="11" xfId="0" applyFont="1" applyFill="1" applyBorder="1"/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5" fillId="6" borderId="6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FFFFEB"/>
      <color rgb="FFE9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21"/>
  <sheetViews>
    <sheetView tabSelected="1" workbookViewId="0">
      <selection activeCell="L15" sqref="L15"/>
    </sheetView>
  </sheetViews>
  <sheetFormatPr defaultRowHeight="15" x14ac:dyDescent="0.25"/>
  <cols>
    <col min="3" max="3" width="13.42578125" style="1" customWidth="1"/>
    <col min="4" max="4" width="14.42578125" customWidth="1"/>
    <col min="5" max="5" width="15.28515625" customWidth="1"/>
    <col min="6" max="6" width="13.7109375" customWidth="1"/>
    <col min="7" max="7" width="16.5703125" customWidth="1"/>
    <col min="8" max="8" width="12" customWidth="1"/>
  </cols>
  <sheetData>
    <row r="3" spans="3:8" ht="15.75" thickBot="1" x14ac:dyDescent="0.3"/>
    <row r="4" spans="3:8" ht="34.5" customHeight="1" thickBot="1" x14ac:dyDescent="0.3">
      <c r="C4" s="65" t="s">
        <v>15</v>
      </c>
      <c r="D4" s="66"/>
      <c r="E4" s="66"/>
      <c r="F4" s="66"/>
      <c r="G4" s="66"/>
      <c r="H4" s="67"/>
    </row>
    <row r="5" spans="3:8" ht="15.75" thickBot="1" x14ac:dyDescent="0.3">
      <c r="C5" s="35" t="s">
        <v>3</v>
      </c>
      <c r="D5" s="36"/>
      <c r="E5" s="36"/>
      <c r="F5" s="36"/>
      <c r="G5" s="37" t="s">
        <v>24</v>
      </c>
      <c r="H5" s="38" t="s">
        <v>21</v>
      </c>
    </row>
    <row r="6" spans="3:8" x14ac:dyDescent="0.25">
      <c r="C6" s="7" t="s">
        <v>0</v>
      </c>
      <c r="D6" s="4"/>
      <c r="E6" s="10" t="s">
        <v>4</v>
      </c>
      <c r="F6" s="63"/>
      <c r="G6" s="22">
        <v>6</v>
      </c>
      <c r="H6" s="51" t="s">
        <v>23</v>
      </c>
    </row>
    <row r="7" spans="3:8" ht="15.75" thickBot="1" x14ac:dyDescent="0.3">
      <c r="C7" s="7" t="s">
        <v>1</v>
      </c>
      <c r="D7" s="4"/>
      <c r="E7" s="11" t="s">
        <v>5</v>
      </c>
      <c r="F7" s="29"/>
      <c r="G7" s="19">
        <v>6</v>
      </c>
      <c r="H7" s="50" t="s">
        <v>23</v>
      </c>
    </row>
    <row r="8" spans="3:8" ht="15.75" thickBot="1" x14ac:dyDescent="0.3">
      <c r="C8" s="56"/>
      <c r="D8" s="57"/>
      <c r="E8" s="57"/>
      <c r="F8" s="57"/>
      <c r="G8" s="57"/>
      <c r="H8" s="58"/>
    </row>
    <row r="9" spans="3:8" ht="15.75" thickBot="1" x14ac:dyDescent="0.3">
      <c r="C9" s="39" t="s">
        <v>2</v>
      </c>
      <c r="D9" s="40"/>
      <c r="E9" s="40"/>
      <c r="F9" s="40"/>
      <c r="G9" s="41" t="s">
        <v>24</v>
      </c>
      <c r="H9" s="42" t="s">
        <v>21</v>
      </c>
    </row>
    <row r="10" spans="3:8" x14ac:dyDescent="0.25">
      <c r="C10" s="8" t="s">
        <v>7</v>
      </c>
      <c r="D10" s="6"/>
      <c r="E10" s="10" t="s">
        <v>11</v>
      </c>
      <c r="F10" s="63"/>
      <c r="G10" s="22">
        <v>6</v>
      </c>
      <c r="H10" s="51" t="s">
        <v>22</v>
      </c>
    </row>
    <row r="11" spans="3:8" x14ac:dyDescent="0.25">
      <c r="C11" s="8" t="s">
        <v>6</v>
      </c>
      <c r="D11" s="6"/>
      <c r="E11" s="12" t="s">
        <v>12</v>
      </c>
      <c r="F11" s="3"/>
      <c r="G11" s="15">
        <v>6</v>
      </c>
      <c r="H11" s="31" t="s">
        <v>22</v>
      </c>
    </row>
    <row r="12" spans="3:8" x14ac:dyDescent="0.25">
      <c r="C12" s="8" t="s">
        <v>8</v>
      </c>
      <c r="D12" s="6"/>
      <c r="E12" s="12" t="s">
        <v>5</v>
      </c>
      <c r="F12" s="3"/>
      <c r="G12" s="15">
        <v>6</v>
      </c>
      <c r="H12" s="31" t="s">
        <v>23</v>
      </c>
    </row>
    <row r="13" spans="3:8" x14ac:dyDescent="0.25">
      <c r="C13" s="8" t="s">
        <v>9</v>
      </c>
      <c r="D13" s="6"/>
      <c r="E13" s="12" t="s">
        <v>13</v>
      </c>
      <c r="F13" s="3"/>
      <c r="G13" s="15">
        <v>6</v>
      </c>
      <c r="H13" s="31" t="s">
        <v>23</v>
      </c>
    </row>
    <row r="14" spans="3:8" ht="15.75" thickBot="1" x14ac:dyDescent="0.3">
      <c r="C14" s="8" t="s">
        <v>10</v>
      </c>
      <c r="D14" s="6"/>
      <c r="E14" s="11" t="s">
        <v>4</v>
      </c>
      <c r="F14" s="29"/>
      <c r="G14" s="49">
        <v>6</v>
      </c>
      <c r="H14" s="50" t="s">
        <v>23</v>
      </c>
    </row>
    <row r="15" spans="3:8" ht="15.75" thickBot="1" x14ac:dyDescent="0.3">
      <c r="C15" s="52"/>
      <c r="D15" s="53"/>
      <c r="E15" s="53"/>
      <c r="F15" s="53"/>
      <c r="G15" s="53"/>
      <c r="H15" s="54"/>
    </row>
    <row r="16" spans="3:8" ht="15.75" thickBot="1" x14ac:dyDescent="0.3">
      <c r="C16" s="43" t="s">
        <v>16</v>
      </c>
      <c r="D16" s="44"/>
      <c r="E16" s="44"/>
      <c r="F16" s="44"/>
      <c r="G16" s="45" t="s">
        <v>24</v>
      </c>
      <c r="H16" s="46" t="s">
        <v>21</v>
      </c>
    </row>
    <row r="17" spans="3:8" x14ac:dyDescent="0.25">
      <c r="C17" s="9" t="s">
        <v>19</v>
      </c>
      <c r="D17" s="5"/>
      <c r="E17" s="13" t="s">
        <v>17</v>
      </c>
      <c r="F17" s="64"/>
      <c r="G17" s="62">
        <v>1</v>
      </c>
      <c r="H17" s="51" t="s">
        <v>23</v>
      </c>
    </row>
    <row r="18" spans="3:8" ht="15.75" thickBot="1" x14ac:dyDescent="0.3">
      <c r="C18" s="9" t="s">
        <v>20</v>
      </c>
      <c r="D18" s="5"/>
      <c r="E18" s="11" t="s">
        <v>12</v>
      </c>
      <c r="F18" s="29"/>
      <c r="G18" s="49">
        <v>1</v>
      </c>
      <c r="H18" s="50" t="s">
        <v>23</v>
      </c>
    </row>
    <row r="19" spans="3:8" ht="15.75" thickBot="1" x14ac:dyDescent="0.3">
      <c r="C19" s="47"/>
      <c r="D19" s="48"/>
      <c r="E19" s="48"/>
      <c r="F19" s="48"/>
      <c r="G19" s="48"/>
      <c r="H19" s="55"/>
    </row>
    <row r="20" spans="3:8" x14ac:dyDescent="0.25">
      <c r="C20" s="59" t="s">
        <v>14</v>
      </c>
      <c r="D20" s="60"/>
      <c r="E20" s="60"/>
      <c r="F20" s="60"/>
      <c r="G20" s="60"/>
      <c r="H20" s="61"/>
    </row>
    <row r="21" spans="3:8" ht="15.75" thickBot="1" x14ac:dyDescent="0.3">
      <c r="C21" s="32"/>
      <c r="D21" s="33"/>
      <c r="E21" s="33"/>
      <c r="F21" s="33"/>
      <c r="G21" s="33"/>
      <c r="H21" s="34"/>
    </row>
  </sheetData>
  <dataConsolidate/>
  <mergeCells count="26">
    <mergeCell ref="C4:H4"/>
    <mergeCell ref="C19:H19"/>
    <mergeCell ref="C15:H15"/>
    <mergeCell ref="C8:H8"/>
    <mergeCell ref="C20:H21"/>
    <mergeCell ref="C17:D17"/>
    <mergeCell ref="C18:D18"/>
    <mergeCell ref="E17:F17"/>
    <mergeCell ref="E18:F18"/>
    <mergeCell ref="C16:F16"/>
    <mergeCell ref="C5:F5"/>
    <mergeCell ref="C9:F9"/>
    <mergeCell ref="C12:D12"/>
    <mergeCell ref="C13:D13"/>
    <mergeCell ref="C14:D14"/>
    <mergeCell ref="E12:F12"/>
    <mergeCell ref="E13:F13"/>
    <mergeCell ref="E14:F14"/>
    <mergeCell ref="E6:F6"/>
    <mergeCell ref="E7:F7"/>
    <mergeCell ref="E10:F10"/>
    <mergeCell ref="E11:F11"/>
    <mergeCell ref="C6:D6"/>
    <mergeCell ref="C7:D7"/>
    <mergeCell ref="C10:D10"/>
    <mergeCell ref="C11:D11"/>
  </mergeCells>
  <pageMargins left="0.7" right="0.7" top="0.75" bottom="0.75" header="0.3" footer="0.3"/>
  <pageSetup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Options!$B$2:$B$3</xm:f>
          </x14:formula1>
          <xm:sqref>H6:H7 H10:H14 H17:H18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N11"/>
  <sheetViews>
    <sheetView workbookViewId="0">
      <selection activeCell="H7" sqref="H7"/>
    </sheetView>
  </sheetViews>
  <sheetFormatPr defaultRowHeight="15" x14ac:dyDescent="0.25"/>
  <cols>
    <col min="5" max="5" width="14" bestFit="1" customWidth="1"/>
    <col min="6" max="6" width="11.85546875" bestFit="1" customWidth="1"/>
    <col min="7" max="7" width="16.28515625" bestFit="1" customWidth="1"/>
    <col min="8" max="8" width="17.28515625" bestFit="1" customWidth="1"/>
  </cols>
  <sheetData>
    <row r="2" spans="4:14" ht="48.75" customHeight="1" thickBot="1" x14ac:dyDescent="0.3">
      <c r="D2" s="30" t="s">
        <v>29</v>
      </c>
      <c r="E2" s="30"/>
      <c r="F2" s="30"/>
      <c r="G2" s="30"/>
      <c r="H2" s="30"/>
    </row>
    <row r="3" spans="4:14" ht="15.75" thickBot="1" x14ac:dyDescent="0.3">
      <c r="D3" s="24" t="s">
        <v>25</v>
      </c>
      <c r="E3" s="25" t="s">
        <v>24</v>
      </c>
      <c r="F3" s="25" t="s">
        <v>26</v>
      </c>
      <c r="G3" s="25" t="s">
        <v>27</v>
      </c>
      <c r="H3" s="26" t="s">
        <v>28</v>
      </c>
      <c r="M3" t="s">
        <v>4</v>
      </c>
      <c r="N3">
        <v>6</v>
      </c>
    </row>
    <row r="4" spans="4:14" x14ac:dyDescent="0.25">
      <c r="D4" s="27" t="s">
        <v>4</v>
      </c>
      <c r="E4" s="21">
        <f>SUMIF(M3:M11,D4,N3:N11)</f>
        <v>12</v>
      </c>
      <c r="F4" s="22">
        <v>0</v>
      </c>
      <c r="G4" s="22">
        <f>E4-F4</f>
        <v>12</v>
      </c>
      <c r="H4" s="23">
        <f>F4/E4</f>
        <v>0</v>
      </c>
      <c r="M4" t="s">
        <v>5</v>
      </c>
      <c r="N4">
        <v>6</v>
      </c>
    </row>
    <row r="5" spans="4:14" x14ac:dyDescent="0.25">
      <c r="D5" s="27" t="s">
        <v>5</v>
      </c>
      <c r="E5" s="16">
        <f>SUMIF(M4:M12,D5,N4:N12)</f>
        <v>12</v>
      </c>
      <c r="F5" s="2">
        <v>0</v>
      </c>
      <c r="G5" s="2">
        <f t="shared" ref="G5:G9" si="0">E5-F5</f>
        <v>12</v>
      </c>
      <c r="H5" s="17">
        <f t="shared" ref="H5:H9" si="1">F5/E5</f>
        <v>0</v>
      </c>
      <c r="M5" t="s">
        <v>11</v>
      </c>
      <c r="N5">
        <v>6</v>
      </c>
    </row>
    <row r="6" spans="4:14" x14ac:dyDescent="0.25">
      <c r="D6" s="27" t="s">
        <v>11</v>
      </c>
      <c r="E6" s="16">
        <f>SUMIF(M5:M13,D6,N5:N13)</f>
        <v>6</v>
      </c>
      <c r="F6" s="2">
        <v>6</v>
      </c>
      <c r="G6" s="2">
        <f t="shared" si="0"/>
        <v>0</v>
      </c>
      <c r="H6" s="17">
        <f t="shared" si="1"/>
        <v>1</v>
      </c>
      <c r="M6" t="s">
        <v>18</v>
      </c>
      <c r="N6">
        <v>6</v>
      </c>
    </row>
    <row r="7" spans="4:14" x14ac:dyDescent="0.25">
      <c r="D7" s="27" t="s">
        <v>18</v>
      </c>
      <c r="E7" s="16">
        <f>SUMIF(M6:M14,D7,N6:N14)</f>
        <v>7</v>
      </c>
      <c r="F7" s="2">
        <v>6</v>
      </c>
      <c r="G7" s="2">
        <f t="shared" si="0"/>
        <v>1</v>
      </c>
      <c r="H7" s="17">
        <f t="shared" si="1"/>
        <v>0.8571428571428571</v>
      </c>
      <c r="M7" t="s">
        <v>5</v>
      </c>
      <c r="N7">
        <v>6</v>
      </c>
    </row>
    <row r="8" spans="4:14" x14ac:dyDescent="0.25">
      <c r="D8" s="27" t="s">
        <v>13</v>
      </c>
      <c r="E8" s="16">
        <f>SUMIF(M8:M16,D8,N8:N16)</f>
        <v>6</v>
      </c>
      <c r="F8" s="2">
        <v>0</v>
      </c>
      <c r="G8" s="2">
        <f t="shared" si="0"/>
        <v>6</v>
      </c>
      <c r="H8" s="17">
        <f t="shared" si="1"/>
        <v>0</v>
      </c>
      <c r="M8" t="s">
        <v>13</v>
      </c>
      <c r="N8">
        <v>6</v>
      </c>
    </row>
    <row r="9" spans="4:14" ht="15.75" thickBot="1" x14ac:dyDescent="0.3">
      <c r="D9" s="28" t="s">
        <v>17</v>
      </c>
      <c r="E9" s="18">
        <f>SUMIF(M10:M18,D9,N10:N18)</f>
        <v>1</v>
      </c>
      <c r="F9" s="19">
        <v>0</v>
      </c>
      <c r="G9" s="19">
        <f t="shared" si="0"/>
        <v>1</v>
      </c>
      <c r="H9" s="20">
        <f t="shared" si="1"/>
        <v>0</v>
      </c>
      <c r="M9" t="s">
        <v>4</v>
      </c>
      <c r="N9">
        <v>6</v>
      </c>
    </row>
    <row r="10" spans="4:14" x14ac:dyDescent="0.25">
      <c r="M10" t="s">
        <v>17</v>
      </c>
      <c r="N10">
        <v>1</v>
      </c>
    </row>
    <row r="11" spans="4:14" x14ac:dyDescent="0.25">
      <c r="M11" t="s">
        <v>18</v>
      </c>
      <c r="N11">
        <v>1</v>
      </c>
    </row>
  </sheetData>
  <mergeCells count="1">
    <mergeCell ref="D2:H2"/>
  </mergeCells>
  <conditionalFormatting sqref="H4:H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3"/>
  <sheetViews>
    <sheetView workbookViewId="0">
      <selection activeCell="H4" sqref="H4"/>
    </sheetView>
  </sheetViews>
  <sheetFormatPr defaultRowHeight="15" x14ac:dyDescent="0.25"/>
  <sheetData>
    <row r="2" spans="2:2" ht="15.75" x14ac:dyDescent="0.25">
      <c r="B2" s="14" t="s">
        <v>23</v>
      </c>
    </row>
    <row r="3" spans="2:2" ht="15.75" x14ac:dyDescent="0.25">
      <c r="B3" s="1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Color Code</vt:lpstr>
      <vt:lpstr>Wires Needed</vt:lpstr>
      <vt:lpstr>Options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CPELABWS</dc:creator>
  <cp:lastModifiedBy>CPELABWS</cp:lastModifiedBy>
  <dcterms:created xsi:type="dcterms:W3CDTF">2019-03-11T16:41:05Z</dcterms:created>
  <dcterms:modified xsi:type="dcterms:W3CDTF">2019-03-11T17:44:54Z</dcterms:modified>
</cp:coreProperties>
</file>