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ewings/Desktop/QMBE_3730_Jack_Ewings_2025/Excel_Files/"/>
    </mc:Choice>
  </mc:AlternateContent>
  <xr:revisionPtr revIDLastSave="0" documentId="13_ncr:1_{5F08DB6A-CF7E-6146-945F-7CD9EF03FAD7}" xr6:coauthVersionLast="47" xr6:coauthVersionMax="47" xr10:uidLastSave="{00000000-0000-0000-0000-000000000000}"/>
  <bookViews>
    <workbookView xWindow="0" yWindow="500" windowWidth="38400" windowHeight="20000" activeTab="4" xr2:uid="{00000000-000D-0000-FFFF-FFFF00000000}"/>
  </bookViews>
  <sheets>
    <sheet name="Data" sheetId="1" r:id="rId1"/>
    <sheet name="Part a" sheetId="2" r:id="rId2"/>
    <sheet name="Part b" sheetId="4" r:id="rId3"/>
    <sheet name="Part c" sheetId="5" r:id="rId4"/>
    <sheet name="Part c Continued" sheetId="11" r:id="rId5"/>
    <sheet name="Part d" sheetId="6" r:id="rId6"/>
    <sheet name="Part e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6" l="1"/>
  <c r="B14" i="5"/>
  <c r="F3" i="5" s="1"/>
  <c r="B14" i="3"/>
  <c r="B14" i="1"/>
  <c r="H3" i="5" l="1"/>
</calcChain>
</file>

<file path=xl/sharedStrings.xml><?xml version="1.0" encoding="utf-8"?>
<sst xmlns="http://schemas.openxmlformats.org/spreadsheetml/2006/main" count="57" uniqueCount="29">
  <si>
    <t>Fixed Costs</t>
  </si>
  <si>
    <t>Revenue per Unit</t>
  </si>
  <si>
    <t>Material Cost per Unit</t>
  </si>
  <si>
    <t>Cox Electric Breakeven Analysis</t>
  </si>
  <si>
    <t>Labor Cost per Unit</t>
  </si>
  <si>
    <t>Model</t>
  </si>
  <si>
    <t>Quantity</t>
  </si>
  <si>
    <t xml:space="preserve">Total Profit </t>
  </si>
  <si>
    <t>One Way Data Table</t>
  </si>
  <si>
    <t>Two Way Data Table Testing Quantity and Revenue per Unit</t>
  </si>
  <si>
    <t>Parameters</t>
  </si>
  <si>
    <t>Total Profit Influence Diagram</t>
  </si>
  <si>
    <t>$B$3</t>
  </si>
  <si>
    <t>$B$5</t>
  </si>
  <si>
    <t>$B$7</t>
  </si>
  <si>
    <t>$B$9</t>
  </si>
  <si>
    <t>$B$12</t>
  </si>
  <si>
    <t>Optimistic</t>
  </si>
  <si>
    <t>Created by Jack Ewings on 3/6/2025
Modified by Jack Ewings on 3/6/2025</t>
  </si>
  <si>
    <t>Pessimistic</t>
  </si>
  <si>
    <t>Created by Jack Ewings on 3/6/2025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</si>
  <si>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</si>
  <si>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</si>
  <si>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</si>
  <si>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</si>
  <si>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</si>
  <si>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</si>
  <si>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</si>
  <si>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$B$14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</si>
</sst>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4"/>
      <color theme="1"/>
      <name val="Calibri (Body)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1" fillId="0" borderId="10" xfId="0" applyFont="1" applyBorder="1"/>
    <xf numFmtId="0" fontId="2" fillId="0" borderId="10" xfId="0" applyFont="1" applyBorder="1"/>
    <xf numFmtId="0" fontId="1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/>
    </xf>
    <xf numFmtId="164" fontId="1" fillId="0" borderId="7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11" xfId="0" applyFont="1" applyBorder="1"/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64" fontId="0" fillId="0" borderId="0" xfId="0" applyNumberFormat="1"/>
    <xf numFmtId="0" fontId="5" fillId="4" borderId="1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left"/>
    </xf>
    <xf numFmtId="0" fontId="0" fillId="0" borderId="8" xfId="0" applyBorder="1"/>
    <xf numFmtId="0" fontId="6" fillId="5" borderId="0" xfId="0" applyFont="1" applyFill="1" applyAlignment="1">
      <alignment horizontal="left"/>
    </xf>
    <xf numFmtId="0" fontId="7" fillId="5" borderId="8" xfId="0" applyFont="1" applyFill="1" applyBorder="1" applyAlignment="1">
      <alignment horizontal="left"/>
    </xf>
    <xf numFmtId="0" fontId="6" fillId="5" borderId="15" xfId="0" applyFont="1" applyFill="1" applyBorder="1" applyAlignment="1">
      <alignment horizontal="left"/>
    </xf>
    <xf numFmtId="0" fontId="8" fillId="4" borderId="14" xfId="0" applyFont="1" applyFill="1" applyBorder="1" applyAlignment="1">
      <alignment horizontal="right"/>
    </xf>
    <xf numFmtId="0" fontId="8" fillId="4" borderId="1" xfId="0" applyFont="1" applyFill="1" applyBorder="1" applyAlignment="1">
      <alignment horizontal="right"/>
    </xf>
    <xf numFmtId="164" fontId="0" fillId="6" borderId="0" xfId="0" applyNumberFormat="1" applyFill="1"/>
    <xf numFmtId="0" fontId="0" fillId="6" borderId="0" xfId="0" applyFill="1"/>
    <xf numFmtId="0" fontId="9" fillId="0" borderId="0" xfId="0" applyFont="1" applyAlignment="1">
      <alignment vertical="top" wrapText="1"/>
    </xf>
    <xf numFmtId="164" fontId="0" fillId="0" borderId="15" xfId="0" applyNumberFormat="1" applyBorder="1"/>
    <xf numFmtId="0" fontId="4" fillId="2" borderId="1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736600</xdr:colOff>
      <xdr:row>2</xdr:row>
      <xdr:rowOff>152400</xdr:rowOff>
    </xdr:from>
    <xdr:to>
      <xdr:col>11</xdr:col>
      <xdr:colOff>558800</xdr:colOff>
      <xdr:row>6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B5FEEF0-6178-962E-F806-A4E99D62CD19}"/>
            </a:ext>
          </a:extLst>
        </xdr:cNvPr>
        <xdr:cNvSpPr/>
      </xdr:nvSpPr>
      <xdr:spPr>
        <a:xfrm>
          <a:off x="7340600" y="533400"/>
          <a:ext cx="2298700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Total Profit</a:t>
          </a:r>
        </a:p>
      </xdr:txBody>
    </xdr:sp>
    <xdr:clientData/>
  </xdr:twoCellAnchor>
  <xdr:twoCellAnchor>
    <xdr:from>
      <xdr:col>4</xdr:col>
      <xdr:colOff>787400</xdr:colOff>
      <xdr:row>10</xdr:row>
      <xdr:rowOff>88900</xdr:rowOff>
    </xdr:from>
    <xdr:to>
      <xdr:col>7</xdr:col>
      <xdr:colOff>609600</xdr:colOff>
      <xdr:row>13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C9F8778-BCAA-954C-B2DF-43496D075BB4}"/>
            </a:ext>
          </a:extLst>
        </xdr:cNvPr>
        <xdr:cNvSpPr/>
      </xdr:nvSpPr>
      <xdr:spPr>
        <a:xfrm>
          <a:off x="4089400" y="1993900"/>
          <a:ext cx="2298700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Total Revenue</a:t>
          </a:r>
        </a:p>
      </xdr:txBody>
    </xdr:sp>
    <xdr:clientData/>
  </xdr:twoCellAnchor>
  <xdr:twoCellAnchor>
    <xdr:from>
      <xdr:col>12</xdr:col>
      <xdr:colOff>800100</xdr:colOff>
      <xdr:row>10</xdr:row>
      <xdr:rowOff>88900</xdr:rowOff>
    </xdr:from>
    <xdr:to>
      <xdr:col>15</xdr:col>
      <xdr:colOff>622300</xdr:colOff>
      <xdr:row>13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2A810CF-3AFB-BB49-94A1-048FC2438E23}"/>
            </a:ext>
          </a:extLst>
        </xdr:cNvPr>
        <xdr:cNvSpPr/>
      </xdr:nvSpPr>
      <xdr:spPr>
        <a:xfrm>
          <a:off x="10706100" y="1993900"/>
          <a:ext cx="2298700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Total Cost</a:t>
          </a:r>
        </a:p>
      </xdr:txBody>
    </xdr:sp>
    <xdr:clientData/>
  </xdr:twoCellAnchor>
  <xdr:twoCellAnchor>
    <xdr:from>
      <xdr:col>15</xdr:col>
      <xdr:colOff>101600</xdr:colOff>
      <xdr:row>17</xdr:row>
      <xdr:rowOff>152400</xdr:rowOff>
    </xdr:from>
    <xdr:to>
      <xdr:col>17</xdr:col>
      <xdr:colOff>749300</xdr:colOff>
      <xdr:row>21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6CB2CF8-9C84-CA47-97A7-46F6F5BFA1EC}"/>
            </a:ext>
          </a:extLst>
        </xdr:cNvPr>
        <xdr:cNvSpPr/>
      </xdr:nvSpPr>
      <xdr:spPr>
        <a:xfrm>
          <a:off x="12484100" y="3390900"/>
          <a:ext cx="2298700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Variable Cost</a:t>
          </a:r>
        </a:p>
      </xdr:txBody>
    </xdr:sp>
    <xdr:clientData/>
  </xdr:twoCellAnchor>
  <xdr:twoCellAnchor>
    <xdr:from>
      <xdr:col>11</xdr:col>
      <xdr:colOff>139700</xdr:colOff>
      <xdr:row>17</xdr:row>
      <xdr:rowOff>152400</xdr:rowOff>
    </xdr:from>
    <xdr:to>
      <xdr:col>13</xdr:col>
      <xdr:colOff>787400</xdr:colOff>
      <xdr:row>21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1F5BA6B-3B8E-5149-9C37-10CD4ABF023A}"/>
            </a:ext>
          </a:extLst>
        </xdr:cNvPr>
        <xdr:cNvSpPr/>
      </xdr:nvSpPr>
      <xdr:spPr>
        <a:xfrm>
          <a:off x="9220200" y="3390900"/>
          <a:ext cx="2298700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Fixed Cost</a:t>
          </a:r>
        </a:p>
      </xdr:txBody>
    </xdr:sp>
    <xdr:clientData/>
  </xdr:twoCellAnchor>
  <xdr:twoCellAnchor>
    <xdr:from>
      <xdr:col>6</xdr:col>
      <xdr:colOff>393700</xdr:colOff>
      <xdr:row>6</xdr:row>
      <xdr:rowOff>12700</xdr:rowOff>
    </xdr:from>
    <xdr:to>
      <xdr:col>10</xdr:col>
      <xdr:colOff>190500</xdr:colOff>
      <xdr:row>10</xdr:row>
      <xdr:rowOff>12700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1828940-6951-43E2-8148-58FC5965F1D2}"/>
            </a:ext>
          </a:extLst>
        </xdr:cNvPr>
        <xdr:cNvCxnSpPr/>
      </xdr:nvCxnSpPr>
      <xdr:spPr>
        <a:xfrm flipH="1">
          <a:off x="5346700" y="1155700"/>
          <a:ext cx="30988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177800</xdr:colOff>
      <xdr:row>6</xdr:row>
      <xdr:rowOff>12700</xdr:rowOff>
    </xdr:from>
    <xdr:to>
      <xdr:col>14</xdr:col>
      <xdr:colOff>177800</xdr:colOff>
      <xdr:row>10</xdr:row>
      <xdr:rowOff>25400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77C79AF-2B26-294A-A47F-FF2B8AB77328}"/>
            </a:ext>
          </a:extLst>
        </xdr:cNvPr>
        <xdr:cNvCxnSpPr/>
      </xdr:nvCxnSpPr>
      <xdr:spPr>
        <a:xfrm>
          <a:off x="8432800" y="1155700"/>
          <a:ext cx="3302000" cy="77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558800</xdr:colOff>
      <xdr:row>13</xdr:row>
      <xdr:rowOff>127000</xdr:rowOff>
    </xdr:from>
    <xdr:to>
      <xdr:col>14</xdr:col>
      <xdr:colOff>285750</xdr:colOff>
      <xdr:row>17</xdr:row>
      <xdr:rowOff>63500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619B53E-DD90-4343-936A-8B0DD8598BB9}"/>
            </a:ext>
          </a:extLst>
        </xdr:cNvPr>
        <xdr:cNvCxnSpPr/>
      </xdr:nvCxnSpPr>
      <xdr:spPr>
        <a:xfrm flipH="1">
          <a:off x="10464800" y="2603500"/>
          <a:ext cx="137795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13</xdr:row>
      <xdr:rowOff>127000</xdr:rowOff>
    </xdr:from>
    <xdr:to>
      <xdr:col>16</xdr:col>
      <xdr:colOff>330200</xdr:colOff>
      <xdr:row>17</xdr:row>
      <xdr:rowOff>88900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C789AA6-1396-D74D-96C4-3E0E0E84BED1}"/>
            </a:ext>
          </a:extLst>
        </xdr:cNvPr>
        <xdr:cNvCxnSpPr/>
      </xdr:nvCxnSpPr>
      <xdr:spPr>
        <a:xfrm>
          <a:off x="11842750" y="2603500"/>
          <a:ext cx="169545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736600</xdr:colOff>
      <xdr:row>29</xdr:row>
      <xdr:rowOff>76200</xdr:rowOff>
    </xdr:from>
    <xdr:to>
      <xdr:col>14</xdr:col>
      <xdr:colOff>558800</xdr:colOff>
      <xdr:row>32</xdr:row>
      <xdr:rowOff>114300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9BA8985-A905-2044-986E-93228398CFE5}"/>
            </a:ext>
          </a:extLst>
        </xdr:cNvPr>
        <xdr:cNvSpPr/>
      </xdr:nvSpPr>
      <xdr:spPr>
        <a:xfrm>
          <a:off x="9817100" y="5600700"/>
          <a:ext cx="2298700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Material Cost per Unit</a:t>
          </a:r>
        </a:p>
      </xdr:txBody>
    </xdr:sp>
    <xdr:clientData/>
  </xdr:twoCellAnchor>
  <xdr:twoCellAnchor>
    <xdr:from>
      <xdr:col>15</xdr:col>
      <xdr:colOff>101600</xdr:colOff>
      <xdr:row>29</xdr:row>
      <xdr:rowOff>76200</xdr:rowOff>
    </xdr:from>
    <xdr:to>
      <xdr:col>17</xdr:col>
      <xdr:colOff>749300</xdr:colOff>
      <xdr:row>32</xdr:row>
      <xdr:rowOff>114300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666990E-3931-5B49-8745-348F05A718E0}"/>
            </a:ext>
          </a:extLst>
        </xdr:cNvPr>
        <xdr:cNvSpPr/>
      </xdr:nvSpPr>
      <xdr:spPr>
        <a:xfrm>
          <a:off x="12484100" y="5600700"/>
          <a:ext cx="2298700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Labor Cost per Unit</a:t>
          </a:r>
        </a:p>
      </xdr:txBody>
    </xdr:sp>
    <xdr:clientData/>
  </xdr:twoCellAnchor>
  <xdr:twoCellAnchor>
    <xdr:from>
      <xdr:col>13</xdr:col>
      <xdr:colOff>342900</xdr:colOff>
      <xdr:row>21</xdr:row>
      <xdr:rowOff>0</xdr:rowOff>
    </xdr:from>
    <xdr:to>
      <xdr:col>16</xdr:col>
      <xdr:colOff>425450</xdr:colOff>
      <xdr:row>28</xdr:row>
      <xdr:rowOff>177800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B3DD850-8D91-B749-A722-547D1D474CF7}"/>
            </a:ext>
          </a:extLst>
        </xdr:cNvPr>
        <xdr:cNvCxnSpPr>
          <a:stCxn id="6" idx="2"/>
        </xdr:cNvCxnSpPr>
      </xdr:nvCxnSpPr>
      <xdr:spPr>
        <a:xfrm flipH="1">
          <a:off x="11074400" y="4000500"/>
          <a:ext cx="2559050" cy="151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425450</xdr:colOff>
      <xdr:row>21</xdr:row>
      <xdr:rowOff>0</xdr:rowOff>
    </xdr:from>
    <xdr:to>
      <xdr:col>19</xdr:col>
      <xdr:colOff>482600</xdr:colOff>
      <xdr:row>28</xdr:row>
      <xdr:rowOff>177800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AC96857-4EEA-9341-9C62-07950600E1E6}"/>
            </a:ext>
          </a:extLst>
        </xdr:cNvPr>
        <xdr:cNvCxnSpPr>
          <a:stCxn id="6" idx="2"/>
        </xdr:cNvCxnSpPr>
      </xdr:nvCxnSpPr>
      <xdr:spPr>
        <a:xfrm>
          <a:off x="13633450" y="4000500"/>
          <a:ext cx="2533650" cy="151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279400</xdr:colOff>
      <xdr:row>29</xdr:row>
      <xdr:rowOff>76200</xdr:rowOff>
    </xdr:from>
    <xdr:to>
      <xdr:col>21</xdr:col>
      <xdr:colOff>101600</xdr:colOff>
      <xdr:row>32</xdr:row>
      <xdr:rowOff>114300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D6EF25C8-8DC3-C24F-8441-8C2056343916}"/>
            </a:ext>
          </a:extLst>
        </xdr:cNvPr>
        <xdr:cNvSpPr/>
      </xdr:nvSpPr>
      <xdr:spPr>
        <a:xfrm>
          <a:off x="15138400" y="5600700"/>
          <a:ext cx="2298700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Quantity</a:t>
          </a:r>
        </a:p>
      </xdr:txBody>
    </xdr:sp>
    <xdr:clientData/>
  </xdr:twoCellAnchor>
  <xdr:twoCellAnchor>
    <xdr:from>
      <xdr:col>16</xdr:col>
      <xdr:colOff>425450</xdr:colOff>
      <xdr:row>21</xdr:row>
      <xdr:rowOff>0</xdr:rowOff>
    </xdr:from>
    <xdr:to>
      <xdr:col>16</xdr:col>
      <xdr:colOff>444500</xdr:colOff>
      <xdr:row>28</xdr:row>
      <xdr:rowOff>165100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B932F8C-1590-0F46-B594-3ADECC9C454D}"/>
            </a:ext>
          </a:extLst>
        </xdr:cNvPr>
        <xdr:cNvCxnSpPr>
          <a:stCxn id="6" idx="2"/>
        </xdr:cNvCxnSpPr>
      </xdr:nvCxnSpPr>
      <xdr:spPr>
        <a:xfrm>
          <a:off x="13633450" y="4000500"/>
          <a:ext cx="19050" cy="149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673100</xdr:colOff>
      <xdr:row>17</xdr:row>
      <xdr:rowOff>101600</xdr:rowOff>
    </xdr:from>
    <xdr:to>
      <xdr:col>5</xdr:col>
      <xdr:colOff>495300</xdr:colOff>
      <xdr:row>20</xdr:row>
      <xdr:rowOff>139700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F84E5D9B-618B-3C49-80C3-A1C4A24EAE42}"/>
            </a:ext>
          </a:extLst>
        </xdr:cNvPr>
        <xdr:cNvSpPr/>
      </xdr:nvSpPr>
      <xdr:spPr>
        <a:xfrm>
          <a:off x="2324100" y="3340100"/>
          <a:ext cx="2298700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Revenue</a:t>
          </a:r>
          <a:r>
            <a:rPr lang="en-US" sz="1600" baseline="0"/>
            <a:t> per Unit</a:t>
          </a:r>
          <a:endParaRPr lang="en-US" sz="1600"/>
        </a:p>
      </xdr:txBody>
    </xdr:sp>
    <xdr:clientData/>
  </xdr:twoCellAnchor>
  <xdr:twoCellAnchor>
    <xdr:from>
      <xdr:col>6</xdr:col>
      <xdr:colOff>685800</xdr:colOff>
      <xdr:row>17</xdr:row>
      <xdr:rowOff>101600</xdr:rowOff>
    </xdr:from>
    <xdr:to>
      <xdr:col>9</xdr:col>
      <xdr:colOff>508000</xdr:colOff>
      <xdr:row>20</xdr:row>
      <xdr:rowOff>139700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5CA41036-8418-3044-AE4A-BA037663C8FD}"/>
            </a:ext>
          </a:extLst>
        </xdr:cNvPr>
        <xdr:cNvSpPr/>
      </xdr:nvSpPr>
      <xdr:spPr>
        <a:xfrm>
          <a:off x="5638800" y="3340100"/>
          <a:ext cx="2298700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Quantity</a:t>
          </a:r>
        </a:p>
      </xdr:txBody>
    </xdr:sp>
    <xdr:clientData/>
  </xdr:twoCellAnchor>
  <xdr:twoCellAnchor>
    <xdr:from>
      <xdr:col>4</xdr:col>
      <xdr:colOff>292100</xdr:colOff>
      <xdr:row>13</xdr:row>
      <xdr:rowOff>139700</xdr:rowOff>
    </xdr:from>
    <xdr:to>
      <xdr:col>6</xdr:col>
      <xdr:colOff>234950</xdr:colOff>
      <xdr:row>17</xdr:row>
      <xdr:rowOff>38100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A5B6AD3-A324-804A-A082-204B8B175E23}"/>
            </a:ext>
          </a:extLst>
        </xdr:cNvPr>
        <xdr:cNvCxnSpPr/>
      </xdr:nvCxnSpPr>
      <xdr:spPr>
        <a:xfrm flipH="1">
          <a:off x="3594100" y="2616200"/>
          <a:ext cx="1593850" cy="66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273050</xdr:colOff>
      <xdr:row>13</xdr:row>
      <xdr:rowOff>127000</xdr:rowOff>
    </xdr:from>
    <xdr:to>
      <xdr:col>8</xdr:col>
      <xdr:colOff>76200</xdr:colOff>
      <xdr:row>17</xdr:row>
      <xdr:rowOff>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C780A9F0-2691-5449-BB76-A20BF1EE11E0}"/>
            </a:ext>
          </a:extLst>
        </xdr:cNvPr>
        <xdr:cNvCxnSpPr/>
      </xdr:nvCxnSpPr>
      <xdr:spPr>
        <a:xfrm>
          <a:off x="5226050" y="2603500"/>
          <a:ext cx="145415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2</xdr:row>
      <xdr:rowOff>101600</xdr:rowOff>
    </xdr:from>
    <xdr:to>
      <xdr:col>15</xdr:col>
      <xdr:colOff>38100</xdr:colOff>
      <xdr:row>9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6D44E5-D181-5C41-9209-492B2867DF56}"/>
            </a:ext>
          </a:extLst>
        </xdr:cNvPr>
        <xdr:cNvSpPr txBox="1"/>
      </xdr:nvSpPr>
      <xdr:spPr>
        <a:xfrm>
          <a:off x="2501900" y="482600"/>
          <a:ext cx="9918700" cy="12446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Total</a:t>
          </a:r>
          <a:r>
            <a:rPr lang="en-US" sz="2400" b="1" baseline="0">
              <a:solidFill>
                <a:schemeClr val="tx1"/>
              </a:solidFill>
            </a:rPr>
            <a:t> Profit Equation</a:t>
          </a:r>
          <a:endParaRPr lang="en-US" sz="2400" b="1">
            <a:solidFill>
              <a:schemeClr val="tx1"/>
            </a:solidFill>
          </a:endParaRPr>
        </a:p>
        <a:p>
          <a:pPr algn="ctr"/>
          <a:endParaRPr lang="en-US" sz="1600" b="1">
            <a:solidFill>
              <a:schemeClr val="tx1"/>
            </a:solidFill>
          </a:endParaRPr>
        </a:p>
        <a:p>
          <a:pPr algn="ctr"/>
          <a:r>
            <a:rPr lang="en-US" sz="1600" b="1">
              <a:solidFill>
                <a:schemeClr val="tx1"/>
              </a:solidFill>
            </a:rPr>
            <a:t>Total Profit = Total Revenue - (Fixed</a:t>
          </a:r>
          <a:r>
            <a:rPr lang="en-US" sz="1600" b="1" baseline="0">
              <a:solidFill>
                <a:schemeClr val="tx1"/>
              </a:solidFill>
            </a:rPr>
            <a:t> Costs + (Quantity x Material Cost per Unit) + (Quantity x Labor Cost per Unit))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190500</xdr:rowOff>
    </xdr:from>
    <xdr:to>
      <xdr:col>14</xdr:col>
      <xdr:colOff>12700</xdr:colOff>
      <xdr:row>10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A4BED3-C2AD-4152-C053-9F966A5DCDF4}"/>
            </a:ext>
          </a:extLst>
        </xdr:cNvPr>
        <xdr:cNvSpPr txBox="1"/>
      </xdr:nvSpPr>
      <xdr:spPr>
        <a:xfrm>
          <a:off x="6400800" y="190500"/>
          <a:ext cx="4927600" cy="1587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- </a:t>
          </a: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Two scenarios,an optimistic and a pessimistic one,</a:t>
          </a:r>
          <a:r>
            <a:rPr lang="en-US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 analyzed using Scenario Manager to evaluate potential profit outcomes in both favorable and challenging situations.</a:t>
          </a:r>
          <a:endParaRPr 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2</xdr:row>
      <xdr:rowOff>12700</xdr:rowOff>
    </xdr:from>
    <xdr:to>
      <xdr:col>8</xdr:col>
      <xdr:colOff>0</xdr:colOff>
      <xdr:row>9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88AA5E-0DA4-0CDB-8E15-8849CD5E94D2}"/>
            </a:ext>
          </a:extLst>
        </xdr:cNvPr>
        <xdr:cNvSpPr txBox="1"/>
      </xdr:nvSpPr>
      <xdr:spPr>
        <a:xfrm>
          <a:off x="3898900" y="419100"/>
          <a:ext cx="4114800" cy="14224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-</a:t>
          </a:r>
          <a:r>
            <a:rPr lang="en-US" sz="1400" baseline="0"/>
            <a:t> When the Quantity produced and sold for the component is 12,000, the resulting profit is -$5,200.</a:t>
          </a:r>
          <a:endParaRPr lang="en-US" sz="14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12700</xdr:rowOff>
    </xdr:from>
    <xdr:to>
      <xdr:col>8</xdr:col>
      <xdr:colOff>0</xdr:colOff>
      <xdr:row>9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AB0ED9-F52D-F530-7857-428CFD109EA7}"/>
            </a:ext>
          </a:extLst>
        </xdr:cNvPr>
        <xdr:cNvSpPr txBox="1"/>
      </xdr:nvSpPr>
      <xdr:spPr>
        <a:xfrm>
          <a:off x="3886200" y="419100"/>
          <a:ext cx="4127500" cy="14224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- "Goal Seek" was utilized in order to find which value of quantity resulted in total profit being $0.</a:t>
          </a:r>
        </a:p>
        <a:p>
          <a:r>
            <a:rPr lang="en-US" sz="1400"/>
            <a:t>- When</a:t>
          </a:r>
          <a:r>
            <a:rPr lang="en-US" sz="1400" baseline="0"/>
            <a:t> 25,000 units were produced and sold, there was exactly $0 profit.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D14" sqref="D14"/>
    </sheetView>
  </sheetViews>
  <sheetFormatPr baseColWidth="10" defaultColWidth="9.1640625" defaultRowHeight="16" x14ac:dyDescent="0.2"/>
  <cols>
    <col min="1" max="1" width="29.33203125" style="1" bestFit="1" customWidth="1"/>
    <col min="2" max="2" width="14.5" style="1" bestFit="1" customWidth="1"/>
    <col min="3" max="3" width="13.83203125" style="1" customWidth="1"/>
    <col min="4" max="4" width="14.5" style="1" bestFit="1" customWidth="1"/>
    <col min="5" max="5" width="17.5" style="1" customWidth="1"/>
    <col min="6" max="6" width="14" style="1" customWidth="1"/>
    <col min="7" max="7" width="13.1640625" style="1" customWidth="1"/>
    <col min="8" max="8" width="13.33203125" style="1" customWidth="1"/>
    <col min="9" max="9" width="15.33203125" style="1" customWidth="1"/>
    <col min="10" max="16384" width="9.1640625" style="1"/>
  </cols>
  <sheetData>
    <row r="1" spans="1:6" x14ac:dyDescent="0.2">
      <c r="A1" s="5" t="s">
        <v>3</v>
      </c>
    </row>
    <row r="2" spans="1:6" x14ac:dyDescent="0.2">
      <c r="A2" s="5" t="s">
        <v>10</v>
      </c>
    </row>
    <row r="3" spans="1:6" x14ac:dyDescent="0.2">
      <c r="A3" s="1" t="s">
        <v>1</v>
      </c>
      <c r="B3" s="2">
        <v>0.65</v>
      </c>
    </row>
    <row r="4" spans="1:6" x14ac:dyDescent="0.2">
      <c r="B4" s="2"/>
    </row>
    <row r="5" spans="1:6" x14ac:dyDescent="0.2">
      <c r="A5" s="1" t="s">
        <v>0</v>
      </c>
      <c r="B5" s="2">
        <v>10000</v>
      </c>
    </row>
    <row r="6" spans="1:6" x14ac:dyDescent="0.2">
      <c r="B6" s="2"/>
      <c r="D6" s="2"/>
      <c r="E6" s="2"/>
    </row>
    <row r="7" spans="1:6" x14ac:dyDescent="0.2">
      <c r="A7" s="1" t="s">
        <v>2</v>
      </c>
      <c r="B7" s="2">
        <v>0.15</v>
      </c>
      <c r="D7" s="2"/>
    </row>
    <row r="8" spans="1:6" x14ac:dyDescent="0.2">
      <c r="B8" s="2"/>
      <c r="D8" s="2"/>
    </row>
    <row r="9" spans="1:6" x14ac:dyDescent="0.2">
      <c r="A9" s="1" t="s">
        <v>4</v>
      </c>
      <c r="B9" s="2">
        <v>0.1</v>
      </c>
    </row>
    <row r="10" spans="1:6" x14ac:dyDescent="0.2">
      <c r="D10" s="2"/>
      <c r="E10" s="2"/>
    </row>
    <row r="11" spans="1:6" x14ac:dyDescent="0.2">
      <c r="A11" s="5" t="s">
        <v>5</v>
      </c>
    </row>
    <row r="12" spans="1:6" x14ac:dyDescent="0.2">
      <c r="A12" s="7" t="s">
        <v>6</v>
      </c>
      <c r="B12" s="8">
        <v>12000</v>
      </c>
    </row>
    <row r="14" spans="1:6" x14ac:dyDescent="0.2">
      <c r="A14" s="6" t="s">
        <v>7</v>
      </c>
      <c r="B14" s="4">
        <f>(B3*B12) - (B5 + B7 * B12 + B9 * B12)</f>
        <v>-5200</v>
      </c>
    </row>
    <row r="15" spans="1:6" x14ac:dyDescent="0.2">
      <c r="F15" s="5"/>
    </row>
    <row r="16" spans="1:6" x14ac:dyDescent="0.2">
      <c r="A16" s="3"/>
      <c r="B16" s="4"/>
    </row>
    <row r="17" spans="1:7" x14ac:dyDescent="0.2">
      <c r="G17" s="2"/>
    </row>
    <row r="18" spans="1:7" x14ac:dyDescent="0.2">
      <c r="A18" s="3"/>
      <c r="B18" s="4"/>
      <c r="G18" s="2"/>
    </row>
    <row r="19" spans="1:7" x14ac:dyDescent="0.2">
      <c r="A19" s="3"/>
      <c r="B19" s="4"/>
      <c r="G19" s="2"/>
    </row>
    <row r="20" spans="1:7" x14ac:dyDescent="0.2">
      <c r="A20" s="3"/>
      <c r="B20" s="4"/>
      <c r="G20" s="2"/>
    </row>
    <row r="21" spans="1:7" x14ac:dyDescent="0.2">
      <c r="A21" s="3"/>
      <c r="B21" s="4"/>
      <c r="G21" s="2"/>
    </row>
    <row r="22" spans="1:7" x14ac:dyDescent="0.2">
      <c r="G22" s="2"/>
    </row>
    <row r="23" spans="1:7" x14ac:dyDescent="0.2">
      <c r="A23" s="3"/>
      <c r="B23" s="4"/>
      <c r="G23" s="2"/>
    </row>
    <row r="25" spans="1:7" x14ac:dyDescent="0.2">
      <c r="F25" s="5"/>
    </row>
    <row r="26" spans="1:7" x14ac:dyDescent="0.2">
      <c r="F26" s="7"/>
    </row>
    <row r="28" spans="1:7" x14ac:dyDescent="0.2">
      <c r="F28" s="6"/>
      <c r="G28" s="4"/>
    </row>
  </sheetData>
  <conditionalFormatting sqref="B13:B14">
    <cfRule type="cellIs" dxfId="14" priority="4" operator="lessThan">
      <formula>0</formula>
    </cfRule>
  </conditionalFormatting>
  <conditionalFormatting sqref="B14">
    <cfRule type="cellIs" dxfId="13" priority="6" operator="greaterThan">
      <formula>0</formula>
    </cfRule>
  </conditionalFormatting>
  <conditionalFormatting sqref="G27:G28">
    <cfRule type="cellIs" dxfId="12" priority="1" operator="lessThan">
      <formula>0</formula>
    </cfRule>
  </conditionalFormatting>
  <conditionalFormatting sqref="G28">
    <cfRule type="cellIs" dxfId="11" priority="3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F02E-0117-2344-B53D-F15A82120B83}">
  <dimension ref="A1:F5"/>
  <sheetViews>
    <sheetView showGridLines="0" showRowColHeaders="0" zoomScale="130" zoomScaleNormal="130" workbookViewId="0">
      <selection activeCell="G39" sqref="G39"/>
    </sheetView>
  </sheetViews>
  <sheetFormatPr baseColWidth="10" defaultRowHeight="15" x14ac:dyDescent="0.2"/>
  <sheetData>
    <row r="1" spans="1:6" x14ac:dyDescent="0.2">
      <c r="A1" s="42" t="s">
        <v>11</v>
      </c>
      <c r="B1" s="43"/>
      <c r="C1" s="43"/>
      <c r="D1" s="43"/>
      <c r="E1" s="43"/>
      <c r="F1" s="44"/>
    </row>
    <row r="2" spans="1:6" x14ac:dyDescent="0.2">
      <c r="A2" s="45"/>
      <c r="B2" s="46"/>
      <c r="C2" s="46"/>
      <c r="D2" s="46"/>
      <c r="E2" s="46"/>
      <c r="F2" s="47"/>
    </row>
    <row r="3" spans="1:6" x14ac:dyDescent="0.2">
      <c r="A3" s="45"/>
      <c r="B3" s="46"/>
      <c r="C3" s="46"/>
      <c r="D3" s="46"/>
      <c r="E3" s="46"/>
      <c r="F3" s="47"/>
    </row>
    <row r="4" spans="1:6" x14ac:dyDescent="0.2">
      <c r="A4" s="45"/>
      <c r="B4" s="46"/>
      <c r="C4" s="46"/>
      <c r="D4" s="46"/>
      <c r="E4" s="46"/>
      <c r="F4" s="47"/>
    </row>
    <row r="5" spans="1:6" x14ac:dyDescent="0.2">
      <c r="A5" s="48"/>
      <c r="B5" s="49"/>
      <c r="C5" s="49"/>
      <c r="D5" s="49"/>
      <c r="E5" s="49"/>
      <c r="F5" s="50"/>
    </row>
  </sheetData>
  <mergeCells count="1">
    <mergeCell ref="A1:F5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3F77-D06A-DC43-B247-010EA1C8DADC}">
  <dimension ref="A1"/>
  <sheetViews>
    <sheetView showGridLines="0" showRowColHeaders="0" zoomScale="160" zoomScaleNormal="160" workbookViewId="0">
      <selection activeCell="H22" sqref="H22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A258-2B57-AE4A-8FF2-AE2D0B9EE6B4}">
  <dimension ref="A1:P14"/>
  <sheetViews>
    <sheetView showGridLines="0" showRowColHeaders="0" zoomScale="150" zoomScaleNormal="150" workbookViewId="0">
      <selection activeCell="E25" sqref="E25"/>
    </sheetView>
  </sheetViews>
  <sheetFormatPr baseColWidth="10" defaultRowHeight="15" x14ac:dyDescent="0.2"/>
  <cols>
    <col min="1" max="1" width="29.33203125" bestFit="1" customWidth="1"/>
    <col min="5" max="5" width="16.5" bestFit="1" customWidth="1"/>
  </cols>
  <sheetData>
    <row r="1" spans="1:16" ht="16" x14ac:dyDescent="0.2">
      <c r="A1" s="51" t="s">
        <v>3</v>
      </c>
      <c r="B1" s="52"/>
    </row>
    <row r="2" spans="1:16" ht="16" x14ac:dyDescent="0.2">
      <c r="A2" s="15" t="s">
        <v>10</v>
      </c>
      <c r="B2" s="20"/>
      <c r="E2" s="53" t="s">
        <v>8</v>
      </c>
      <c r="F2" s="54"/>
      <c r="H2" s="53" t="s">
        <v>9</v>
      </c>
      <c r="I2" s="55"/>
      <c r="J2" s="55"/>
      <c r="K2" s="55"/>
      <c r="L2" s="55"/>
      <c r="M2" s="55"/>
      <c r="N2" s="55"/>
      <c r="O2" s="55"/>
      <c r="P2" s="54"/>
    </row>
    <row r="3" spans="1:16" ht="16" x14ac:dyDescent="0.2">
      <c r="A3" s="14" t="s">
        <v>1</v>
      </c>
      <c r="B3" s="21">
        <v>0.65</v>
      </c>
      <c r="E3" s="12" t="s">
        <v>6</v>
      </c>
      <c r="F3" s="13">
        <f>B14</f>
        <v>-10000</v>
      </c>
      <c r="H3" s="10">
        <f>B14</f>
        <v>-10000</v>
      </c>
      <c r="I3" s="11">
        <v>0.3</v>
      </c>
      <c r="J3" s="11">
        <v>0.4</v>
      </c>
      <c r="K3" s="11">
        <v>0.5</v>
      </c>
      <c r="L3" s="11">
        <v>0.6</v>
      </c>
      <c r="M3" s="11">
        <v>0.7</v>
      </c>
      <c r="N3" s="11">
        <v>0.8</v>
      </c>
      <c r="O3" s="11">
        <v>0.9</v>
      </c>
      <c r="P3" s="11">
        <v>1</v>
      </c>
    </row>
    <row r="4" spans="1:16" ht="16" x14ac:dyDescent="0.2">
      <c r="A4" s="14"/>
      <c r="B4" s="21"/>
      <c r="E4" s="9">
        <v>0</v>
      </c>
      <c r="F4" s="9">
        <f t="dataTable" ref="F4:F14" dt2D="0" dtr="0" r1="B12"/>
        <v>-10000</v>
      </c>
      <c r="H4" s="11">
        <v>0</v>
      </c>
      <c r="I4" s="9">
        <f t="dataTable" ref="I4:P14" dt2D="1" dtr="1" r1="B3" r2="B12" ca="1"/>
        <v>-10000</v>
      </c>
      <c r="J4" s="9">
        <v>-10000</v>
      </c>
      <c r="K4" s="9">
        <v>-10000</v>
      </c>
      <c r="L4" s="9">
        <v>-10000</v>
      </c>
      <c r="M4" s="9">
        <v>-10000</v>
      </c>
      <c r="N4" s="9">
        <v>-10000</v>
      </c>
      <c r="O4" s="9">
        <v>-10000</v>
      </c>
      <c r="P4" s="9">
        <v>-10000</v>
      </c>
    </row>
    <row r="5" spans="1:16" ht="16" x14ac:dyDescent="0.2">
      <c r="A5" s="14" t="s">
        <v>0</v>
      </c>
      <c r="B5" s="21">
        <v>10000</v>
      </c>
      <c r="E5" s="9">
        <v>5000</v>
      </c>
      <c r="F5" s="9">
        <v>-8000</v>
      </c>
      <c r="H5" s="11">
        <v>5000</v>
      </c>
      <c r="I5" s="9">
        <v>-9750</v>
      </c>
      <c r="J5" s="9">
        <v>-9250</v>
      </c>
      <c r="K5" s="9">
        <v>-8750</v>
      </c>
      <c r="L5" s="9">
        <v>-8250</v>
      </c>
      <c r="M5" s="9">
        <v>-7750</v>
      </c>
      <c r="N5" s="9">
        <v>-7250</v>
      </c>
      <c r="O5" s="9">
        <v>-6750</v>
      </c>
      <c r="P5" s="9">
        <v>-6250</v>
      </c>
    </row>
    <row r="6" spans="1:16" ht="16" x14ac:dyDescent="0.2">
      <c r="A6" s="14"/>
      <c r="B6" s="21"/>
      <c r="E6" s="9">
        <v>10000</v>
      </c>
      <c r="F6" s="9">
        <v>-6000</v>
      </c>
      <c r="H6" s="11">
        <v>10000</v>
      </c>
      <c r="I6" s="9">
        <v>-9500</v>
      </c>
      <c r="J6" s="9">
        <v>-8500</v>
      </c>
      <c r="K6" s="9">
        <v>-7500</v>
      </c>
      <c r="L6" s="9">
        <v>-6500</v>
      </c>
      <c r="M6" s="9">
        <v>-5500</v>
      </c>
      <c r="N6" s="9">
        <v>-4500</v>
      </c>
      <c r="O6" s="9">
        <v>-3500</v>
      </c>
      <c r="P6" s="9">
        <v>-2500</v>
      </c>
    </row>
    <row r="7" spans="1:16" ht="16" x14ac:dyDescent="0.2">
      <c r="A7" s="14" t="s">
        <v>2</v>
      </c>
      <c r="B7" s="21">
        <v>0.15</v>
      </c>
      <c r="E7" s="9">
        <v>15000</v>
      </c>
      <c r="F7" s="9">
        <v>-4000</v>
      </c>
      <c r="H7" s="11">
        <v>15000</v>
      </c>
      <c r="I7" s="9">
        <v>-9250</v>
      </c>
      <c r="J7" s="9">
        <v>-7750</v>
      </c>
      <c r="K7" s="9">
        <v>-6250</v>
      </c>
      <c r="L7" s="9">
        <v>-4750</v>
      </c>
      <c r="M7" s="9">
        <v>-3250</v>
      </c>
      <c r="N7" s="9">
        <v>-1750</v>
      </c>
      <c r="O7" s="9">
        <v>-250</v>
      </c>
      <c r="P7" s="9">
        <v>1250</v>
      </c>
    </row>
    <row r="8" spans="1:16" ht="16" x14ac:dyDescent="0.2">
      <c r="A8" s="14"/>
      <c r="B8" s="21"/>
      <c r="E8" s="9">
        <v>20000</v>
      </c>
      <c r="F8" s="9">
        <v>-2000</v>
      </c>
      <c r="H8" s="11">
        <v>20000</v>
      </c>
      <c r="I8" s="9">
        <v>-9000</v>
      </c>
      <c r="J8" s="9">
        <v>-7000</v>
      </c>
      <c r="K8" s="9">
        <v>-5000</v>
      </c>
      <c r="L8" s="9">
        <v>-3000</v>
      </c>
      <c r="M8" s="9">
        <v>-1000</v>
      </c>
      <c r="N8" s="9">
        <v>1000</v>
      </c>
      <c r="O8" s="9">
        <v>3000</v>
      </c>
      <c r="P8" s="9">
        <v>5000</v>
      </c>
    </row>
    <row r="9" spans="1:16" ht="16" x14ac:dyDescent="0.2">
      <c r="A9" s="22" t="s">
        <v>4</v>
      </c>
      <c r="B9" s="18">
        <v>0.1</v>
      </c>
      <c r="E9" s="9">
        <v>25000</v>
      </c>
      <c r="F9" s="28">
        <v>0</v>
      </c>
      <c r="H9" s="11">
        <v>25000</v>
      </c>
      <c r="I9" s="9">
        <v>-8750</v>
      </c>
      <c r="J9" s="9">
        <v>-6250</v>
      </c>
      <c r="K9" s="9">
        <v>-3750</v>
      </c>
      <c r="L9" s="9">
        <v>-1250</v>
      </c>
      <c r="M9" s="9">
        <v>1250</v>
      </c>
      <c r="N9" s="9">
        <v>3750</v>
      </c>
      <c r="O9" s="9">
        <v>6250</v>
      </c>
      <c r="P9" s="9">
        <v>8750</v>
      </c>
    </row>
    <row r="10" spans="1:16" ht="16" x14ac:dyDescent="0.2">
      <c r="A10" s="15" t="s">
        <v>5</v>
      </c>
      <c r="B10" s="20"/>
      <c r="E10" s="9">
        <v>30000</v>
      </c>
      <c r="F10" s="9">
        <v>2000</v>
      </c>
      <c r="H10" s="11">
        <v>30000</v>
      </c>
      <c r="I10" s="9">
        <v>-8500</v>
      </c>
      <c r="J10" s="9">
        <v>-5500</v>
      </c>
      <c r="K10" s="9">
        <v>-2500</v>
      </c>
      <c r="L10" s="9">
        <v>500</v>
      </c>
      <c r="M10" s="9">
        <v>3500</v>
      </c>
      <c r="N10" s="9">
        <v>6500</v>
      </c>
      <c r="O10" s="9">
        <v>9500</v>
      </c>
      <c r="P10" s="9">
        <v>12500</v>
      </c>
    </row>
    <row r="11" spans="1:16" ht="16" x14ac:dyDescent="0.2">
      <c r="A11" s="5"/>
      <c r="B11" s="20"/>
      <c r="E11" s="9">
        <v>35000</v>
      </c>
      <c r="F11" s="9">
        <v>4000</v>
      </c>
      <c r="H11" s="11">
        <v>35000</v>
      </c>
      <c r="I11" s="9">
        <v>-8250</v>
      </c>
      <c r="J11" s="9">
        <v>-4750</v>
      </c>
      <c r="K11" s="9">
        <v>-1250</v>
      </c>
      <c r="L11" s="9">
        <v>2250</v>
      </c>
      <c r="M11" s="9">
        <v>5750</v>
      </c>
      <c r="N11" s="9">
        <v>9250</v>
      </c>
      <c r="O11" s="9">
        <v>12750</v>
      </c>
      <c r="P11" s="9">
        <v>16250</v>
      </c>
    </row>
    <row r="12" spans="1:16" ht="16" x14ac:dyDescent="0.2">
      <c r="A12" s="16" t="s">
        <v>6</v>
      </c>
      <c r="B12" s="20">
        <v>0</v>
      </c>
      <c r="E12" s="9">
        <v>40000</v>
      </c>
      <c r="F12" s="9">
        <v>6000</v>
      </c>
      <c r="H12" s="11">
        <v>40000</v>
      </c>
      <c r="I12" s="9">
        <v>-8000</v>
      </c>
      <c r="J12" s="9">
        <v>-4000</v>
      </c>
      <c r="K12" s="28">
        <v>0</v>
      </c>
      <c r="L12" s="9">
        <v>4000</v>
      </c>
      <c r="M12" s="9">
        <v>8000</v>
      </c>
      <c r="N12" s="9">
        <v>12000</v>
      </c>
      <c r="O12" s="9">
        <v>16000</v>
      </c>
      <c r="P12" s="9">
        <v>20000</v>
      </c>
    </row>
    <row r="13" spans="1:16" ht="16" x14ac:dyDescent="0.2">
      <c r="A13" s="14"/>
      <c r="B13" s="20"/>
      <c r="E13" s="9">
        <v>45000</v>
      </c>
      <c r="F13" s="9">
        <v>8000</v>
      </c>
      <c r="H13" s="11">
        <v>45000</v>
      </c>
      <c r="I13" s="9">
        <v>-7750</v>
      </c>
      <c r="J13" s="9">
        <v>-3250</v>
      </c>
      <c r="K13" s="9">
        <v>1250</v>
      </c>
      <c r="L13" s="9">
        <v>5750</v>
      </c>
      <c r="M13" s="9">
        <v>10249.999999999996</v>
      </c>
      <c r="N13" s="9">
        <v>14750</v>
      </c>
      <c r="O13" s="9">
        <v>19250</v>
      </c>
      <c r="P13" s="9">
        <v>23750</v>
      </c>
    </row>
    <row r="14" spans="1:16" ht="16" x14ac:dyDescent="0.2">
      <c r="A14" s="17" t="s">
        <v>7</v>
      </c>
      <c r="B14" s="18">
        <f>(B3*B12) - (B5 + B7 * B12 + B9 * B12)</f>
        <v>-10000</v>
      </c>
      <c r="E14" s="9">
        <v>50000</v>
      </c>
      <c r="F14" s="9">
        <v>10000</v>
      </c>
      <c r="H14" s="11">
        <v>50000</v>
      </c>
      <c r="I14" s="9">
        <v>-7500</v>
      </c>
      <c r="J14" s="9">
        <v>-2500</v>
      </c>
      <c r="K14" s="9">
        <v>2500</v>
      </c>
      <c r="L14" s="9">
        <v>7500</v>
      </c>
      <c r="M14" s="9">
        <v>12500</v>
      </c>
      <c r="N14" s="9">
        <v>17500</v>
      </c>
      <c r="O14" s="9">
        <v>22500</v>
      </c>
      <c r="P14" s="9">
        <v>27500</v>
      </c>
    </row>
  </sheetData>
  <scenarios current="0" sqref="B14">
    <scenario name="Optimistic" locked="1" count="5" user="Jack Ewings" comment="Created by Jack Ewings on 3/6/2025_x000a_Modified by Jack Ewings on 3/6/2025">
      <inputCells r="B3" val="0.8" numFmtId="164"/>
      <inputCells r="B5" val="10000" numFmtId="164"/>
      <inputCells r="B7" val="0.1" numFmtId="164"/>
      <inputCells r="B9" val="0.05" numFmtId="164"/>
      <inputCells r="B12" val="30000"/>
    </scenario>
    <scenario name="Pessimistic" locked="1" count="5" user="Jack Ewings" comment="Created by Jack Ewings on 3/6/2025">
      <inputCells r="B3" val="0.5" numFmtId="164"/>
      <inputCells r="B5" val="10000" numFmtId="164"/>
      <inputCells r="B7" val="0.2" numFmtId="164"/>
      <inputCells r="B9" val="0.15" numFmtId="164"/>
      <inputCells r="B12" val="20000"/>
    </scenario>
  </scenarios>
  <mergeCells count="3">
    <mergeCell ref="A1:B1"/>
    <mergeCell ref="E2:F2"/>
    <mergeCell ref="H2:P2"/>
  </mergeCells>
  <conditionalFormatting sqref="B13:B14">
    <cfRule type="cellIs" dxfId="10" priority="12" operator="lessThan">
      <formula>0</formula>
    </cfRule>
  </conditionalFormatting>
  <conditionalFormatting sqref="B14">
    <cfRule type="cellIs" dxfId="9" priority="14" operator="greaterThan">
      <formula>0</formula>
    </cfRule>
  </conditionalFormatting>
  <conditionalFormatting sqref="F4:F8 F10:F14">
    <cfRule type="colorScale" priority="9">
      <colorScale>
        <cfvo type="min"/>
        <cfvo type="max"/>
        <color rgb="FFF8696B"/>
        <color rgb="FFFCFCFF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14">
    <cfRule type="cellIs" dxfId="8" priority="1" operator="lessThan">
      <formula>0</formula>
    </cfRule>
    <cfRule type="cellIs" dxfId="7" priority="2" operator="greaterThan">
      <formula>0</formula>
    </cfRule>
  </conditionalFormatting>
  <conditionalFormatting sqref="I4:P14">
    <cfRule type="cellIs" dxfId="6" priority="6" operator="lessThan">
      <formula>0</formula>
    </cfRule>
    <cfRule type="cellIs" dxfId="5" priority="7" operator="greaterThan">
      <formula>0</formula>
    </cfRule>
    <cfRule type="colorScale" priority="8">
      <colorScale>
        <cfvo type="min"/>
        <cfvo type="max"/>
        <color rgb="FFF8696B"/>
        <color rgb="FFFCFCFF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">
    <cfRule type="cellIs" dxfId="4" priority="5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7717-9871-FC4A-A036-15F098F42154}">
  <sheetPr>
    <outlinePr summaryBelow="0"/>
  </sheetPr>
  <dimension ref="B1:F15"/>
  <sheetViews>
    <sheetView showGridLines="0" showRowColHeaders="0" tabSelected="1" zoomScale="150" zoomScaleNormal="150" workbookViewId="0">
      <selection activeCell="H18" sqref="H18"/>
    </sheetView>
  </sheetViews>
  <sheetFormatPr baseColWidth="10" defaultRowHeight="15" outlineLevelRow="1" outlineLevelCol="1" x14ac:dyDescent="0.2"/>
  <cols>
    <col min="3" max="3" width="6.1640625" bestFit="1" customWidth="1"/>
    <col min="4" max="6" width="11.33203125" bestFit="1" customWidth="1" outlineLevel="1"/>
  </cols>
  <sheetData>
    <row r="1" spans="2:6" ht="16" thickBot="1" x14ac:dyDescent="0.25"/>
    <row r="2" spans="2:6" ht="16" x14ac:dyDescent="0.2">
      <c r="B2" s="31" t="s">
        <v>21</v>
      </c>
      <c r="C2" s="31"/>
      <c r="D2" s="36"/>
      <c r="E2" s="36"/>
      <c r="F2" s="36"/>
    </row>
    <row r="3" spans="2:6" ht="16" collapsed="1" x14ac:dyDescent="0.2">
      <c r="B3" s="30"/>
      <c r="C3" s="30"/>
      <c r="D3" s="37" t="s">
        <v>23</v>
      </c>
      <c r="E3" s="37" t="s">
        <v>17</v>
      </c>
      <c r="F3" s="37" t="s">
        <v>19</v>
      </c>
    </row>
    <row r="4" spans="2:6" ht="72" hidden="1" outlineLevel="1" x14ac:dyDescent="0.2">
      <c r="B4" s="33"/>
      <c r="C4" s="33"/>
      <c r="E4" s="40" t="s">
        <v>18</v>
      </c>
      <c r="F4" s="40" t="s">
        <v>20</v>
      </c>
    </row>
    <row r="5" spans="2:6" x14ac:dyDescent="0.2">
      <c r="B5" s="34" t="s">
        <v>22</v>
      </c>
      <c r="C5" s="34"/>
      <c r="D5" s="32"/>
      <c r="E5" s="32"/>
      <c r="F5" s="32"/>
    </row>
    <row r="6" spans="2:6" outlineLevel="1" x14ac:dyDescent="0.2">
      <c r="B6" s="33"/>
      <c r="C6" s="33" t="s">
        <v>12</v>
      </c>
      <c r="D6" s="29">
        <v>0.65</v>
      </c>
      <c r="E6" s="38">
        <v>0.8</v>
      </c>
      <c r="F6" s="38">
        <v>0.5</v>
      </c>
    </row>
    <row r="7" spans="2:6" outlineLevel="1" x14ac:dyDescent="0.2">
      <c r="B7" s="33"/>
      <c r="C7" s="33" t="s">
        <v>13</v>
      </c>
      <c r="D7" s="29">
        <v>10000</v>
      </c>
      <c r="E7" s="38">
        <v>10000</v>
      </c>
      <c r="F7" s="38">
        <v>10000</v>
      </c>
    </row>
    <row r="8" spans="2:6" outlineLevel="1" x14ac:dyDescent="0.2">
      <c r="B8" s="33"/>
      <c r="C8" s="33" t="s">
        <v>14</v>
      </c>
      <c r="D8" s="29">
        <v>0.15</v>
      </c>
      <c r="E8" s="38">
        <v>0.1</v>
      </c>
      <c r="F8" s="38">
        <v>0.2</v>
      </c>
    </row>
    <row r="9" spans="2:6" outlineLevel="1" x14ac:dyDescent="0.2">
      <c r="B9" s="33"/>
      <c r="C9" s="33" t="s">
        <v>15</v>
      </c>
      <c r="D9" s="29">
        <v>0.1</v>
      </c>
      <c r="E9" s="38">
        <v>0.05</v>
      </c>
      <c r="F9" s="38">
        <v>0.15</v>
      </c>
    </row>
    <row r="10" spans="2:6" outlineLevel="1" x14ac:dyDescent="0.2">
      <c r="B10" s="33"/>
      <c r="C10" s="33" t="s">
        <v>16</v>
      </c>
      <c r="D10">
        <v>0</v>
      </c>
      <c r="E10" s="39">
        <v>30000</v>
      </c>
      <c r="F10" s="39">
        <v>20000</v>
      </c>
    </row>
    <row r="11" spans="2:6" x14ac:dyDescent="0.2">
      <c r="B11" s="34" t="s">
        <v>24</v>
      </c>
      <c r="C11" s="34"/>
      <c r="D11" s="32"/>
      <c r="E11" s="32"/>
      <c r="F11" s="32"/>
    </row>
    <row r="12" spans="2:6" ht="16" outlineLevel="1" thickBot="1" x14ac:dyDescent="0.25">
      <c r="B12" s="35"/>
      <c r="C12" s="35" t="s">
        <v>28</v>
      </c>
      <c r="D12" s="41">
        <v>-10000</v>
      </c>
      <c r="E12" s="41">
        <v>9500</v>
      </c>
      <c r="F12" s="41">
        <v>-7000</v>
      </c>
    </row>
    <row r="13" spans="2:6" x14ac:dyDescent="0.2">
      <c r="B13" t="s">
        <v>25</v>
      </c>
    </row>
    <row r="14" spans="2:6" x14ac:dyDescent="0.2">
      <c r="B14" t="s">
        <v>26</v>
      </c>
    </row>
    <row r="15" spans="2:6" x14ac:dyDescent="0.2">
      <c r="B15" t="s">
        <v>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DAAF-BF62-4340-A5BE-741709B599C8}">
  <dimension ref="A1:B14"/>
  <sheetViews>
    <sheetView showGridLines="0" showRowColHeaders="0" zoomScale="150" zoomScaleNormal="150" workbookViewId="0">
      <selection activeCell="C27" sqref="C27"/>
    </sheetView>
  </sheetViews>
  <sheetFormatPr baseColWidth="10" defaultRowHeight="15" x14ac:dyDescent="0.2"/>
  <cols>
    <col min="1" max="1" width="29.33203125" bestFit="1" customWidth="1"/>
  </cols>
  <sheetData>
    <row r="1" spans="1:2" ht="16" x14ac:dyDescent="0.2">
      <c r="A1" s="51" t="s">
        <v>3</v>
      </c>
      <c r="B1" s="52"/>
    </row>
    <row r="2" spans="1:2" ht="16" x14ac:dyDescent="0.2">
      <c r="A2" s="56" t="s">
        <v>10</v>
      </c>
      <c r="B2" s="26"/>
    </row>
    <row r="3" spans="1:2" ht="16" x14ac:dyDescent="0.2">
      <c r="A3" s="57" t="s">
        <v>1</v>
      </c>
      <c r="B3" s="27">
        <v>0.65</v>
      </c>
    </row>
    <row r="4" spans="1:2" ht="16" x14ac:dyDescent="0.2">
      <c r="A4" s="57"/>
      <c r="B4" s="27"/>
    </row>
    <row r="5" spans="1:2" ht="16" x14ac:dyDescent="0.2">
      <c r="A5" s="57" t="s">
        <v>0</v>
      </c>
      <c r="B5" s="27">
        <v>10000</v>
      </c>
    </row>
    <row r="6" spans="1:2" ht="16" x14ac:dyDescent="0.2">
      <c r="A6" s="57"/>
      <c r="B6" s="27"/>
    </row>
    <row r="7" spans="1:2" ht="16" x14ac:dyDescent="0.2">
      <c r="A7" s="57" t="s">
        <v>2</v>
      </c>
      <c r="B7" s="27">
        <v>0.15</v>
      </c>
    </row>
    <row r="8" spans="1:2" ht="16" x14ac:dyDescent="0.2">
      <c r="A8" s="57"/>
      <c r="B8" s="27"/>
    </row>
    <row r="9" spans="1:2" ht="16" x14ac:dyDescent="0.2">
      <c r="A9" s="58" t="s">
        <v>4</v>
      </c>
      <c r="B9" s="25">
        <v>0.1</v>
      </c>
    </row>
    <row r="10" spans="1:2" ht="16" x14ac:dyDescent="0.2">
      <c r="A10" s="56" t="s">
        <v>5</v>
      </c>
      <c r="B10" s="26"/>
    </row>
    <row r="11" spans="1:2" ht="16" x14ac:dyDescent="0.2">
      <c r="A11" s="56"/>
      <c r="B11" s="26"/>
    </row>
    <row r="12" spans="1:2" ht="16" x14ac:dyDescent="0.2">
      <c r="A12" s="59" t="s">
        <v>6</v>
      </c>
      <c r="B12" s="26">
        <v>12000</v>
      </c>
    </row>
    <row r="13" spans="1:2" ht="16" x14ac:dyDescent="0.2">
      <c r="A13" s="57"/>
      <c r="B13" s="26"/>
    </row>
    <row r="14" spans="1:2" ht="16" x14ac:dyDescent="0.2">
      <c r="A14" s="60" t="s">
        <v>7</v>
      </c>
      <c r="B14" s="25">
        <f>(B3*B12) - (B5 + B7 * B12 + B9 * B12)</f>
        <v>-5200</v>
      </c>
    </row>
  </sheetData>
  <mergeCells count="1">
    <mergeCell ref="A1:B1"/>
  </mergeCells>
  <conditionalFormatting sqref="B13:B14">
    <cfRule type="cellIs" dxfId="3" priority="1" operator="lessThan">
      <formula>0</formula>
    </cfRule>
  </conditionalFormatting>
  <conditionalFormatting sqref="B14">
    <cfRule type="cellIs" dxfId="2" priority="3" operator="greater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6B03-917F-824E-B77A-C7A5765C8C2E}">
  <dimension ref="A1:B14"/>
  <sheetViews>
    <sheetView showGridLines="0" showRowColHeaders="0" zoomScale="150" zoomScaleNormal="150" workbookViewId="0">
      <selection activeCell="J35" sqref="J35"/>
    </sheetView>
  </sheetViews>
  <sheetFormatPr baseColWidth="10" defaultRowHeight="15" x14ac:dyDescent="0.2"/>
  <cols>
    <col min="1" max="1" width="29.33203125" bestFit="1" customWidth="1"/>
  </cols>
  <sheetData>
    <row r="1" spans="1:2" ht="16" x14ac:dyDescent="0.2">
      <c r="A1" s="51" t="s">
        <v>3</v>
      </c>
      <c r="B1" s="52"/>
    </row>
    <row r="2" spans="1:2" ht="16" x14ac:dyDescent="0.2">
      <c r="A2" s="15" t="s">
        <v>10</v>
      </c>
      <c r="B2" s="23"/>
    </row>
    <row r="3" spans="1:2" ht="16" x14ac:dyDescent="0.2">
      <c r="A3" s="14" t="s">
        <v>1</v>
      </c>
      <c r="B3" s="24">
        <v>0.65</v>
      </c>
    </row>
    <row r="4" spans="1:2" ht="16" x14ac:dyDescent="0.2">
      <c r="A4" s="14"/>
      <c r="B4" s="24"/>
    </row>
    <row r="5" spans="1:2" ht="16" x14ac:dyDescent="0.2">
      <c r="A5" s="14" t="s">
        <v>0</v>
      </c>
      <c r="B5" s="24">
        <v>10000</v>
      </c>
    </row>
    <row r="6" spans="1:2" ht="16" x14ac:dyDescent="0.2">
      <c r="A6" s="14"/>
      <c r="B6" s="24"/>
    </row>
    <row r="7" spans="1:2" ht="16" x14ac:dyDescent="0.2">
      <c r="A7" s="14" t="s">
        <v>2</v>
      </c>
      <c r="B7" s="24">
        <v>0.15</v>
      </c>
    </row>
    <row r="8" spans="1:2" ht="16" x14ac:dyDescent="0.2">
      <c r="A8" s="14"/>
      <c r="B8" s="24"/>
    </row>
    <row r="9" spans="1:2" ht="16" x14ac:dyDescent="0.2">
      <c r="A9" s="22" t="s">
        <v>4</v>
      </c>
      <c r="B9" s="19">
        <v>0.1</v>
      </c>
    </row>
    <row r="10" spans="1:2" ht="16" x14ac:dyDescent="0.2">
      <c r="A10" s="15" t="s">
        <v>5</v>
      </c>
      <c r="B10" s="23"/>
    </row>
    <row r="11" spans="1:2" ht="16" x14ac:dyDescent="0.2">
      <c r="A11" s="15"/>
      <c r="B11" s="23"/>
    </row>
    <row r="12" spans="1:2" ht="16" x14ac:dyDescent="0.2">
      <c r="A12" s="16" t="s">
        <v>6</v>
      </c>
      <c r="B12" s="23">
        <v>25000</v>
      </c>
    </row>
    <row r="13" spans="1:2" ht="16" x14ac:dyDescent="0.2">
      <c r="A13" s="14"/>
      <c r="B13" s="23"/>
    </row>
    <row r="14" spans="1:2" ht="16" x14ac:dyDescent="0.2">
      <c r="A14" s="17" t="s">
        <v>7</v>
      </c>
      <c r="B14" s="19">
        <f>(B3*B12) - (B5 + B7 * B12 + B9 * B12)</f>
        <v>0</v>
      </c>
    </row>
  </sheetData>
  <mergeCells count="1">
    <mergeCell ref="A1:B1"/>
  </mergeCells>
  <conditionalFormatting sqref="B13:B14">
    <cfRule type="cellIs" dxfId="1" priority="1" operator="lessThan">
      <formula>0</formula>
    </cfRule>
  </conditionalFormatting>
  <conditionalFormatting sqref="B14">
    <cfRule type="cellIs" dxfId="0" priority="3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Part a</vt:lpstr>
      <vt:lpstr>Part b</vt:lpstr>
      <vt:lpstr>Part c</vt:lpstr>
      <vt:lpstr>Part c Continued</vt:lpstr>
      <vt:lpstr>Part d</vt:lpstr>
      <vt:lpstr>Part e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 Camm</dc:creator>
  <cp:lastModifiedBy>Jack Ewings</cp:lastModifiedBy>
  <dcterms:created xsi:type="dcterms:W3CDTF">2008-02-12T22:08:01Z</dcterms:created>
  <dcterms:modified xsi:type="dcterms:W3CDTF">2025-03-07T02:09:11Z</dcterms:modified>
</cp:coreProperties>
</file>