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119"/>
  <workbookPr defaultThemeVersion="124226"/>
  <mc:AlternateContent xmlns:mc="http://schemas.openxmlformats.org/markup-compatibility/2006">
    <mc:Choice Requires="x15">
      <x15ac:absPath xmlns:x15ac="http://schemas.microsoft.com/office/spreadsheetml/2010/11/ac" url="/Users/jackewings/Desktop/QMBE_3730_Jack_Ewings_2025/"/>
    </mc:Choice>
  </mc:AlternateContent>
  <xr:revisionPtr revIDLastSave="0" documentId="13_ncr:1_{6EF5A3CB-8480-AA43-B718-04EDBCCB8890}" xr6:coauthVersionLast="47" xr6:coauthVersionMax="47" xr10:uidLastSave="{00000000-0000-0000-0000-000000000000}"/>
  <bookViews>
    <workbookView xWindow="0" yWindow="0" windowWidth="28800" windowHeight="18000" xr2:uid="{00000000-000D-0000-FFFF-FFFF00000000}"/>
  </bookViews>
  <sheets>
    <sheet name="Data" sheetId="1" r:id="rId1"/>
    <sheet name="Regression" sheetId="4" r:id="rId2"/>
    <sheet name="Summary" sheetId="2"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2" i="1" l="1"/>
  <c r="J2" i="1"/>
  <c r="I2" i="1"/>
  <c r="A38" i="1"/>
  <c r="G38" i="1" s="1"/>
  <c r="G3" i="1"/>
  <c r="G4" i="1"/>
  <c r="G5" i="1"/>
  <c r="G6" i="1"/>
  <c r="G7" i="1"/>
  <c r="G8" i="1"/>
  <c r="G9" i="1"/>
  <c r="G10" i="1"/>
  <c r="G11" i="1"/>
  <c r="G12" i="1"/>
  <c r="G13" i="1"/>
  <c r="G14" i="1"/>
  <c r="G15" i="1"/>
  <c r="G16" i="1"/>
  <c r="G17" i="1"/>
  <c r="G18" i="1"/>
  <c r="G19" i="1"/>
  <c r="G20" i="1"/>
  <c r="G21" i="1"/>
  <c r="G22" i="1"/>
  <c r="G23" i="1"/>
  <c r="G24" i="1"/>
  <c r="G25" i="1"/>
  <c r="G26" i="1"/>
  <c r="G27" i="1"/>
  <c r="G28" i="1"/>
  <c r="G29" i="1"/>
  <c r="G30" i="1"/>
  <c r="G31" i="1"/>
  <c r="G32" i="1"/>
  <c r="G33" i="1"/>
  <c r="G34" i="1"/>
  <c r="G35" i="1"/>
  <c r="G36" i="1"/>
  <c r="G37" i="1"/>
  <c r="G2" i="1"/>
  <c r="A39" i="1" l="1"/>
  <c r="G39" i="1" l="1"/>
  <c r="A40" i="1"/>
  <c r="G40" i="1" l="1"/>
  <c r="A41" i="1"/>
  <c r="A42" i="1" l="1"/>
  <c r="G41" i="1"/>
  <c r="A43" i="1" l="1"/>
  <c r="G42" i="1"/>
  <c r="G43" i="1" l="1"/>
  <c r="A44" i="1"/>
  <c r="A45" i="1" l="1"/>
  <c r="G44" i="1"/>
  <c r="A46" i="1" l="1"/>
  <c r="G45" i="1"/>
  <c r="A47" i="1" l="1"/>
  <c r="G46" i="1"/>
  <c r="A48" i="1" l="1"/>
  <c r="G47" i="1"/>
  <c r="A49" i="1" l="1"/>
  <c r="G49" i="1" s="1"/>
  <c r="G48" i="1"/>
  <c r="L2" i="1" l="1"/>
</calcChain>
</file>

<file path=xl/sharedStrings.xml><?xml version="1.0" encoding="utf-8"?>
<sst xmlns="http://schemas.openxmlformats.org/spreadsheetml/2006/main" count="39" uniqueCount="34">
  <si>
    <t>Month</t>
  </si>
  <si>
    <t>Sales</t>
  </si>
  <si>
    <t>Quarter 1</t>
  </si>
  <si>
    <t>Quarter 2</t>
  </si>
  <si>
    <t>Quarter 3</t>
  </si>
  <si>
    <t>SUMMARY OUTPUT</t>
  </si>
  <si>
    <t>Regression Statistics</t>
  </si>
  <si>
    <t>Multiple R</t>
  </si>
  <si>
    <t>R Square</t>
  </si>
  <si>
    <t>Adjusted R Square</t>
  </si>
  <si>
    <t>Standard Error</t>
  </si>
  <si>
    <t>Observations</t>
  </si>
  <si>
    <t>ANOVA</t>
  </si>
  <si>
    <t>Regression</t>
  </si>
  <si>
    <t>Residual</t>
  </si>
  <si>
    <t>Total</t>
  </si>
  <si>
    <t>Intercept</t>
  </si>
  <si>
    <t>df</t>
  </si>
  <si>
    <t>SS</t>
  </si>
  <si>
    <t>MS</t>
  </si>
  <si>
    <t>F</t>
  </si>
  <si>
    <t>Significance F</t>
  </si>
  <si>
    <t>Coefficients</t>
  </si>
  <si>
    <t>t Stat</t>
  </si>
  <si>
    <t>P-value</t>
  </si>
  <si>
    <t>Lower 95%</t>
  </si>
  <si>
    <t>Upper 95%</t>
  </si>
  <si>
    <t>Lower 95.0%</t>
  </si>
  <si>
    <t>Upper 95.0%</t>
  </si>
  <si>
    <t>Forecast</t>
  </si>
  <si>
    <t>Year 4 Total Forecast</t>
  </si>
  <si>
    <t>Year 1 Total</t>
  </si>
  <si>
    <t>Year 2 Total</t>
  </si>
  <si>
    <t>Year 3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</si>
</sst>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name val="Times New Roman"/>
    </font>
    <font>
      <b/>
      <sz val="12"/>
      <name val="Times New Roman"/>
      <family val="1"/>
    </font>
    <font>
      <sz val="8"/>
      <name val="Times New Roman"/>
      <family val="1"/>
    </font>
    <font>
      <i/>
      <sz val="12"/>
      <name val="Times New Roman"/>
      <family val="1"/>
    </font>
  </fonts>
  <fills count="2">
    <fill>
      <patternFill patternType="none"/>
    </fill>
    <fill>
      <patternFill patternType="gray125"/>
    </fill>
  </fills>
  <borders count="3">
    <border>
      <left/>
      <right/>
      <top/>
      <bottom/>
      <diagonal/>
    </border>
    <border>
      <left/>
      <right/>
      <top/>
      <bottom style="medium">
        <color indexed="64"/>
      </bottom>
      <diagonal/>
    </border>
    <border>
      <left/>
      <right/>
      <top style="medium">
        <color indexed="64"/>
      </top>
      <bottom style="thin">
        <color indexed="64"/>
      </bottom>
      <diagonal/>
    </border>
  </borders>
  <cellStyleXfs count="1">
    <xf numFmtId="0" fontId="0" fillId="0" borderId="0"/>
  </cellStyleXfs>
  <cellXfs count="7">
    <xf numFmtId="0" fontId="0" fillId="0" borderId="0" xfId="0"/>
    <xf numFmtId="0" fontId="1" fillId="0" borderId="0" xfId="0" applyFont="1" applyAlignment="1">
      <alignment horizontal="center"/>
    </xf>
    <xf numFmtId="0" fontId="0" fillId="0" borderId="0" xfId="0" applyFill="1" applyBorder="1" applyAlignment="1"/>
    <xf numFmtId="0" fontId="0" fillId="0" borderId="1" xfId="0" applyFill="1" applyBorder="1" applyAlignment="1"/>
    <xf numFmtId="0" fontId="3" fillId="0" borderId="2" xfId="0" applyFont="1" applyFill="1" applyBorder="1" applyAlignment="1">
      <alignment horizontal="center"/>
    </xf>
    <xf numFmtId="0" fontId="3" fillId="0" borderId="2" xfId="0" applyFont="1" applyFill="1" applyBorder="1" applyAlignment="1">
      <alignment horizontal="centerContinuous"/>
    </xf>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1"/>
          <c:order val="0"/>
          <c:tx>
            <c:strRef>
              <c:f>Data!$E$1</c:f>
              <c:strCache>
                <c:ptCount val="1"/>
                <c:pt idx="0">
                  <c:v>Sales</c:v>
                </c:pt>
              </c:strCache>
            </c:strRef>
          </c:tx>
          <c:spPr>
            <a:ln w="28575" cap="rnd">
              <a:solidFill>
                <a:schemeClr val="accent2"/>
              </a:solidFill>
              <a:round/>
            </a:ln>
            <a:effectLst/>
          </c:spPr>
          <c:marker>
            <c:symbol val="none"/>
          </c:marker>
          <c:val>
            <c:numRef>
              <c:f>Data!$E$2:$E$37</c:f>
              <c:numCache>
                <c:formatCode>General</c:formatCode>
                <c:ptCount val="36"/>
                <c:pt idx="0">
                  <c:v>242</c:v>
                </c:pt>
                <c:pt idx="1">
                  <c:v>235</c:v>
                </c:pt>
                <c:pt idx="2">
                  <c:v>232</c:v>
                </c:pt>
                <c:pt idx="3">
                  <c:v>178</c:v>
                </c:pt>
                <c:pt idx="4">
                  <c:v>184</c:v>
                </c:pt>
                <c:pt idx="5">
                  <c:v>140</c:v>
                </c:pt>
                <c:pt idx="6">
                  <c:v>145</c:v>
                </c:pt>
                <c:pt idx="7">
                  <c:v>152</c:v>
                </c:pt>
                <c:pt idx="8">
                  <c:v>110</c:v>
                </c:pt>
                <c:pt idx="9">
                  <c:v>130</c:v>
                </c:pt>
                <c:pt idx="10">
                  <c:v>152</c:v>
                </c:pt>
                <c:pt idx="11">
                  <c:v>206</c:v>
                </c:pt>
                <c:pt idx="12">
                  <c:v>263</c:v>
                </c:pt>
                <c:pt idx="13">
                  <c:v>238</c:v>
                </c:pt>
                <c:pt idx="14">
                  <c:v>247</c:v>
                </c:pt>
                <c:pt idx="15">
                  <c:v>193</c:v>
                </c:pt>
                <c:pt idx="16">
                  <c:v>193</c:v>
                </c:pt>
                <c:pt idx="17">
                  <c:v>149</c:v>
                </c:pt>
                <c:pt idx="18">
                  <c:v>157</c:v>
                </c:pt>
                <c:pt idx="19">
                  <c:v>161</c:v>
                </c:pt>
                <c:pt idx="20">
                  <c:v>122</c:v>
                </c:pt>
                <c:pt idx="21">
                  <c:v>130</c:v>
                </c:pt>
                <c:pt idx="22">
                  <c:v>167</c:v>
                </c:pt>
                <c:pt idx="23">
                  <c:v>230</c:v>
                </c:pt>
                <c:pt idx="24">
                  <c:v>282</c:v>
                </c:pt>
                <c:pt idx="25">
                  <c:v>255</c:v>
                </c:pt>
                <c:pt idx="26">
                  <c:v>265</c:v>
                </c:pt>
                <c:pt idx="27">
                  <c:v>205</c:v>
                </c:pt>
                <c:pt idx="28">
                  <c:v>210</c:v>
                </c:pt>
                <c:pt idx="29">
                  <c:v>160</c:v>
                </c:pt>
                <c:pt idx="30">
                  <c:v>166</c:v>
                </c:pt>
                <c:pt idx="31">
                  <c:v>174</c:v>
                </c:pt>
                <c:pt idx="32">
                  <c:v>126</c:v>
                </c:pt>
                <c:pt idx="33">
                  <c:v>148</c:v>
                </c:pt>
                <c:pt idx="34">
                  <c:v>173</c:v>
                </c:pt>
                <c:pt idx="35">
                  <c:v>235</c:v>
                </c:pt>
              </c:numCache>
            </c:numRef>
          </c:val>
          <c:smooth val="0"/>
          <c:extLst>
            <c:ext xmlns:c16="http://schemas.microsoft.com/office/drawing/2014/chart" uri="{C3380CC4-5D6E-409C-BE32-E72D297353CC}">
              <c16:uniqueId val="{00000000-8043-FD46-BB28-A9E7CD005232}"/>
            </c:ext>
          </c:extLst>
        </c:ser>
        <c:dLbls>
          <c:showLegendKey val="0"/>
          <c:showVal val="0"/>
          <c:showCatName val="0"/>
          <c:showSerName val="0"/>
          <c:showPercent val="0"/>
          <c:showBubbleSize val="0"/>
        </c:dLbls>
        <c:smooth val="0"/>
        <c:axId val="308257584"/>
        <c:axId val="1885432127"/>
      </c:lineChart>
      <c:catAx>
        <c:axId val="308257584"/>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85432127"/>
        <c:crosses val="autoZero"/>
        <c:auto val="1"/>
        <c:lblAlgn val="ctr"/>
        <c:lblOffset val="100"/>
        <c:noMultiLvlLbl val="0"/>
      </c:catAx>
      <c:valAx>
        <c:axId val="188543212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0825758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660400</xdr:colOff>
      <xdr:row>4</xdr:row>
      <xdr:rowOff>25400</xdr:rowOff>
    </xdr:from>
    <xdr:to>
      <xdr:col>12</xdr:col>
      <xdr:colOff>12700</xdr:colOff>
      <xdr:row>28</xdr:row>
      <xdr:rowOff>0</xdr:rowOff>
    </xdr:to>
    <xdr:graphicFrame macro="">
      <xdr:nvGraphicFramePr>
        <xdr:cNvPr id="2" name="Chart 1">
          <a:extLst>
            <a:ext uri="{FF2B5EF4-FFF2-40B4-BE49-F238E27FC236}">
              <a16:creationId xmlns:a16="http://schemas.microsoft.com/office/drawing/2014/main" id="{CC943F45-C69B-5E4D-BB76-68742BD38A9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12700</xdr:colOff>
      <xdr:row>6</xdr:row>
      <xdr:rowOff>0</xdr:rowOff>
    </xdr:from>
    <xdr:to>
      <xdr:col>23</xdr:col>
      <xdr:colOff>0</xdr:colOff>
      <xdr:row>23</xdr:row>
      <xdr:rowOff>0</xdr:rowOff>
    </xdr:to>
    <xdr:sp macro="" textlink="">
      <xdr:nvSpPr>
        <xdr:cNvPr id="4" name="TextBox 3">
          <a:extLst>
            <a:ext uri="{FF2B5EF4-FFF2-40B4-BE49-F238E27FC236}">
              <a16:creationId xmlns:a16="http://schemas.microsoft.com/office/drawing/2014/main" id="{2B54808C-A5B0-4653-F176-CAF71CA6424E}"/>
            </a:ext>
          </a:extLst>
        </xdr:cNvPr>
        <xdr:cNvSpPr txBox="1"/>
      </xdr:nvSpPr>
      <xdr:spPr>
        <a:xfrm>
          <a:off x="10109200" y="1219200"/>
          <a:ext cx="5372100" cy="3454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a:t>1. The time series plot shows a seasonal pattern</a:t>
          </a:r>
          <a:r>
            <a:rPr lang="en-US" sz="1800" baseline="0"/>
            <a:t> for the 'sales' variable with a very small upward trend. Sales tend to rise quickly from September-December of each year, and fall gradually from January-August. </a:t>
          </a:r>
        </a:p>
        <a:p>
          <a:endParaRPr lang="en-US" sz="1800" baseline="0"/>
        </a:p>
        <a:p>
          <a:r>
            <a:rPr lang="en-US" sz="1800" baseline="0"/>
            <a:t>2. The forecasted sales for the 4th year are about $254,100 and the actual sales were $295,000, leaving a total forecasting error of about $40,900. This error could potentially be reduced if given access to more variables that could aid in the regression. With the variables given, the model wasn't able to predict the large jump in sales that occured in year 4.</a:t>
          </a:r>
          <a:endParaRPr lang="en-US" sz="1800"/>
        </a:p>
      </xdr:txBody>
    </xdr: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49"/>
  <sheetViews>
    <sheetView tabSelected="1" workbookViewId="0">
      <selection activeCell="K3" sqref="K3"/>
    </sheetView>
  </sheetViews>
  <sheetFormatPr baseColWidth="10" defaultColWidth="8.83203125" defaultRowHeight="16" x14ac:dyDescent="0.2"/>
  <cols>
    <col min="9" max="11" width="11.83203125" bestFit="1" customWidth="1"/>
    <col min="12" max="12" width="19.6640625" bestFit="1" customWidth="1"/>
  </cols>
  <sheetData>
    <row r="1" spans="1:12" x14ac:dyDescent="0.2">
      <c r="A1" s="1" t="s">
        <v>0</v>
      </c>
      <c r="B1" s="1" t="s">
        <v>2</v>
      </c>
      <c r="C1" s="1" t="s">
        <v>3</v>
      </c>
      <c r="D1" s="1" t="s">
        <v>4</v>
      </c>
      <c r="E1" s="1" t="s">
        <v>1</v>
      </c>
      <c r="G1" s="1" t="s">
        <v>29</v>
      </c>
      <c r="I1" s="1" t="s">
        <v>31</v>
      </c>
      <c r="J1" s="1" t="s">
        <v>32</v>
      </c>
      <c r="K1" s="1" t="s">
        <v>33</v>
      </c>
      <c r="L1" s="1" t="s">
        <v>30</v>
      </c>
    </row>
    <row r="2" spans="1:12" x14ac:dyDescent="0.2">
      <c r="A2">
        <v>1</v>
      </c>
      <c r="B2">
        <v>1</v>
      </c>
      <c r="C2">
        <v>0</v>
      </c>
      <c r="D2">
        <v>0</v>
      </c>
      <c r="E2">
        <v>242</v>
      </c>
      <c r="G2">
        <f>151.43 + (A2 * 1.005) + (B2 * 85.49) + (C2 * 10.59) - (D2 * 25.65)</f>
        <v>237.92500000000001</v>
      </c>
      <c r="I2">
        <f>SUM(E2:E13)</f>
        <v>2106</v>
      </c>
      <c r="J2">
        <f>SUM(E14:E25)</f>
        <v>2250</v>
      </c>
      <c r="K2">
        <f>SUM(E26:E37)</f>
        <v>2399</v>
      </c>
      <c r="L2">
        <f>SUM(G38:G49)</f>
        <v>2541</v>
      </c>
    </row>
    <row r="3" spans="1:12" x14ac:dyDescent="0.2">
      <c r="A3">
        <v>2</v>
      </c>
      <c r="B3">
        <v>1</v>
      </c>
      <c r="C3">
        <v>0</v>
      </c>
      <c r="D3">
        <v>0</v>
      </c>
      <c r="E3">
        <v>235</v>
      </c>
      <c r="G3">
        <f t="shared" ref="G3:G49" si="0">151.43 + (A3 * 1.005) + (B3 * 85.49) + (C3 * 10.59) - (D3 * 25.65)</f>
        <v>238.93</v>
      </c>
    </row>
    <row r="4" spans="1:12" x14ac:dyDescent="0.2">
      <c r="A4">
        <v>3</v>
      </c>
      <c r="B4">
        <v>1</v>
      </c>
      <c r="C4">
        <v>0</v>
      </c>
      <c r="D4">
        <v>0</v>
      </c>
      <c r="E4">
        <v>232</v>
      </c>
      <c r="G4">
        <f t="shared" si="0"/>
        <v>239.935</v>
      </c>
    </row>
    <row r="5" spans="1:12" x14ac:dyDescent="0.2">
      <c r="A5">
        <v>4</v>
      </c>
      <c r="B5">
        <v>0</v>
      </c>
      <c r="C5">
        <v>1</v>
      </c>
      <c r="D5">
        <v>0</v>
      </c>
      <c r="E5">
        <v>178</v>
      </c>
      <c r="G5">
        <f t="shared" si="0"/>
        <v>166.04000000000002</v>
      </c>
    </row>
    <row r="6" spans="1:12" x14ac:dyDescent="0.2">
      <c r="A6">
        <v>5</v>
      </c>
      <c r="B6">
        <v>0</v>
      </c>
      <c r="C6">
        <v>1</v>
      </c>
      <c r="D6">
        <v>0</v>
      </c>
      <c r="E6">
        <v>184</v>
      </c>
      <c r="G6">
        <f t="shared" si="0"/>
        <v>167.04500000000002</v>
      </c>
    </row>
    <row r="7" spans="1:12" x14ac:dyDescent="0.2">
      <c r="A7">
        <v>6</v>
      </c>
      <c r="B7">
        <v>0</v>
      </c>
      <c r="C7">
        <v>1</v>
      </c>
      <c r="D7">
        <v>0</v>
      </c>
      <c r="E7">
        <v>140</v>
      </c>
      <c r="G7">
        <f t="shared" si="0"/>
        <v>168.05</v>
      </c>
    </row>
    <row r="8" spans="1:12" x14ac:dyDescent="0.2">
      <c r="A8">
        <v>7</v>
      </c>
      <c r="B8">
        <v>0</v>
      </c>
      <c r="C8">
        <v>0</v>
      </c>
      <c r="D8">
        <v>1</v>
      </c>
      <c r="E8">
        <v>145</v>
      </c>
      <c r="G8">
        <f t="shared" si="0"/>
        <v>132.815</v>
      </c>
    </row>
    <row r="9" spans="1:12" x14ac:dyDescent="0.2">
      <c r="A9">
        <v>8</v>
      </c>
      <c r="B9">
        <v>0</v>
      </c>
      <c r="C9">
        <v>0</v>
      </c>
      <c r="D9">
        <v>1</v>
      </c>
      <c r="E9">
        <v>152</v>
      </c>
      <c r="G9">
        <f t="shared" si="0"/>
        <v>133.82</v>
      </c>
    </row>
    <row r="10" spans="1:12" x14ac:dyDescent="0.2">
      <c r="A10">
        <v>9</v>
      </c>
      <c r="B10">
        <v>0</v>
      </c>
      <c r="C10">
        <v>0</v>
      </c>
      <c r="D10">
        <v>1</v>
      </c>
      <c r="E10">
        <v>110</v>
      </c>
      <c r="G10">
        <f t="shared" si="0"/>
        <v>134.82499999999999</v>
      </c>
    </row>
    <row r="11" spans="1:12" x14ac:dyDescent="0.2">
      <c r="A11">
        <v>10</v>
      </c>
      <c r="B11">
        <v>0</v>
      </c>
      <c r="C11">
        <v>0</v>
      </c>
      <c r="D11">
        <v>0</v>
      </c>
      <c r="E11">
        <v>130</v>
      </c>
      <c r="G11">
        <f t="shared" si="0"/>
        <v>161.48000000000002</v>
      </c>
    </row>
    <row r="12" spans="1:12" x14ac:dyDescent="0.2">
      <c r="A12">
        <v>11</v>
      </c>
      <c r="B12">
        <v>0</v>
      </c>
      <c r="C12">
        <v>0</v>
      </c>
      <c r="D12">
        <v>0</v>
      </c>
      <c r="E12">
        <v>152</v>
      </c>
      <c r="G12">
        <f t="shared" si="0"/>
        <v>162.48500000000001</v>
      </c>
    </row>
    <row r="13" spans="1:12" x14ac:dyDescent="0.2">
      <c r="A13">
        <v>12</v>
      </c>
      <c r="B13">
        <v>0</v>
      </c>
      <c r="C13">
        <v>0</v>
      </c>
      <c r="D13">
        <v>0</v>
      </c>
      <c r="E13">
        <v>206</v>
      </c>
      <c r="G13">
        <f t="shared" si="0"/>
        <v>163.49</v>
      </c>
    </row>
    <row r="14" spans="1:12" x14ac:dyDescent="0.2">
      <c r="A14">
        <v>13</v>
      </c>
      <c r="B14">
        <v>1</v>
      </c>
      <c r="C14">
        <v>0</v>
      </c>
      <c r="D14">
        <v>0</v>
      </c>
      <c r="E14">
        <v>263</v>
      </c>
      <c r="G14">
        <f t="shared" si="0"/>
        <v>249.98500000000001</v>
      </c>
    </row>
    <row r="15" spans="1:12" x14ac:dyDescent="0.2">
      <c r="A15">
        <v>14</v>
      </c>
      <c r="B15">
        <v>1</v>
      </c>
      <c r="C15">
        <v>0</v>
      </c>
      <c r="D15">
        <v>0</v>
      </c>
      <c r="E15">
        <v>238</v>
      </c>
      <c r="G15">
        <f t="shared" si="0"/>
        <v>250.99</v>
      </c>
    </row>
    <row r="16" spans="1:12" x14ac:dyDescent="0.2">
      <c r="A16">
        <v>15</v>
      </c>
      <c r="B16">
        <v>1</v>
      </c>
      <c r="C16">
        <v>0</v>
      </c>
      <c r="D16">
        <v>0</v>
      </c>
      <c r="E16">
        <v>247</v>
      </c>
      <c r="G16">
        <f t="shared" si="0"/>
        <v>251.995</v>
      </c>
    </row>
    <row r="17" spans="1:7" x14ac:dyDescent="0.2">
      <c r="A17">
        <v>16</v>
      </c>
      <c r="B17">
        <v>0</v>
      </c>
      <c r="C17">
        <v>1</v>
      </c>
      <c r="D17">
        <v>0</v>
      </c>
      <c r="E17">
        <v>193</v>
      </c>
      <c r="G17">
        <f t="shared" si="0"/>
        <v>178.1</v>
      </c>
    </row>
    <row r="18" spans="1:7" x14ac:dyDescent="0.2">
      <c r="A18">
        <v>17</v>
      </c>
      <c r="B18">
        <v>0</v>
      </c>
      <c r="C18">
        <v>1</v>
      </c>
      <c r="D18">
        <v>0</v>
      </c>
      <c r="E18">
        <v>193</v>
      </c>
      <c r="G18">
        <f t="shared" si="0"/>
        <v>179.10500000000002</v>
      </c>
    </row>
    <row r="19" spans="1:7" x14ac:dyDescent="0.2">
      <c r="A19">
        <v>18</v>
      </c>
      <c r="B19">
        <v>0</v>
      </c>
      <c r="C19">
        <v>1</v>
      </c>
      <c r="D19">
        <v>0</v>
      </c>
      <c r="E19">
        <v>149</v>
      </c>
      <c r="G19">
        <f t="shared" si="0"/>
        <v>180.11</v>
      </c>
    </row>
    <row r="20" spans="1:7" x14ac:dyDescent="0.2">
      <c r="A20">
        <v>19</v>
      </c>
      <c r="B20">
        <v>0</v>
      </c>
      <c r="C20">
        <v>0</v>
      </c>
      <c r="D20">
        <v>1</v>
      </c>
      <c r="E20">
        <v>157</v>
      </c>
      <c r="G20">
        <f t="shared" si="0"/>
        <v>144.875</v>
      </c>
    </row>
    <row r="21" spans="1:7" x14ac:dyDescent="0.2">
      <c r="A21">
        <v>20</v>
      </c>
      <c r="B21">
        <v>0</v>
      </c>
      <c r="C21">
        <v>0</v>
      </c>
      <c r="D21">
        <v>1</v>
      </c>
      <c r="E21">
        <v>161</v>
      </c>
      <c r="G21">
        <f t="shared" si="0"/>
        <v>145.88</v>
      </c>
    </row>
    <row r="22" spans="1:7" x14ac:dyDescent="0.2">
      <c r="A22">
        <v>21</v>
      </c>
      <c r="B22">
        <v>0</v>
      </c>
      <c r="C22">
        <v>0</v>
      </c>
      <c r="D22">
        <v>1</v>
      </c>
      <c r="E22">
        <v>122</v>
      </c>
      <c r="G22">
        <f t="shared" si="0"/>
        <v>146.88499999999999</v>
      </c>
    </row>
    <row r="23" spans="1:7" x14ac:dyDescent="0.2">
      <c r="A23">
        <v>22</v>
      </c>
      <c r="B23">
        <v>0</v>
      </c>
      <c r="C23">
        <v>0</v>
      </c>
      <c r="D23">
        <v>0</v>
      </c>
      <c r="E23">
        <v>130</v>
      </c>
      <c r="G23">
        <f t="shared" si="0"/>
        <v>173.54000000000002</v>
      </c>
    </row>
    <row r="24" spans="1:7" x14ac:dyDescent="0.2">
      <c r="A24">
        <v>23</v>
      </c>
      <c r="B24">
        <v>0</v>
      </c>
      <c r="C24">
        <v>0</v>
      </c>
      <c r="D24">
        <v>0</v>
      </c>
      <c r="E24">
        <v>167</v>
      </c>
      <c r="G24">
        <f t="shared" si="0"/>
        <v>174.54500000000002</v>
      </c>
    </row>
    <row r="25" spans="1:7" x14ac:dyDescent="0.2">
      <c r="A25">
        <v>24</v>
      </c>
      <c r="B25">
        <v>0</v>
      </c>
      <c r="C25">
        <v>0</v>
      </c>
      <c r="D25">
        <v>0</v>
      </c>
      <c r="E25">
        <v>230</v>
      </c>
      <c r="G25">
        <f t="shared" si="0"/>
        <v>175.55</v>
      </c>
    </row>
    <row r="26" spans="1:7" x14ac:dyDescent="0.2">
      <c r="A26">
        <v>25</v>
      </c>
      <c r="B26">
        <v>1</v>
      </c>
      <c r="C26">
        <v>0</v>
      </c>
      <c r="D26">
        <v>0</v>
      </c>
      <c r="E26">
        <v>282</v>
      </c>
      <c r="G26">
        <f t="shared" si="0"/>
        <v>262.04500000000002</v>
      </c>
    </row>
    <row r="27" spans="1:7" x14ac:dyDescent="0.2">
      <c r="A27">
        <v>26</v>
      </c>
      <c r="B27">
        <v>1</v>
      </c>
      <c r="C27">
        <v>0</v>
      </c>
      <c r="D27">
        <v>0</v>
      </c>
      <c r="E27">
        <v>255</v>
      </c>
      <c r="G27">
        <f t="shared" si="0"/>
        <v>263.05</v>
      </c>
    </row>
    <row r="28" spans="1:7" x14ac:dyDescent="0.2">
      <c r="A28">
        <v>27</v>
      </c>
      <c r="B28">
        <v>1</v>
      </c>
      <c r="C28">
        <v>0</v>
      </c>
      <c r="D28">
        <v>0</v>
      </c>
      <c r="E28">
        <v>265</v>
      </c>
      <c r="G28">
        <f t="shared" si="0"/>
        <v>264.05500000000001</v>
      </c>
    </row>
    <row r="29" spans="1:7" x14ac:dyDescent="0.2">
      <c r="A29">
        <v>28</v>
      </c>
      <c r="B29">
        <v>0</v>
      </c>
      <c r="C29">
        <v>1</v>
      </c>
      <c r="D29">
        <v>0</v>
      </c>
      <c r="E29">
        <v>205</v>
      </c>
      <c r="G29">
        <f t="shared" si="0"/>
        <v>190.16</v>
      </c>
    </row>
    <row r="30" spans="1:7" x14ac:dyDescent="0.2">
      <c r="A30">
        <v>29</v>
      </c>
      <c r="B30">
        <v>0</v>
      </c>
      <c r="C30">
        <v>1</v>
      </c>
      <c r="D30">
        <v>0</v>
      </c>
      <c r="E30">
        <v>210</v>
      </c>
      <c r="G30">
        <f t="shared" si="0"/>
        <v>191.16499999999999</v>
      </c>
    </row>
    <row r="31" spans="1:7" x14ac:dyDescent="0.2">
      <c r="A31">
        <v>30</v>
      </c>
      <c r="B31">
        <v>0</v>
      </c>
      <c r="C31">
        <v>1</v>
      </c>
      <c r="D31">
        <v>0</v>
      </c>
      <c r="E31">
        <v>160</v>
      </c>
      <c r="G31">
        <f t="shared" si="0"/>
        <v>192.17000000000002</v>
      </c>
    </row>
    <row r="32" spans="1:7" x14ac:dyDescent="0.2">
      <c r="A32">
        <v>31</v>
      </c>
      <c r="B32">
        <v>0</v>
      </c>
      <c r="C32">
        <v>0</v>
      </c>
      <c r="D32">
        <v>1</v>
      </c>
      <c r="E32">
        <v>166</v>
      </c>
      <c r="G32">
        <f t="shared" si="0"/>
        <v>156.935</v>
      </c>
    </row>
    <row r="33" spans="1:7" x14ac:dyDescent="0.2">
      <c r="A33">
        <v>32</v>
      </c>
      <c r="B33">
        <v>0</v>
      </c>
      <c r="C33">
        <v>0</v>
      </c>
      <c r="D33">
        <v>1</v>
      </c>
      <c r="E33">
        <v>174</v>
      </c>
      <c r="G33">
        <f t="shared" si="0"/>
        <v>157.94</v>
      </c>
    </row>
    <row r="34" spans="1:7" x14ac:dyDescent="0.2">
      <c r="A34">
        <v>33</v>
      </c>
      <c r="B34">
        <v>0</v>
      </c>
      <c r="C34">
        <v>0</v>
      </c>
      <c r="D34">
        <v>1</v>
      </c>
      <c r="E34">
        <v>126</v>
      </c>
      <c r="G34">
        <f t="shared" si="0"/>
        <v>158.94499999999999</v>
      </c>
    </row>
    <row r="35" spans="1:7" x14ac:dyDescent="0.2">
      <c r="A35">
        <v>34</v>
      </c>
      <c r="B35">
        <v>0</v>
      </c>
      <c r="C35">
        <v>0</v>
      </c>
      <c r="D35">
        <v>0</v>
      </c>
      <c r="E35">
        <v>148</v>
      </c>
      <c r="G35">
        <f t="shared" si="0"/>
        <v>185.6</v>
      </c>
    </row>
    <row r="36" spans="1:7" x14ac:dyDescent="0.2">
      <c r="A36">
        <v>35</v>
      </c>
      <c r="B36">
        <v>0</v>
      </c>
      <c r="C36">
        <v>0</v>
      </c>
      <c r="D36">
        <v>0</v>
      </c>
      <c r="E36">
        <v>173</v>
      </c>
      <c r="G36">
        <f t="shared" si="0"/>
        <v>186.60500000000002</v>
      </c>
    </row>
    <row r="37" spans="1:7" x14ac:dyDescent="0.2">
      <c r="A37">
        <v>36</v>
      </c>
      <c r="B37">
        <v>0</v>
      </c>
      <c r="C37">
        <v>0</v>
      </c>
      <c r="D37">
        <v>0</v>
      </c>
      <c r="E37">
        <v>235</v>
      </c>
      <c r="G37">
        <f t="shared" si="0"/>
        <v>187.61</v>
      </c>
    </row>
    <row r="38" spans="1:7" x14ac:dyDescent="0.2">
      <c r="A38">
        <f>A37 + 1</f>
        <v>37</v>
      </c>
      <c r="B38">
        <v>1</v>
      </c>
      <c r="C38">
        <v>0</v>
      </c>
      <c r="D38">
        <v>0</v>
      </c>
      <c r="G38">
        <f t="shared" si="0"/>
        <v>274.10500000000002</v>
      </c>
    </row>
    <row r="39" spans="1:7" x14ac:dyDescent="0.2">
      <c r="A39">
        <f t="shared" ref="A39:A49" si="1">A38 + 1</f>
        <v>38</v>
      </c>
      <c r="B39">
        <v>1</v>
      </c>
      <c r="C39">
        <v>0</v>
      </c>
      <c r="D39">
        <v>0</v>
      </c>
      <c r="G39">
        <f t="shared" si="0"/>
        <v>275.11</v>
      </c>
    </row>
    <row r="40" spans="1:7" x14ac:dyDescent="0.2">
      <c r="A40">
        <f t="shared" si="1"/>
        <v>39</v>
      </c>
      <c r="B40">
        <v>1</v>
      </c>
      <c r="C40">
        <v>0</v>
      </c>
      <c r="D40">
        <v>0</v>
      </c>
      <c r="G40">
        <f t="shared" si="0"/>
        <v>276.11500000000001</v>
      </c>
    </row>
    <row r="41" spans="1:7" x14ac:dyDescent="0.2">
      <c r="A41">
        <f t="shared" si="1"/>
        <v>40</v>
      </c>
      <c r="B41">
        <v>0</v>
      </c>
      <c r="C41">
        <v>1</v>
      </c>
      <c r="D41">
        <v>0</v>
      </c>
      <c r="G41">
        <f t="shared" si="0"/>
        <v>202.22</v>
      </c>
    </row>
    <row r="42" spans="1:7" x14ac:dyDescent="0.2">
      <c r="A42">
        <f t="shared" si="1"/>
        <v>41</v>
      </c>
      <c r="B42">
        <v>0</v>
      </c>
      <c r="C42">
        <v>1</v>
      </c>
      <c r="D42">
        <v>0</v>
      </c>
      <c r="G42">
        <f t="shared" si="0"/>
        <v>203.22499999999999</v>
      </c>
    </row>
    <row r="43" spans="1:7" x14ac:dyDescent="0.2">
      <c r="A43">
        <f t="shared" si="1"/>
        <v>42</v>
      </c>
      <c r="B43">
        <v>0</v>
      </c>
      <c r="C43">
        <v>1</v>
      </c>
      <c r="D43">
        <v>0</v>
      </c>
      <c r="G43">
        <f t="shared" si="0"/>
        <v>204.23</v>
      </c>
    </row>
    <row r="44" spans="1:7" x14ac:dyDescent="0.2">
      <c r="A44">
        <f t="shared" si="1"/>
        <v>43</v>
      </c>
      <c r="B44">
        <v>0</v>
      </c>
      <c r="C44">
        <v>0</v>
      </c>
      <c r="D44">
        <v>1</v>
      </c>
      <c r="G44">
        <f t="shared" si="0"/>
        <v>168.995</v>
      </c>
    </row>
    <row r="45" spans="1:7" x14ac:dyDescent="0.2">
      <c r="A45">
        <f t="shared" si="1"/>
        <v>44</v>
      </c>
      <c r="B45">
        <v>0</v>
      </c>
      <c r="C45">
        <v>0</v>
      </c>
      <c r="D45">
        <v>1</v>
      </c>
      <c r="G45">
        <f t="shared" si="0"/>
        <v>170</v>
      </c>
    </row>
    <row r="46" spans="1:7" x14ac:dyDescent="0.2">
      <c r="A46">
        <f t="shared" si="1"/>
        <v>45</v>
      </c>
      <c r="B46">
        <v>0</v>
      </c>
      <c r="C46">
        <v>0</v>
      </c>
      <c r="D46">
        <v>1</v>
      </c>
      <c r="G46">
        <f t="shared" si="0"/>
        <v>171.005</v>
      </c>
    </row>
    <row r="47" spans="1:7" x14ac:dyDescent="0.2">
      <c r="A47">
        <f t="shared" si="1"/>
        <v>46</v>
      </c>
      <c r="B47">
        <v>0</v>
      </c>
      <c r="C47">
        <v>0</v>
      </c>
      <c r="D47">
        <v>0</v>
      </c>
      <c r="G47">
        <f t="shared" si="0"/>
        <v>197.66</v>
      </c>
    </row>
    <row r="48" spans="1:7" x14ac:dyDescent="0.2">
      <c r="A48">
        <f t="shared" si="1"/>
        <v>47</v>
      </c>
      <c r="B48">
        <v>0</v>
      </c>
      <c r="C48">
        <v>0</v>
      </c>
      <c r="D48">
        <v>0</v>
      </c>
      <c r="G48">
        <f t="shared" si="0"/>
        <v>198.66499999999999</v>
      </c>
    </row>
    <row r="49" spans="1:12" x14ac:dyDescent="0.2">
      <c r="A49">
        <f t="shared" si="1"/>
        <v>48</v>
      </c>
      <c r="B49">
        <v>0</v>
      </c>
      <c r="C49">
        <v>0</v>
      </c>
      <c r="D49">
        <v>0</v>
      </c>
      <c r="G49">
        <f t="shared" si="0"/>
        <v>199.67000000000002</v>
      </c>
      <c r="L49" s="6"/>
    </row>
  </sheetData>
  <phoneticPr fontId="2" type="noConversion"/>
  <pageMargins left="0.75" right="0.75" top="1" bottom="1" header="0.5" footer="0.5"/>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7574B2-A51A-DB48-B69A-CC27D656BB58}">
  <dimension ref="A1:I21"/>
  <sheetViews>
    <sheetView workbookViewId="0">
      <selection activeCell="F28" sqref="F28"/>
    </sheetView>
  </sheetViews>
  <sheetFormatPr baseColWidth="10" defaultRowHeight="16" x14ac:dyDescent="0.2"/>
  <sheetData>
    <row r="1" spans="1:9" x14ac:dyDescent="0.2">
      <c r="A1" t="s">
        <v>5</v>
      </c>
    </row>
    <row r="2" spans="1:9" ht="17" thickBot="1" x14ac:dyDescent="0.25"/>
    <row r="3" spans="1:9" x14ac:dyDescent="0.2">
      <c r="A3" s="5" t="s">
        <v>6</v>
      </c>
      <c r="B3" s="5"/>
    </row>
    <row r="4" spans="1:9" x14ac:dyDescent="0.2">
      <c r="A4" s="2" t="s">
        <v>7</v>
      </c>
      <c r="B4" s="2">
        <v>0.85965881330514071</v>
      </c>
    </row>
    <row r="5" spans="1:9" x14ac:dyDescent="0.2">
      <c r="A5" s="2" t="s">
        <v>8</v>
      </c>
      <c r="B5" s="2">
        <v>0.73901327529320282</v>
      </c>
    </row>
    <row r="6" spans="1:9" x14ac:dyDescent="0.2">
      <c r="A6" s="2" t="s">
        <v>9</v>
      </c>
      <c r="B6" s="2">
        <v>0.70533756887942256</v>
      </c>
    </row>
    <row r="7" spans="1:9" x14ac:dyDescent="0.2">
      <c r="A7" s="2" t="s">
        <v>10</v>
      </c>
      <c r="B7" s="2">
        <v>25.601093893191248</v>
      </c>
    </row>
    <row r="8" spans="1:9" ht="17" thickBot="1" x14ac:dyDescent="0.25">
      <c r="A8" s="3" t="s">
        <v>11</v>
      </c>
      <c r="B8" s="3">
        <v>36</v>
      </c>
    </row>
    <row r="10" spans="1:9" ht="17" thickBot="1" x14ac:dyDescent="0.25">
      <c r="A10" t="s">
        <v>12</v>
      </c>
    </row>
    <row r="11" spans="1:9" x14ac:dyDescent="0.2">
      <c r="A11" s="4"/>
      <c r="B11" s="4" t="s">
        <v>17</v>
      </c>
      <c r="C11" s="4" t="s">
        <v>18</v>
      </c>
      <c r="D11" s="4" t="s">
        <v>19</v>
      </c>
      <c r="E11" s="4" t="s">
        <v>20</v>
      </c>
      <c r="F11" s="4" t="s">
        <v>21</v>
      </c>
    </row>
    <row r="12" spans="1:9" x14ac:dyDescent="0.2">
      <c r="A12" s="2" t="s">
        <v>13</v>
      </c>
      <c r="B12" s="2">
        <v>4</v>
      </c>
      <c r="C12" s="2">
        <v>57532.409291187731</v>
      </c>
      <c r="D12" s="2">
        <v>14383.102322796933</v>
      </c>
      <c r="E12" s="2">
        <v>21.944996972381094</v>
      </c>
      <c r="F12" s="2">
        <v>1.1295850562767614E-8</v>
      </c>
    </row>
    <row r="13" spans="1:9" x14ac:dyDescent="0.2">
      <c r="A13" s="2" t="s">
        <v>14</v>
      </c>
      <c r="B13" s="2">
        <v>31</v>
      </c>
      <c r="C13" s="2">
        <v>20317.896264367817</v>
      </c>
      <c r="D13" s="2">
        <v>655.41600852799411</v>
      </c>
      <c r="E13" s="2"/>
      <c r="F13" s="2"/>
    </row>
    <row r="14" spans="1:9" ht="17" thickBot="1" x14ac:dyDescent="0.25">
      <c r="A14" s="3" t="s">
        <v>15</v>
      </c>
      <c r="B14" s="3">
        <v>35</v>
      </c>
      <c r="C14" s="3">
        <v>77850.305555555547</v>
      </c>
      <c r="D14" s="3"/>
      <c r="E14" s="3"/>
      <c r="F14" s="3"/>
    </row>
    <row r="15" spans="1:9" ht="17" thickBot="1" x14ac:dyDescent="0.25"/>
    <row r="16" spans="1:9" x14ac:dyDescent="0.2">
      <c r="A16" s="4"/>
      <c r="B16" s="4" t="s">
        <v>22</v>
      </c>
      <c r="C16" s="4" t="s">
        <v>10</v>
      </c>
      <c r="D16" s="4" t="s">
        <v>23</v>
      </c>
      <c r="E16" s="4" t="s">
        <v>24</v>
      </c>
      <c r="F16" s="4" t="s">
        <v>25</v>
      </c>
      <c r="G16" s="4" t="s">
        <v>26</v>
      </c>
      <c r="H16" s="4" t="s">
        <v>27</v>
      </c>
      <c r="I16" s="4" t="s">
        <v>28</v>
      </c>
    </row>
    <row r="17" spans="1:9" x14ac:dyDescent="0.2">
      <c r="A17" s="2" t="s">
        <v>16</v>
      </c>
      <c r="B17" s="2">
        <v>151.42998084291187</v>
      </c>
      <c r="C17" s="2">
        <v>13.132203461763353</v>
      </c>
      <c r="D17" s="2">
        <v>11.531193625184535</v>
      </c>
      <c r="E17" s="2">
        <v>9.606535500019094E-13</v>
      </c>
      <c r="F17" s="2">
        <v>124.64667530183206</v>
      </c>
      <c r="G17" s="2">
        <v>178.21328638399169</v>
      </c>
      <c r="H17" s="2">
        <v>124.64667530183206</v>
      </c>
      <c r="I17" s="2">
        <v>178.21328638399169</v>
      </c>
    </row>
    <row r="18" spans="1:9" x14ac:dyDescent="0.2">
      <c r="A18" s="2" t="s">
        <v>0</v>
      </c>
      <c r="B18" s="2">
        <v>1.005459770114943</v>
      </c>
      <c r="C18" s="2">
        <v>0.43397918554356479</v>
      </c>
      <c r="D18" s="2">
        <v>2.3168386955139129</v>
      </c>
      <c r="E18" s="2">
        <v>2.7289335513725536E-2</v>
      </c>
      <c r="F18" s="2">
        <v>0.12035338574268095</v>
      </c>
      <c r="G18" s="2">
        <v>1.890566154487205</v>
      </c>
      <c r="H18" s="2">
        <v>0.12035338574268095</v>
      </c>
      <c r="I18" s="2">
        <v>1.890566154487205</v>
      </c>
    </row>
    <row r="19" spans="1:9" x14ac:dyDescent="0.2">
      <c r="A19" s="2" t="s">
        <v>2</v>
      </c>
      <c r="B19" s="2">
        <v>85.493582375478951</v>
      </c>
      <c r="C19" s="2">
        <v>12.684769391179302</v>
      </c>
      <c r="D19" s="2">
        <v>6.7398609891110226</v>
      </c>
      <c r="E19" s="2">
        <v>1.5241785603531113E-7</v>
      </c>
      <c r="F19" s="2">
        <v>59.622824637731185</v>
      </c>
      <c r="G19" s="2">
        <v>111.36434011322672</v>
      </c>
      <c r="H19" s="2">
        <v>59.622824637731185</v>
      </c>
      <c r="I19" s="2">
        <v>111.36434011322672</v>
      </c>
    </row>
    <row r="20" spans="1:9" x14ac:dyDescent="0.2">
      <c r="A20" s="2" t="s">
        <v>3</v>
      </c>
      <c r="B20" s="2">
        <v>10.588314176245214</v>
      </c>
      <c r="C20" s="2">
        <v>12.346180279769598</v>
      </c>
      <c r="D20" s="2">
        <v>0.85761862667720667</v>
      </c>
      <c r="E20" s="2">
        <v>0.3976852033957704</v>
      </c>
      <c r="F20" s="2">
        <v>-14.59188651597905</v>
      </c>
      <c r="G20" s="2">
        <v>35.768514868469481</v>
      </c>
      <c r="H20" s="2">
        <v>-14.59188651597905</v>
      </c>
      <c r="I20" s="2">
        <v>35.768514868469481</v>
      </c>
    </row>
    <row r="21" spans="1:9" ht="17" thickBot="1" x14ac:dyDescent="0.25">
      <c r="A21" s="3" t="s">
        <v>4</v>
      </c>
      <c r="B21" s="3">
        <v>-25.650287356321837</v>
      </c>
      <c r="C21" s="3">
        <v>12.138494276329141</v>
      </c>
      <c r="D21" s="3">
        <v>-2.1131358447267696</v>
      </c>
      <c r="E21" s="3">
        <v>4.2740099758812829E-2</v>
      </c>
      <c r="F21" s="3">
        <v>-50.406909651900961</v>
      </c>
      <c r="G21" s="3">
        <v>-0.89366506074271612</v>
      </c>
      <c r="H21" s="3">
        <v>-50.406909651900961</v>
      </c>
      <c r="I21" s="3">
        <v>-0.89366506074271612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election activeCell="Q29" sqref="Q29"/>
    </sheetView>
  </sheetViews>
  <sheetFormatPr baseColWidth="10" defaultColWidth="8.83203125" defaultRowHeight="16" x14ac:dyDescent="0.2"/>
  <sheetData/>
  <phoneticPr fontId="2" type="noConversion"/>
  <pageMargins left="0.75" right="0.75" top="1" bottom="1" header="0.5" footer="0.5"/>
  <headerFooter alignWithMargins="0"/>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Data</vt:lpstr>
      <vt:lpstr>Regression</vt:lpstr>
      <vt:lpstr>Summary</vt:lpstr>
    </vt:vector>
  </TitlesOfParts>
  <Company> Rochester Institute of Technology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A Williams</dc:creator>
  <cp:lastModifiedBy>Jack Ewings</cp:lastModifiedBy>
  <dcterms:created xsi:type="dcterms:W3CDTF">2006-08-12T12:33:48Z</dcterms:created>
  <dcterms:modified xsi:type="dcterms:W3CDTF">2025-02-17T05:00:17Z</dcterms:modified>
</cp:coreProperties>
</file>