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wer Armor Sets" sheetId="1" state="visible" r:id="rId2"/>
    <sheet name="Leveled Power Increase - Raiders" sheetId="2" state="visible" r:id="rId3"/>
    <sheet name="Leveled Power Increase - Gunners" sheetId="3" state="visible" r:id="rId4"/>
    <sheet name="Leveled Power Increase - Institute" sheetId="4" state="visible" r:id="rId5"/>
    <sheet name="Global Leveled Power Increas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<sst xmlns="http://schemas.openxmlformats.org/spreadsheetml/2006/main" count="109" uniqueCount="49">
  <si>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</si>
  <si>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</si>
  <si>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</si>
  <si>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</si>
  <si>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</si>
  <si>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</si>
  <si>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</si>
  <si>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</si>
  <si>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</si>
  <si>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</si>
  <si>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</si>
  <si>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</si>
  <si>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</si>
  <si>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</si>
  <si>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</si>
  <si>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</si>
  <si>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</si>
  <si>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</si>
  <si>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</si>
  <si>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Excavator</t>
  </si>
  <si>
    <t xml:space="preserve">Raider</t>
  </si>
  <si>
    <t xml:space="preserve">T-45</t>
  </si>
  <si>
    <t xml:space="preserve">T-51</t>
  </si>
  <si>
    <t xml:space="preserve">T-51c</t>
  </si>
  <si>
    <t xml:space="preserve">X-02</t>
  </si>
  <si>
    <t xml:space="preserve">Institute</t>
  </si>
  <si>
    <t xml:space="preserve">T-60</t>
  </si>
  <si>
    <t xml:space="preserve">X-01</t>
  </si>
  <si>
    <t xml:space="preserve">T-65</t>
  </si>
  <si>
    <t xml:space="preserve">X-03</t>
  </si>
  <si>
    <t xml:space="preserve">Classic Advanced</t>
  </si>
  <si>
    <t xml:space="preserve">Ultracite</t>
  </si>
  <si>
    <t xml:space="preserve">Level</t>
  </si>
  <si>
    <t xml:space="preserve">Maximum Possible</t>
  </si>
  <si>
    <t xml:space="preserve">Starting Lining:</t>
  </si>
  <si>
    <t xml:space="preserve">A</t>
  </si>
  <si>
    <t xml:space="preserve">Last Lining: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</si>
  <si>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</si>
  <si>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</si>
  <si>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</si>
  <si>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</si>
  <si>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</si>
  <si>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</si>
  <si>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</si>
  <si>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F</t>
  </si>
  <si>
    <t xml:space="preserve">I-01</t>
  </si>
  <si>
    <t xml:space="preserve">Raiders</t>
  </si>
  <si>
    <t xml:space="preserve">Gunners</t>
  </si>
  <si>
    <t xml:space="preserve">Brotherhood of Steel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</si>
</sst>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Raiders'!$B$1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Raiders'!$B$2:$B$9</c:f>
              <c:numCache>
                <c:formatCode>General</c:formatCode>
                <c:ptCount val="8"/>
                <c:pt idx="0">
                  <c:v>380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Raiders'!$C$1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Raiders'!$C$2:$C$9</c:f>
              <c:numCache>
                <c:formatCode>General</c:formatCode>
                <c:ptCount val="8"/>
                <c:pt idx="0">
                  <c:v>620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Raiders'!$D$1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Raiders'!$D$2:$D$9</c:f>
              <c:numCache>
                <c:formatCode>General</c:formatCode>
                <c:ptCount val="8"/>
                <c:pt idx="0">
                  <c:v>500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Raiders'!$E$1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Raiders'!$E$2:$E$9</c:f>
              <c:numCache>
                <c:formatCode>General</c:formatCode>
                <c:ptCount val="8"/>
                <c:pt idx="0">
                  <c:v/>
                </c:pt>
                <c:pt idx="1">
                  <c:v>740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Raiders'!$F$1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Raiders'!$F$2:$F$9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980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687069"/>
        <c:axId val="35058567"/>
      </c:lineChart>
      <c:catAx>
        <c:axId val="796870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058567"/>
        <c:crosses val="autoZero"/>
        <c:auto val="1"/>
        <c:lblAlgn val="ctr"/>
        <c:lblOffset val="100"/>
      </c:catAx>
      <c:valAx>
        <c:axId val="35058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6870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Gunners'!$B$1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Gunners'!$B$2:$B$16</c:f>
              <c:numCache>
                <c:formatCode>General</c:formatCode>
                <c:ptCount val="15"/>
                <c:pt idx="0">
                  <c:v>740</c:v>
                </c:pt>
                <c:pt idx="1">
                  <c:v>860</c:v>
                </c:pt>
                <c:pt idx="2">
                  <c:v>980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Gunners'!$C$1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Gunners'!$C$2:$C$16</c:f>
              <c:numCache>
                <c:formatCode>General</c:formatCode>
                <c:ptCount val="15"/>
                <c:pt idx="0">
                  <c:v>860</c:v>
                </c:pt>
                <c:pt idx="1">
                  <c:v>980</c:v>
                </c:pt>
                <c:pt idx="2">
                  <c:v>1100</c:v>
                </c:pt>
                <c:pt idx="3">
                  <c:v>1220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Gunners'!$D$1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Gunners'!$D$2:$D$16</c:f>
              <c:numCache>
                <c:formatCode>General</c:formatCode>
                <c:ptCount val="15"/>
                <c:pt idx="0">
                  <c:v/>
                </c:pt>
                <c:pt idx="1">
                  <c:v>1040</c:v>
                </c:pt>
                <c:pt idx="2">
                  <c:v>1160</c:v>
                </c:pt>
                <c:pt idx="3">
                  <c:v>1280</c:v>
                </c:pt>
                <c:pt idx="4">
                  <c:v>1520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Gunners'!$E$1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Gunners'!$E$2:$E$16</c:f>
              <c:numCache>
                <c:formatCode>General</c:formatCode>
                <c:ptCount val="15"/>
                <c:pt idx="0">
                  <c:v/>
                </c:pt>
                <c:pt idx="1">
                  <c:v>1100</c:v>
                </c:pt>
                <c:pt idx="2">
                  <c:v>1220</c:v>
                </c:pt>
                <c:pt idx="3">
                  <c:v>1340</c:v>
                </c:pt>
                <c:pt idx="4">
                  <c:v>1340</c:v>
                </c:pt>
                <c:pt idx="5">
                  <c:v>1460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Gunners'!$F$1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Gunners'!$F$2:$F$16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>1340</c:v>
                </c:pt>
                <c:pt idx="3">
                  <c:v>1460</c:v>
                </c:pt>
                <c:pt idx="4">
                  <c:v>1460</c:v>
                </c:pt>
                <c:pt idx="5">
                  <c:v>1580</c:v>
                </c:pt>
                <c:pt idx="6">
                  <c:v>1700</c:v>
                </c:pt>
                <c:pt idx="7">
                  <c:v>1700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Gunners'!$G$1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Gunners'!$G$2:$G$16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1580</c:v>
                </c:pt>
                <c:pt idx="4">
                  <c:v>1580</c:v>
                </c:pt>
                <c:pt idx="5">
                  <c:v>1700</c:v>
                </c:pt>
                <c:pt idx="6">
                  <c:v>1700</c:v>
                </c:pt>
                <c:pt idx="7">
                  <c:v>1820</c:v>
                </c:pt>
                <c:pt idx="8">
                  <c:v>1820</c:v>
                </c:pt>
                <c:pt idx="9">
                  <c:v>1940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Gunners'!$H$1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Gunners'!$H$2:$H$16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1855</c:v>
                </c:pt>
                <c:pt idx="6">
                  <c:v>1855</c:v>
                </c:pt>
                <c:pt idx="7">
                  <c:v>1975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Gunners'!$I$1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Gunners'!$I$2:$I$16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1980</c:v>
                </c:pt>
                <c:pt idx="7">
                  <c:v>1980</c:v>
                </c:pt>
                <c:pt idx="8">
                  <c:v>2100</c:v>
                </c:pt>
                <c:pt idx="9">
                  <c:v>2100</c:v>
                </c:pt>
                <c:pt idx="10">
                  <c:v>2220</c:v>
                </c:pt>
                <c:pt idx="11">
                  <c:v>2220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959549"/>
        <c:axId val="92443669"/>
      </c:lineChart>
      <c:catAx>
        <c:axId val="699595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443669"/>
        <c:crosses val="autoZero"/>
        <c:auto val="1"/>
        <c:lblAlgn val="ctr"/>
        <c:lblOffset val="100"/>
      </c:catAx>
      <c:valAx>
        <c:axId val="924436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9595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Institute'!$B$1:$B$1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Institute'!$A$2:$A$9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Institute'!$B$2:$B$9</c:f>
              <c:numCache>
                <c:formatCode>General</c:formatCode>
                <c:ptCount val="8"/>
                <c:pt idx="0">
                  <c:v>980</c:v>
                </c:pt>
                <c:pt idx="1">
                  <c:v>1080</c:v>
                </c:pt>
                <c:pt idx="2">
                  <c:v>1180</c:v>
                </c:pt>
                <c:pt idx="3">
                  <c:v>1280</c:v>
                </c:pt>
                <c:pt idx="4">
                  <c:v>1380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412870"/>
        <c:axId val="3371375"/>
      </c:lineChart>
      <c:catAx>
        <c:axId val="434128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71375"/>
        <c:crosses val="autoZero"/>
        <c:auto val="1"/>
        <c:lblAlgn val="ctr"/>
        <c:lblOffset val="100"/>
      </c:catAx>
      <c:valAx>
        <c:axId val="33713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4128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Increase'!$B$2:$B$19</c:f>
              <c:numCache>
                <c:formatCode>General</c:formatCode>
                <c:ptCount val="18"/>
                <c:pt idx="0">
                  <c:v>620</c:v>
                </c:pt>
                <c:pt idx="1">
                  <c:v>740</c:v>
                </c:pt>
                <c:pt idx="2">
                  <c:v>740</c:v>
                </c:pt>
                <c:pt idx="3">
                  <c:v>980</c:v>
                </c:pt>
                <c:pt idx="4">
                  <c:v>980</c:v>
                </c:pt>
                <c:pt idx="5">
                  <c:v>980</c:v>
                </c:pt>
                <c:pt idx="6">
                  <c:v>980</c:v>
                </c:pt>
                <c:pt idx="7">
                  <c:v>980</c:v>
                </c:pt>
                <c:pt idx="8">
                  <c:v>980</c:v>
                </c:pt>
                <c:pt idx="9">
                  <c:v>980</c:v>
                </c:pt>
                <c:pt idx="10">
                  <c:v>980</c:v>
                </c:pt>
                <c:pt idx="11">
                  <c:v>980</c:v>
                </c:pt>
                <c:pt idx="12">
                  <c:v>980</c:v>
                </c:pt>
                <c:pt idx="13">
                  <c:v>980</c:v>
                </c:pt>
                <c:pt idx="14">
                  <c:v>980</c:v>
                </c:pt>
                <c:pt idx="15">
                  <c:v>980</c:v>
                </c:pt>
                <c:pt idx="16">
                  <c:v>980</c:v>
                </c:pt>
                <c:pt idx="17">
                  <c:v>980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Gunners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Increase'!$C$2:$C$19</c:f>
              <c:numCache>
                <c:formatCode>General</c:formatCode>
                <c:ptCount val="18"/>
                <c:pt idx="0">
                  <c:v/>
                </c:pt>
                <c:pt idx="1">
                  <c:v>860</c:v>
                </c:pt>
                <c:pt idx="2">
                  <c:v>860</c:v>
                </c:pt>
                <c:pt idx="3">
                  <c:v>1100</c:v>
                </c:pt>
                <c:pt idx="4">
                  <c:v>1100</c:v>
                </c:pt>
                <c:pt idx="5">
                  <c:v>1340</c:v>
                </c:pt>
                <c:pt idx="6">
                  <c:v>1340</c:v>
                </c:pt>
                <c:pt idx="7">
                  <c:v>1580</c:v>
                </c:pt>
                <c:pt idx="8">
                  <c:v>1580</c:v>
                </c:pt>
                <c:pt idx="9">
                  <c:v>1855</c:v>
                </c:pt>
                <c:pt idx="10">
                  <c:v>1980</c:v>
                </c:pt>
                <c:pt idx="11">
                  <c:v>1980</c:v>
                </c:pt>
                <c:pt idx="12">
                  <c:v>2100</c:v>
                </c:pt>
                <c:pt idx="13">
                  <c:v>2100</c:v>
                </c:pt>
                <c:pt idx="14">
                  <c:v>2220</c:v>
                </c:pt>
                <c:pt idx="15">
                  <c:v>2220</c:v>
                </c:pt>
                <c:pt idx="16">
                  <c:v>2220</c:v>
                </c:pt>
                <c:pt idx="17">
                  <c:v>2220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980</c:v>
                </c:pt>
                <c:pt idx="4">
                  <c:v>1080</c:v>
                </c:pt>
                <c:pt idx="5">
                  <c:v>1180</c:v>
                </c:pt>
                <c:pt idx="6">
                  <c:v>1280</c:v>
                </c:pt>
                <c:pt idx="7">
                  <c:v>1380</c:v>
                </c:pt>
                <c:pt idx="8">
                  <c:v>1380</c:v>
                </c:pt>
                <c:pt idx="9">
                  <c:v>1380</c:v>
                </c:pt>
                <c:pt idx="10">
                  <c:v>1380</c:v>
                </c:pt>
                <c:pt idx="11">
                  <c:v>1380</c:v>
                </c:pt>
                <c:pt idx="12">
                  <c:v>1380</c:v>
                </c:pt>
                <c:pt idx="13">
                  <c:v>1380</c:v>
                </c:pt>
                <c:pt idx="14">
                  <c:v>1380</c:v>
                </c:pt>
                <c:pt idx="15">
                  <c:v>1380</c:v>
                </c:pt>
                <c:pt idx="16">
                  <c:v>1380</c:v>
                </c:pt>
                <c:pt idx="17">
                  <c:v>1380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276346"/>
        <c:axId val="30052810"/>
      </c:lineChart>
      <c:catAx>
        <c:axId val="122763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052810"/>
        <c:crosses val="autoZero"/>
        <c:auto val="1"/>
        <c:lblAlgn val="ctr"/>
        <c:lblOffset val="100"/>
      </c:catAx>
      <c:valAx>
        <c:axId val="30052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Armor Rating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2763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518400</xdr:colOff>
      <xdr:row>40</xdr:row>
      <xdr:rowOff>17640</xdr:rowOff>
    </xdr:to>
    <xdr:graphicFrame>
      <xdr:nvGraphicFramePr>
        <xdr:cNvPr id="0" name=""/>
        <xdr:cNvGraphicFramePr/>
      </xdr:nvGraphicFramePr>
      <xdr:xfrm>
        <a:off x="468720" y="2243160"/>
        <a:ext cx="7604640" cy="42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20</xdr:row>
      <xdr:rowOff>127440</xdr:rowOff>
    </xdr:from>
    <xdr:to>
      <xdr:col>9</xdr:col>
      <xdr:colOff>518400</xdr:colOff>
      <xdr:row>47</xdr:row>
      <xdr:rowOff>15120</xdr:rowOff>
    </xdr:to>
    <xdr:graphicFrame>
      <xdr:nvGraphicFramePr>
        <xdr:cNvPr id="1" name=""/>
        <xdr:cNvGraphicFramePr/>
      </xdr:nvGraphicFramePr>
      <xdr:xfrm>
        <a:off x="468720" y="3381120"/>
        <a:ext cx="7882920" cy="42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518040</xdr:colOff>
      <xdr:row>40</xdr:row>
      <xdr:rowOff>17640</xdr:rowOff>
    </xdr:to>
    <xdr:graphicFrame>
      <xdr:nvGraphicFramePr>
        <xdr:cNvPr id="2" name=""/>
        <xdr:cNvGraphicFramePr/>
      </xdr:nvGraphicFramePr>
      <xdr:xfrm>
        <a:off x="468720" y="2243160"/>
        <a:ext cx="7604280" cy="42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270000</xdr:colOff>
      <xdr:row>19</xdr:row>
      <xdr:rowOff>68760</xdr:rowOff>
    </xdr:from>
    <xdr:to>
      <xdr:col>10</xdr:col>
      <xdr:colOff>60840</xdr:colOff>
      <xdr:row>48</xdr:row>
      <xdr:rowOff>69480</xdr:rowOff>
    </xdr:to>
    <xdr:graphicFrame>
      <xdr:nvGraphicFramePr>
        <xdr:cNvPr id="3" name=""/>
        <xdr:cNvGraphicFramePr/>
      </xdr:nvGraphicFramePr>
      <xdr:xfrm>
        <a:off x="270000" y="3157200"/>
        <a:ext cx="8382960" cy="471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30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28</v>
      </c>
      <c r="B12" s="0" t="n">
        <v>360</v>
      </c>
      <c r="C12" s="1" t="n">
        <v>680</v>
      </c>
      <c r="D12" s="0" t="n">
        <v>260</v>
      </c>
      <c r="E12" s="1" t="n">
        <v>170</v>
      </c>
      <c r="F12" s="0" t="n">
        <v>210</v>
      </c>
      <c r="G12" s="1" t="n">
        <v>170</v>
      </c>
      <c r="H12" s="0" t="n">
        <v>210</v>
      </c>
      <c r="I12" s="1" t="n">
        <v>170</v>
      </c>
      <c r="J12" s="1" t="n">
        <f aca="false">SUM(B12,D12,F12*2,H12*2)</f>
        <v>1460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2060</v>
      </c>
      <c r="T12" s="1" t="n">
        <v>0</v>
      </c>
      <c r="U12" s="1" t="n">
        <f aca="false">S12+T12</f>
        <v>2060</v>
      </c>
      <c r="V12" s="0" t="n">
        <v>35</v>
      </c>
      <c r="W12" s="0" t="n">
        <v>40</v>
      </c>
      <c r="X12" s="0" t="n">
        <v>50</v>
      </c>
      <c r="Y12" s="0" t="n">
        <v>60</v>
      </c>
    </row>
    <row r="13" customFormat="false" ht="13" hidden="false" customHeight="false" outlineLevel="0" collapsed="false">
      <c r="A13" s="0" t="s">
        <v>29</v>
      </c>
      <c r="B13" s="0" t="n">
        <v>380</v>
      </c>
      <c r="C13" s="1" t="n">
        <v>600</v>
      </c>
      <c r="D13" s="0" t="n">
        <v>235</v>
      </c>
      <c r="E13" s="1" t="n">
        <v>190</v>
      </c>
      <c r="F13" s="0" t="n">
        <v>190</v>
      </c>
      <c r="G13" s="1" t="n">
        <v>170</v>
      </c>
      <c r="H13" s="0" t="n">
        <v>190</v>
      </c>
      <c r="I13" s="1" t="n">
        <v>170</v>
      </c>
      <c r="J13" s="1" t="n">
        <f aca="false">SUM(B13,D13,F13*2,H13*2)</f>
        <v>1375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1975</v>
      </c>
      <c r="T13" s="1" t="n">
        <f aca="false">(80+20)*6+80</f>
        <v>680</v>
      </c>
      <c r="U13" s="1" t="n">
        <f aca="false">S13+T13</f>
        <v>2655</v>
      </c>
      <c r="X13" s="0" t="n">
        <v>60</v>
      </c>
      <c r="Y13" s="0" t="n">
        <v>70</v>
      </c>
    </row>
    <row r="14" customFormat="false" ht="13" hidden="false" customHeight="false" outlineLevel="0" collapsed="false">
      <c r="A14" s="0" t="s">
        <v>30</v>
      </c>
      <c r="B14" s="0" t="n">
        <v>460</v>
      </c>
      <c r="C14" s="1" t="n">
        <v>710</v>
      </c>
      <c r="D14" s="0" t="n">
        <v>320</v>
      </c>
      <c r="E14" s="1" t="n">
        <v>260</v>
      </c>
      <c r="F14" s="0" t="n">
        <v>260</v>
      </c>
      <c r="G14" s="1" t="n">
        <v>320</v>
      </c>
      <c r="H14" s="0" t="n">
        <v>260</v>
      </c>
      <c r="I14" s="1" t="n">
        <v>320</v>
      </c>
      <c r="J14" s="1" t="n">
        <f aca="false">SUM(B14,D14,F14*2,H14*2)</f>
        <v>1820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2420</v>
      </c>
      <c r="U14" s="1" t="n">
        <f aca="false">S14+T14</f>
        <v>2420</v>
      </c>
      <c r="X14" s="0" t="n">
        <v>65</v>
      </c>
      <c r="Y14" s="0" t="n">
        <v>70</v>
      </c>
    </row>
    <row r="15" customFormat="false" ht="13" hidden="false" customHeight="false" outlineLevel="0" collapsed="false">
      <c r="A15" s="0" t="s">
        <v>31</v>
      </c>
      <c r="B15" s="0" t="n">
        <v>500</v>
      </c>
      <c r="C15" s="1" t="n">
        <v>560</v>
      </c>
      <c r="D15" s="0" t="n">
        <v>300</v>
      </c>
      <c r="E15" s="1" t="n">
        <v>140</v>
      </c>
      <c r="F15" s="0" t="n">
        <v>290</v>
      </c>
      <c r="G15" s="1" t="n">
        <v>140</v>
      </c>
      <c r="H15" s="0" t="n">
        <v>240</v>
      </c>
      <c r="I15" s="1" t="n">
        <v>140</v>
      </c>
      <c r="J15" s="1" t="n">
        <f aca="false">SUM(B15,D15,F15*2,H15*2)</f>
        <v>1860</v>
      </c>
      <c r="K15" s="0" t="n">
        <v>100</v>
      </c>
      <c r="L15" s="1" t="n">
        <v>300</v>
      </c>
      <c r="M15" s="0" t="n">
        <v>100</v>
      </c>
      <c r="N15" s="1" t="n">
        <v>75</v>
      </c>
      <c r="O15" s="0" t="n">
        <v>100</v>
      </c>
      <c r="P15" s="1" t="n">
        <v>75</v>
      </c>
      <c r="Q15" s="0" t="n">
        <v>100</v>
      </c>
      <c r="R15" s="1" t="n">
        <v>75</v>
      </c>
      <c r="S15" s="1" t="n">
        <f aca="false">SUM(J15,K15,M15,O15*2,Q15*2)</f>
        <v>2460</v>
      </c>
      <c r="T15" s="1" t="n">
        <v>0</v>
      </c>
      <c r="U15" s="1" t="n">
        <f aca="false">S15+T15</f>
        <v>2460</v>
      </c>
      <c r="X15" s="0" t="n">
        <v>67</v>
      </c>
      <c r="Y15" s="0" t="n">
        <v>70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S2:S1048576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{314218C0-F2AB-4169-A51C-2E2EB7D8CEF8}</x14:id>
        </ext>
      </extLst>
    </cfRule>
  </conditionalFormatting>
  <conditionalFormatting sqref="U2:U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{2F83F7CA-70D9-4362-AAA8-AA8CF565F1D3}</x14:id>
        </ext>
      </extLst>
    </cfRule>
  </conditionalFormatting>
  <conditionalFormatting sqref="V2:Y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{89299DE7-5B6F-44FB-A222-687B86DEDD5D}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4218C0-F2AB-4169-A51C-2E2EB7D8CEF8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2F83F7CA-70D9-4362-AAA8-AA8CF565F1D3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89299DE7-5B6F-44FB-A222-687B86DEDD5D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9" min="2" style="0" width="11.52"/>
    <col collapsed="false" customWidth="true" hidden="false" outlineLevel="0" max="10" min="10" style="0" width="16.5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32</v>
      </c>
      <c r="B1" s="0" t="s">
        <v>19</v>
      </c>
      <c r="C1" s="0" t="s">
        <v>20</v>
      </c>
      <c r="D1" s="0" t="s">
        <v>21</v>
      </c>
      <c r="E1" s="0" t="s">
        <v>22</v>
      </c>
      <c r="F1" s="0" t="s">
        <v>26</v>
      </c>
      <c r="J1" s="0" t="s">
        <v>33</v>
      </c>
    </row>
    <row r="2" customFormat="false" ht="12.8" hidden="false" customHeight="false" outlineLevel="0" collapsed="false">
      <c r="A2" s="0" t="n">
        <v>14</v>
      </c>
      <c r="B2" s="0" t="n">
        <v>380</v>
      </c>
      <c r="C2" s="0" t="n">
        <v>620</v>
      </c>
      <c r="D2" s="0" t="n">
        <v>500</v>
      </c>
      <c r="J2" s="0" t="n">
        <f aca="false">MAX(B2:I2)</f>
        <v>620</v>
      </c>
    </row>
    <row r="3" customFormat="false" ht="12.8" hidden="false" customHeight="false" outlineLevel="0" collapsed="false">
      <c r="A3" s="0" t="n">
        <v>20</v>
      </c>
      <c r="E3" s="0" t="n">
        <v>740</v>
      </c>
      <c r="J3" s="0" t="n">
        <f aca="false">MAX(B3:I3, J2)</f>
        <v>740</v>
      </c>
    </row>
    <row r="4" customFormat="false" ht="12.8" hidden="false" customHeight="false" outlineLevel="0" collapsed="false">
      <c r="A4" s="0" t="n">
        <v>30</v>
      </c>
      <c r="F4" s="0" t="n">
        <v>980</v>
      </c>
      <c r="J4" s="0" t="n">
        <f aca="false">MAX(B4:I4, J3)</f>
        <v>980</v>
      </c>
    </row>
    <row r="10" customFormat="false" ht="12.8" hidden="false" customHeight="false" outlineLevel="0" collapsed="false">
      <c r="A10" s="6" t="s">
        <v>34</v>
      </c>
      <c r="B10" s="0" t="s">
        <v>35</v>
      </c>
      <c r="C10" s="0" t="s">
        <v>35</v>
      </c>
      <c r="D10" s="0" t="s">
        <v>35</v>
      </c>
      <c r="E10" s="0" t="s">
        <v>35</v>
      </c>
      <c r="F10" s="0" t="s">
        <v>35</v>
      </c>
      <c r="G10" s="0" t="s">
        <v>35</v>
      </c>
      <c r="H10" s="0" t="s">
        <v>35</v>
      </c>
    </row>
    <row r="11" customFormat="false" ht="12.8" hidden="false" customHeight="false" outlineLevel="0" collapsed="false">
      <c r="A11" s="6" t="s">
        <v>36</v>
      </c>
      <c r="B11" s="0" t="s">
        <v>35</v>
      </c>
      <c r="C11" s="0" t="s">
        <v>37</v>
      </c>
      <c r="D11" s="0" t="s">
        <v>35</v>
      </c>
      <c r="E11" s="0" t="s">
        <v>35</v>
      </c>
      <c r="F11" s="0" t="s">
        <v>35</v>
      </c>
      <c r="G11" s="0" t="s">
        <v>35</v>
      </c>
      <c r="H11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8" min="2" style="0" width="11.52"/>
    <col collapsed="false" customWidth="true" hidden="false" outlineLevel="0" max="9" min="9" style="0" width="15.46"/>
    <col collapsed="false" customWidth="true" hidden="false" outlineLevel="0" max="10" min="10" style="0" width="16.5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32</v>
      </c>
      <c r="B1" s="0" t="s">
        <v>21</v>
      </c>
      <c r="C1" s="0" t="s">
        <v>38</v>
      </c>
      <c r="D1" s="0" t="s">
        <v>24</v>
      </c>
      <c r="E1" s="0" t="s">
        <v>26</v>
      </c>
      <c r="F1" s="0" t="s">
        <v>27</v>
      </c>
      <c r="G1" s="0" t="s">
        <v>28</v>
      </c>
      <c r="H1" s="0" t="s">
        <v>29</v>
      </c>
      <c r="I1" s="0" t="s">
        <v>30</v>
      </c>
      <c r="J1" s="0" t="s">
        <v>33</v>
      </c>
    </row>
    <row r="2" customFormat="false" ht="12.8" hidden="false" customHeight="false" outlineLevel="0" collapsed="false">
      <c r="A2" s="0" t="n">
        <v>20</v>
      </c>
      <c r="B2" s="0" t="n">
        <v>740</v>
      </c>
      <c r="C2" s="0" t="n">
        <v>860</v>
      </c>
      <c r="J2" s="0" t="n">
        <f aca="false">MAX(B2:I2)</f>
        <v>860</v>
      </c>
    </row>
    <row r="3" customFormat="false" ht="12.8" hidden="false" customHeight="false" outlineLevel="0" collapsed="false">
      <c r="A3" s="0" t="n">
        <v>30</v>
      </c>
      <c r="B3" s="0" t="n">
        <v>860</v>
      </c>
      <c r="C3" s="0" t="n">
        <v>980</v>
      </c>
      <c r="D3" s="0" t="n">
        <v>1040</v>
      </c>
      <c r="E3" s="0" t="n">
        <v>1100</v>
      </c>
      <c r="J3" s="0" t="n">
        <f aca="false">MAX(B3:I3, J2)</f>
        <v>1100</v>
      </c>
    </row>
    <row r="4" customFormat="false" ht="12.8" hidden="false" customHeight="false" outlineLevel="0" collapsed="false">
      <c r="A4" s="0" t="n">
        <v>40</v>
      </c>
      <c r="B4" s="0" t="n">
        <v>980</v>
      </c>
      <c r="C4" s="0" t="n">
        <v>1100</v>
      </c>
      <c r="D4" s="0" t="n">
        <v>1160</v>
      </c>
      <c r="E4" s="0" t="n">
        <v>1220</v>
      </c>
      <c r="F4" s="0" t="n">
        <v>1340</v>
      </c>
      <c r="J4" s="0" t="n">
        <f aca="false">MAX(B4:I4, J3)</f>
        <v>1340</v>
      </c>
    </row>
    <row r="5" customFormat="false" ht="12.8" hidden="false" customHeight="false" outlineLevel="0" collapsed="false">
      <c r="A5" s="0" t="n">
        <v>50</v>
      </c>
      <c r="C5" s="0" t="n">
        <v>1220</v>
      </c>
      <c r="D5" s="0" t="n">
        <v>1280</v>
      </c>
      <c r="E5" s="0" t="n">
        <v>1340</v>
      </c>
      <c r="F5" s="0" t="n">
        <v>1460</v>
      </c>
      <c r="G5" s="0" t="n">
        <v>1580</v>
      </c>
      <c r="J5" s="0" t="n">
        <f aca="false">MAX(B5:I5, J4)</f>
        <v>1580</v>
      </c>
    </row>
    <row r="6" customFormat="false" ht="12.8" hidden="false" customHeight="false" outlineLevel="0" collapsed="false">
      <c r="A6" s="0" t="n">
        <v>55</v>
      </c>
      <c r="D6" s="6" t="n">
        <v>1520</v>
      </c>
      <c r="E6" s="0" t="n">
        <v>1340</v>
      </c>
      <c r="F6" s="0" t="n">
        <v>1460</v>
      </c>
      <c r="G6" s="0" t="n">
        <v>1580</v>
      </c>
      <c r="J6" s="0" t="n">
        <f aca="false">MAX(B6:I6, J5)</f>
        <v>1580</v>
      </c>
    </row>
    <row r="7" customFormat="false" ht="12.8" hidden="false" customHeight="false" outlineLevel="0" collapsed="false">
      <c r="A7" s="0" t="n">
        <v>60</v>
      </c>
      <c r="E7" s="0" t="n">
        <v>1460</v>
      </c>
      <c r="F7" s="0" t="n">
        <v>1580</v>
      </c>
      <c r="G7" s="0" t="n">
        <v>1700</v>
      </c>
      <c r="H7" s="0" t="n">
        <v>1855</v>
      </c>
      <c r="J7" s="0" t="n">
        <f aca="false">MAX(B7:I7, J6)</f>
        <v>1855</v>
      </c>
    </row>
    <row r="8" customFormat="false" ht="12.8" hidden="false" customHeight="false" outlineLevel="0" collapsed="false">
      <c r="A8" s="0" t="n">
        <v>65</v>
      </c>
      <c r="F8" s="6" t="n">
        <v>1700</v>
      </c>
      <c r="G8" s="0" t="n">
        <v>1700</v>
      </c>
      <c r="H8" s="0" t="n">
        <v>1855</v>
      </c>
      <c r="I8" s="0" t="n">
        <v>1980</v>
      </c>
      <c r="J8" s="0" t="n">
        <f aca="false">MAX(B8:I8, J7)</f>
        <v>1980</v>
      </c>
    </row>
    <row r="9" customFormat="false" ht="12.8" hidden="false" customHeight="false" outlineLevel="0" collapsed="false">
      <c r="A9" s="0" t="n">
        <v>70</v>
      </c>
      <c r="F9" s="0" t="n">
        <v>1700</v>
      </c>
      <c r="G9" s="0" t="n">
        <v>1820</v>
      </c>
      <c r="H9" s="0" t="n">
        <v>1975</v>
      </c>
      <c r="I9" s="0" t="n">
        <v>1980</v>
      </c>
      <c r="J9" s="0" t="n">
        <f aca="false">MAX(B9:I9, J8)</f>
        <v>1980</v>
      </c>
    </row>
    <row r="10" customFormat="false" ht="12.8" hidden="false" customHeight="false" outlineLevel="0" collapsed="false">
      <c r="A10" s="0" t="n">
        <v>75</v>
      </c>
      <c r="G10" s="0" t="n">
        <v>1820</v>
      </c>
      <c r="I10" s="0" t="n">
        <v>2100</v>
      </c>
      <c r="J10" s="0" t="n">
        <f aca="false">MAX(B10:I10, J9)</f>
        <v>2100</v>
      </c>
    </row>
    <row r="11" customFormat="false" ht="12.8" hidden="false" customHeight="false" outlineLevel="0" collapsed="false">
      <c r="A11" s="0" t="n">
        <v>80</v>
      </c>
      <c r="G11" s="0" t="n">
        <v>1940</v>
      </c>
      <c r="I11" s="0" t="n">
        <v>2100</v>
      </c>
      <c r="J11" s="0" t="n">
        <f aca="false">MAX(B11:I11, J10)</f>
        <v>2100</v>
      </c>
    </row>
    <row r="12" customFormat="false" ht="12.8" hidden="false" customHeight="false" outlineLevel="0" collapsed="false">
      <c r="A12" s="0" t="n">
        <v>85</v>
      </c>
      <c r="I12" s="0" t="n">
        <v>2220</v>
      </c>
      <c r="J12" s="0" t="n">
        <f aca="false">MAX(B12:I12, J11)</f>
        <v>2220</v>
      </c>
    </row>
    <row r="13" customFormat="false" ht="12.8" hidden="false" customHeight="false" outlineLevel="0" collapsed="false">
      <c r="A13" s="0" t="n">
        <v>90</v>
      </c>
      <c r="I13" s="8" t="n">
        <v>2220</v>
      </c>
      <c r="J13" s="0" t="n">
        <f aca="false">MAX(B13:I13, J12)</f>
        <v>2220</v>
      </c>
    </row>
    <row r="14" customFormat="false" ht="12.8" hidden="false" customHeight="false" outlineLevel="0" collapsed="false">
      <c r="A14" s="0" t="n">
        <v>95</v>
      </c>
      <c r="J14" s="0" t="n">
        <f aca="false">MAX(B14:I14, J13)</f>
        <v>2220</v>
      </c>
    </row>
    <row r="15" customFormat="false" ht="12.8" hidden="false" customHeight="false" outlineLevel="0" collapsed="false">
      <c r="A15" s="0" t="n">
        <v>100</v>
      </c>
      <c r="J15" s="0" t="n">
        <f aca="false">MAX(B15:I15, J14)</f>
        <v>2220</v>
      </c>
    </row>
    <row r="17" customFormat="false" ht="12.8" hidden="false" customHeight="false" outlineLevel="0" collapsed="false">
      <c r="A17" s="6" t="s">
        <v>34</v>
      </c>
      <c r="B17" s="0" t="s">
        <v>39</v>
      </c>
      <c r="C17" s="0" t="s">
        <v>37</v>
      </c>
      <c r="D17" s="0" t="s">
        <v>40</v>
      </c>
      <c r="E17" s="0" t="s">
        <v>37</v>
      </c>
      <c r="F17" s="0" t="s">
        <v>37</v>
      </c>
      <c r="G17" s="0" t="s">
        <v>37</v>
      </c>
      <c r="H17" s="0" t="s">
        <v>41</v>
      </c>
      <c r="I17" s="0" t="s">
        <v>37</v>
      </c>
    </row>
    <row r="18" customFormat="false" ht="13" hidden="false" customHeight="false" outlineLevel="0" collapsed="false">
      <c r="A18" s="6" t="s">
        <v>36</v>
      </c>
      <c r="B18" s="0" t="s">
        <v>41</v>
      </c>
      <c r="C18" s="0" t="s">
        <v>41</v>
      </c>
      <c r="D18" s="0" t="s">
        <v>42</v>
      </c>
      <c r="E18" s="0" t="s">
        <v>41</v>
      </c>
      <c r="F18" s="0" t="s">
        <v>43</v>
      </c>
      <c r="G18" s="0" t="s">
        <v>41</v>
      </c>
      <c r="H18" s="0" t="s">
        <v>44</v>
      </c>
      <c r="I18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9" min="2" style="0" width="11.52"/>
    <col collapsed="false" customWidth="true" hidden="false" outlineLevel="0" max="10" min="10" style="0" width="16.5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32</v>
      </c>
      <c r="B1" s="0" t="s">
        <v>45</v>
      </c>
      <c r="J1" s="0" t="s">
        <v>33</v>
      </c>
    </row>
    <row r="2" customFormat="false" ht="12.8" hidden="false" customHeight="false" outlineLevel="0" collapsed="false">
      <c r="A2" s="0" t="n">
        <v>30</v>
      </c>
      <c r="B2" s="0" t="n">
        <v>980</v>
      </c>
      <c r="J2" s="0" t="n">
        <f aca="false">MAX(B2:I2)</f>
        <v>980</v>
      </c>
    </row>
    <row r="3" customFormat="false" ht="12.8" hidden="false" customHeight="false" outlineLevel="0" collapsed="false">
      <c r="A3" s="0" t="n">
        <v>35</v>
      </c>
      <c r="B3" s="0" t="n">
        <v>1080</v>
      </c>
      <c r="J3" s="0" t="n">
        <f aca="false">MAX(B3:I3, J2)</f>
        <v>1080</v>
      </c>
    </row>
    <row r="4" customFormat="false" ht="12.8" hidden="false" customHeight="false" outlineLevel="0" collapsed="false">
      <c r="A4" s="0" t="n">
        <v>40</v>
      </c>
      <c r="B4" s="0" t="n">
        <v>1180</v>
      </c>
      <c r="J4" s="0" t="n">
        <f aca="false">MAX(B4:I4, J3)</f>
        <v>1180</v>
      </c>
    </row>
    <row r="5" customFormat="false" ht="12.8" hidden="false" customHeight="false" outlineLevel="0" collapsed="false">
      <c r="A5" s="0" t="n">
        <v>45</v>
      </c>
      <c r="B5" s="0" t="n">
        <v>1280</v>
      </c>
      <c r="J5" s="0" t="n">
        <f aca="false">MAX(B5:I5, J4)</f>
        <v>1280</v>
      </c>
    </row>
    <row r="6" customFormat="false" ht="12.8" hidden="false" customHeight="false" outlineLevel="0" collapsed="false">
      <c r="A6" s="0" t="n">
        <v>50</v>
      </c>
      <c r="B6" s="0" t="n">
        <v>1380</v>
      </c>
      <c r="J6" s="0" t="n">
        <f aca="false">MAX(B6:I6, J5)</f>
        <v>1380</v>
      </c>
    </row>
    <row r="10" customFormat="false" ht="12.8" hidden="false" customHeight="false" outlineLevel="0" collapsed="false">
      <c r="A10" s="6" t="s">
        <v>34</v>
      </c>
      <c r="B10" s="0" t="s">
        <v>37</v>
      </c>
    </row>
    <row r="11" customFormat="false" ht="12.8" hidden="false" customHeight="false" outlineLevel="0" collapsed="false">
      <c r="A11" s="6" t="s">
        <v>36</v>
      </c>
      <c r="B11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8.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6" t="s">
        <v>32</v>
      </c>
      <c r="B1" s="6" t="s">
        <v>46</v>
      </c>
      <c r="C1" s="6" t="s">
        <v>47</v>
      </c>
      <c r="D1" s="6" t="s">
        <v>25</v>
      </c>
      <c r="E1" s="6" t="s">
        <v>48</v>
      </c>
    </row>
    <row r="2" customFormat="false" ht="12.8" hidden="false" customHeight="false" outlineLevel="0" collapsed="false">
      <c r="A2" s="0" t="n">
        <v>14</v>
      </c>
      <c r="B2" s="0" t="n">
        <f aca="false">VLOOKUP($A2, 'Leveled Power Increase - Raiders'!$A$2:$J$9, 10, 1)</f>
        <v>620</v>
      </c>
    </row>
    <row r="3" customFormat="false" ht="12.8" hidden="false" customHeight="false" outlineLevel="0" collapsed="false">
      <c r="A3" s="0" t="n">
        <v>20</v>
      </c>
      <c r="B3" s="0" t="n">
        <f aca="false">VLOOKUP($A3, 'Leveled Power Increase - Raiders'!$A$2:$J$9, 10, 1)</f>
        <v>740</v>
      </c>
      <c r="C3" s="0" t="n">
        <f aca="false">VLOOKUP($A3, 'Leveled Power Increase - Gunners'!$A$2:$J$16, 10, 1)</f>
        <v>860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Raiders'!$A$2:$J$9, 10, 1)</f>
        <v>740</v>
      </c>
      <c r="C4" s="0" t="n">
        <f aca="false">VLOOKUP($A4, 'Leveled Power Increase - Gunners'!$A$2:$J$16, 10, 1)</f>
        <v>860</v>
      </c>
    </row>
    <row r="5" customFormat="false" ht="12.8" hidden="false" customHeight="false" outlineLevel="0" collapsed="false">
      <c r="A5" s="0" t="n">
        <v>30</v>
      </c>
      <c r="B5" s="0" t="n">
        <f aca="false">VLOOKUP($A5, 'Leveled Power Increase - Raiders'!$A$2:$J$9, 10, 1)</f>
        <v>980</v>
      </c>
      <c r="C5" s="0" t="n">
        <f aca="false">VLOOKUP($A5, 'Leveled Power Increase - Gunners'!$A$2:$J$16, 10, 1)</f>
        <v>1100</v>
      </c>
      <c r="D5" s="0" t="n">
        <f aca="false">VLOOKUP($A5, 'Leveled Power Increase - Institute'!$A$2:$J$9, 10, 1)</f>
        <v>980</v>
      </c>
    </row>
    <row r="6" customFormat="false" ht="12.8" hidden="false" customHeight="false" outlineLevel="0" collapsed="false">
      <c r="A6" s="0" t="n">
        <v>35</v>
      </c>
      <c r="B6" s="0" t="n">
        <f aca="false">VLOOKUP($A6, 'Leveled Power Increase - Raiders'!$A$2:$J$9, 10, 1)</f>
        <v>980</v>
      </c>
      <c r="C6" s="0" t="n">
        <f aca="false">VLOOKUP($A6, 'Leveled Power Increase - Gunners'!$A$2:$J$16, 10, 1)</f>
        <v>1100</v>
      </c>
      <c r="D6" s="0" t="n">
        <f aca="false">VLOOKUP($A6, 'Leveled Power Increase - Institute'!$A$2:$J$9, 10, 1)</f>
        <v>1080</v>
      </c>
    </row>
    <row r="7" customFormat="false" ht="12.8" hidden="false" customHeight="false" outlineLevel="0" collapsed="false">
      <c r="A7" s="0" t="n">
        <v>40</v>
      </c>
      <c r="B7" s="0" t="n">
        <f aca="false">VLOOKUP($A7, 'Leveled Power Increase - Raiders'!$A$2:$J$9, 10, 1)</f>
        <v>980</v>
      </c>
      <c r="C7" s="0" t="n">
        <f aca="false">VLOOKUP($A7, 'Leveled Power Increase - Gunners'!$A$2:$J$16, 10, 1)</f>
        <v>1340</v>
      </c>
      <c r="D7" s="0" t="n">
        <f aca="false">VLOOKUP($A7, 'Leveled Power Increase - Institute'!$A$2:$J$9, 10, 1)</f>
        <v>1180</v>
      </c>
    </row>
    <row r="8" customFormat="false" ht="12.8" hidden="false" customHeight="false" outlineLevel="0" collapsed="false">
      <c r="A8" s="0" t="n">
        <v>45</v>
      </c>
      <c r="B8" s="0" t="n">
        <f aca="false">VLOOKUP($A8, 'Leveled Power Increase - Raiders'!$A$2:$J$9, 10, 1)</f>
        <v>980</v>
      </c>
      <c r="C8" s="0" t="n">
        <f aca="false">VLOOKUP($A8, 'Leveled Power Increase - Gunners'!$A$2:$J$16, 10, 1)</f>
        <v>1340</v>
      </c>
      <c r="D8" s="0" t="n">
        <f aca="false">VLOOKUP($A8, 'Leveled Power Increase - Institute'!$A$2:$J$9, 10, 1)</f>
        <v>1280</v>
      </c>
    </row>
    <row r="9" customFormat="false" ht="12.8" hidden="false" customHeight="false" outlineLevel="0" collapsed="false">
      <c r="A9" s="0" t="n">
        <v>50</v>
      </c>
      <c r="B9" s="0" t="n">
        <f aca="false">VLOOKUP($A9, 'Leveled Power Increase - Raiders'!$A$2:$J$9, 10, 1)</f>
        <v>980</v>
      </c>
      <c r="C9" s="0" t="n">
        <f aca="false">VLOOKUP($A9, 'Leveled Power Increase - Gunners'!$A$2:$J$16, 10, 1)</f>
        <v>1580</v>
      </c>
      <c r="D9" s="0" t="n">
        <f aca="false">VLOOKUP($A9, 'Leveled Power Increase - Institute'!$A$2:$J$9, 10, 1)</f>
        <v>1380</v>
      </c>
    </row>
    <row r="10" customFormat="false" ht="12.8" hidden="false" customHeight="false" outlineLevel="0" collapsed="false">
      <c r="A10" s="0" t="n">
        <v>55</v>
      </c>
      <c r="B10" s="0" t="n">
        <f aca="false">VLOOKUP($A10, 'Leveled Power Increase - Raiders'!$A$2:$J$9, 10, 1)</f>
        <v>980</v>
      </c>
      <c r="C10" s="0" t="n">
        <f aca="false">VLOOKUP($A10, 'Leveled Power Increase - Gunners'!$A$2:$J$16, 10, 1)</f>
        <v>1580</v>
      </c>
      <c r="D10" s="0" t="n">
        <f aca="false">VLOOKUP($A10, 'Leveled Power Increase - Institute'!$A$2:$J$9, 10, 1)</f>
        <v>1380</v>
      </c>
    </row>
    <row r="11" customFormat="false" ht="12.8" hidden="false" customHeight="false" outlineLevel="0" collapsed="false">
      <c r="A11" s="0" t="n">
        <v>60</v>
      </c>
      <c r="B11" s="0" t="n">
        <f aca="false">VLOOKUP($A11, 'Leveled Power Increase - Raiders'!$A$2:$J$9, 10, 1)</f>
        <v>980</v>
      </c>
      <c r="C11" s="0" t="n">
        <f aca="false">VLOOKUP($A11, 'Leveled Power Increase - Gunners'!$A$2:$J$16, 10, 1)</f>
        <v>1855</v>
      </c>
      <c r="D11" s="0" t="n">
        <f aca="false">VLOOKUP($A11, 'Leveled Power Increase - Institute'!$A$2:$J$9, 10, 1)</f>
        <v>1380</v>
      </c>
    </row>
    <row r="12" customFormat="false" ht="12.8" hidden="false" customHeight="false" outlineLevel="0" collapsed="false">
      <c r="A12" s="0" t="n">
        <v>67</v>
      </c>
      <c r="B12" s="0" t="n">
        <f aca="false">VLOOKUP($A12, 'Leveled Power Increase - Raiders'!$A$2:$J$9, 10, 1)</f>
        <v>980</v>
      </c>
      <c r="C12" s="0" t="n">
        <f aca="false">VLOOKUP($A12, 'Leveled Power Increase - Gunners'!$A$2:$J$16, 10, 1)</f>
        <v>1980</v>
      </c>
      <c r="D12" s="0" t="n">
        <f aca="false">VLOOKUP($A12, 'Leveled Power Increase - Institute'!$A$2:$J$9, 10, 1)</f>
        <v>1380</v>
      </c>
      <c r="E12" s="0" t="n">
        <v>2200</v>
      </c>
    </row>
    <row r="13" customFormat="false" ht="12.8" hidden="false" customHeight="false" outlineLevel="0" collapsed="false">
      <c r="A13" s="0" t="n">
        <v>70</v>
      </c>
      <c r="B13" s="0" t="n">
        <f aca="false">VLOOKUP($A13, 'Leveled Power Increase - Raiders'!$A$2:$J$9, 10, 1)</f>
        <v>980</v>
      </c>
      <c r="C13" s="0" t="n">
        <f aca="false">VLOOKUP($A13, 'Leveled Power Increase - Gunners'!$A$2:$J$16, 10, 1)</f>
        <v>1980</v>
      </c>
      <c r="D13" s="0" t="n">
        <f aca="false">VLOOKUP($A13, 'Leveled Power Increase - Institute'!$A$2:$J$9, 10, 1)</f>
        <v>1380</v>
      </c>
      <c r="E13" s="0" t="n">
        <v>2200</v>
      </c>
    </row>
    <row r="14" customFormat="false" ht="12.8" hidden="false" customHeight="false" outlineLevel="0" collapsed="false">
      <c r="A14" s="0" t="n">
        <v>75</v>
      </c>
      <c r="B14" s="0" t="n">
        <f aca="false">VLOOKUP($A14, 'Leveled Power Increase - Raiders'!$A$2:$J$9, 10, 1)</f>
        <v>980</v>
      </c>
      <c r="C14" s="0" t="n">
        <f aca="false">VLOOKUP($A14, 'Leveled Power Increase - Gunners'!$A$2:$J$16, 10, 1)</f>
        <v>2100</v>
      </c>
      <c r="D14" s="0" t="n">
        <f aca="false">VLOOKUP($A14, 'Leveled Power Increase - Institute'!$A$2:$J$9, 10, 1)</f>
        <v>1380</v>
      </c>
      <c r="E14" s="0" t="n">
        <v>2200</v>
      </c>
    </row>
    <row r="15" customFormat="false" ht="12.8" hidden="false" customHeight="false" outlineLevel="0" collapsed="false">
      <c r="A15" s="0" t="n">
        <v>80</v>
      </c>
      <c r="B15" s="0" t="n">
        <f aca="false">VLOOKUP($A15, 'Leveled Power Increase - Raiders'!$A$2:$J$9, 10, 1)</f>
        <v>980</v>
      </c>
      <c r="C15" s="0" t="n">
        <f aca="false">VLOOKUP($A15, 'Leveled Power Increase - Gunners'!$A$2:$J$16, 10, 1)</f>
        <v>2100</v>
      </c>
      <c r="D15" s="0" t="n">
        <f aca="false">VLOOKUP($A15, 'Leveled Power Increase - Institute'!$A$2:$J$9, 10, 1)</f>
        <v>1380</v>
      </c>
      <c r="E15" s="0" t="n">
        <v>2200</v>
      </c>
    </row>
    <row r="16" customFormat="false" ht="12.8" hidden="false" customHeight="false" outlineLevel="0" collapsed="false">
      <c r="A16" s="0" t="n">
        <v>85</v>
      </c>
      <c r="B16" s="0" t="n">
        <f aca="false">VLOOKUP($A16, 'Leveled Power Increase - Raiders'!$A$2:$J$9, 10, 1)</f>
        <v>980</v>
      </c>
      <c r="C16" s="0" t="n">
        <f aca="false">VLOOKUP($A16, 'Leveled Power Increase - Gunners'!$A$2:$J$16, 10, 1)</f>
        <v>2220</v>
      </c>
      <c r="D16" s="0" t="n">
        <f aca="false">VLOOKUP($A16, 'Leveled Power Increase - Institute'!$A$2:$J$9, 10, 1)</f>
        <v>1380</v>
      </c>
      <c r="E16" s="0" t="n">
        <v>2200</v>
      </c>
    </row>
    <row r="17" customFormat="false" ht="12.8" hidden="false" customHeight="false" outlineLevel="0" collapsed="false">
      <c r="A17" s="0" t="n">
        <v>90</v>
      </c>
      <c r="B17" s="0" t="n">
        <f aca="false">VLOOKUP($A17, 'Leveled Power Increase - Raiders'!$A$2:$J$9, 10, 1)</f>
        <v>980</v>
      </c>
      <c r="C17" s="0" t="n">
        <f aca="false">VLOOKUP($A17, 'Leveled Power Increase - Gunners'!$A$2:$J$16, 10, 1)</f>
        <v>2220</v>
      </c>
      <c r="D17" s="0" t="n">
        <f aca="false">VLOOKUP($A17, 'Leveled Power Increase - Institute'!$A$2:$J$9, 10, 1)</f>
        <v>1380</v>
      </c>
      <c r="E17" s="0" t="n">
        <v>2200</v>
      </c>
    </row>
    <row r="18" customFormat="false" ht="12.8" hidden="false" customHeight="false" outlineLevel="0" collapsed="false">
      <c r="A18" s="0" t="n">
        <v>95</v>
      </c>
      <c r="B18" s="0" t="n">
        <f aca="false">VLOOKUP($A18, 'Leveled Power Increase - Raiders'!$A$2:$J$9, 10, 1)</f>
        <v>980</v>
      </c>
      <c r="C18" s="0" t="n">
        <f aca="false">VLOOKUP($A18, 'Leveled Power Increase - Gunners'!$A$2:$J$16, 10, 1)</f>
        <v>2220</v>
      </c>
      <c r="D18" s="0" t="n">
        <f aca="false">VLOOKUP($A18, 'Leveled Power Increase - Institute'!$A$2:$J$9, 10, 1)</f>
        <v>1380</v>
      </c>
      <c r="E18" s="0" t="n">
        <v>2200</v>
      </c>
    </row>
    <row r="19" customFormat="false" ht="12.8" hidden="false" customHeight="false" outlineLevel="0" collapsed="false">
      <c r="A19" s="0" t="n">
        <v>100</v>
      </c>
      <c r="B19" s="0" t="n">
        <f aca="false">VLOOKUP($A19, 'Leveled Power Increase - Raiders'!$A$2:$J$9, 10, 1)</f>
        <v>980</v>
      </c>
      <c r="C19" s="0" t="n">
        <f aca="false">VLOOKUP($A19, 'Leveled Power Increase - Gunners'!$A$2:$J$16, 10, 1)</f>
        <v>2220</v>
      </c>
      <c r="D19" s="0" t="n">
        <f aca="false">VLOOKUP($A19, 'Leveled Power Increase - Institute'!$A$2:$J$9, 10, 1)</f>
        <v>1380</v>
      </c>
      <c r="E19" s="0" t="n">
        <v>2200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4521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2021-03-29T23:40:38Z</dcterms:modified>
  <cp:revision>71</cp:revision>
  <dc:subject/>
  <dc:title/>
</cp:coreProperties>
</file>