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<sst xmlns="http://schemas.openxmlformats.org/spreadsheetml/2006/main" count="231" uniqueCount="102">
  <si>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</si>
  <si>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</si>
  <si>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</si>
  <si>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</si>
  <si>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</si>
  <si>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</si>
  <si>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</si>
  <si>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</si>
  <si>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</si>
  <si>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</si>
  <si>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</si>
  <si>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</si>
  <si>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</si>
  <si>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</si>
  <si>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</si>
  <si>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</si>
  <si>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</si>
  <si>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</si>
  <si>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</si>
  <si>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</si>
  <si>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</si>
  <si>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</si>
  <si>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</si>
  <si>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</si>
  <si>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</si>
  <si>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</si>
  <si>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</si>
  <si>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</si>
  <si>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</si>
  <si>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</si>
  <si>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</si>
  <si>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</si>
  <si>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</si>
  <si>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</si>
  <si>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</si>
  <si>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</si>
  <si>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</si>
  <si>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</si>
  <si>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</si>
  <si>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</si>
  <si>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</si>
  <si>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</si>
  <si>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</si>
  <si>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</si>
  <si>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</si>
  <si>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</si>
  <si>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</si>
  <si>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</si>
  <si>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</si>
  <si>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</si>
  <si>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</si>
  <si>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</si>
  <si>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</si>
  <si>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</si>
  <si>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</si>
  <si>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</si>
  <si>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</si>
  <si>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</si>
  <si>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Combat Power Armor</t>
  </si>
  <si>
    <t xml:space="preserve">Red Shift Power Armor</t>
  </si>
  <si>
    <t xml:space="preserve">Liberty Prime Power Armor</t>
  </si>
  <si>
    <t xml:space="preserve">Captain Cosmos</t>
  </si>
  <si>
    <t xml:space="preserve">Spartan Battle Suit</t>
  </si>
  <si>
    <t xml:space="preserve">TES-51</t>
  </si>
  <si>
    <t xml:space="preserve">Submersible Power Armor</t>
  </si>
  <si>
    <t xml:space="preserve">Construction Power Armor</t>
  </si>
  <si>
    <t xml:space="preserve">Enclave Power Armor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</si>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</sst>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61038"/>
        <c:axId val="31790877"/>
      </c:lineChart>
      <c:catAx>
        <c:axId val="53610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790877"/>
        <c:crosses val="autoZero"/>
        <c:auto val="1"/>
        <c:lblAlgn val="ctr"/>
        <c:lblOffset val="100"/>
        <c:noMultiLvlLbl val="0"/>
      </c:catAx>
      <c:valAx>
        <c:axId val="317908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610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144204"/>
        <c:axId val="80925128"/>
      </c:lineChart>
      <c:catAx>
        <c:axId val="641442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925128"/>
        <c:crosses val="autoZero"/>
        <c:auto val="1"/>
        <c:lblAlgn val="ctr"/>
        <c:lblOffset val="100"/>
        <c:noMultiLvlLbl val="0"/>
      </c:catAx>
      <c:valAx>
        <c:axId val="809251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1442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508192"/>
        <c:axId val="20896844"/>
      </c:lineChart>
      <c:catAx>
        <c:axId val="525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896844"/>
        <c:crosses val="autoZero"/>
        <c:auto val="1"/>
        <c:lblAlgn val="ctr"/>
        <c:lblOffset val="100"/>
        <c:noMultiLvlLbl val="0"/>
      </c:catAx>
      <c:valAx>
        <c:axId val="208968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5081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531072"/>
        <c:axId val="2475686"/>
      </c:lineChart>
      <c:catAx>
        <c:axId val="7453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75686"/>
        <c:crosses val="autoZero"/>
        <c:auto val="1"/>
        <c:lblAlgn val="ctr"/>
        <c:lblOffset val="100"/>
        <c:noMultiLvlLbl val="0"/>
      </c:catAx>
      <c:valAx>
        <c:axId val="24756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5310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61076"/>
        <c:axId val="82703208"/>
      </c:lineChart>
      <c:catAx>
        <c:axId val="14610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703208"/>
        <c:crosses val="autoZero"/>
        <c:auto val="1"/>
        <c:lblAlgn val="ctr"/>
        <c:lblOffset val="100"/>
        <c:noMultiLvlLbl val="0"/>
      </c:catAx>
      <c:valAx>
        <c:axId val="827032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610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278280</xdr:colOff>
      <xdr:row>43</xdr:row>
      <xdr:rowOff>11880</xdr:rowOff>
    </xdr:to>
    <xdr:graphicFrame>
      <xdr:nvGraphicFramePr>
        <xdr:cNvPr id="0" name=""/>
        <xdr:cNvGraphicFramePr/>
      </xdr:nvGraphicFramePr>
      <xdr:xfrm>
        <a:off x="468720" y="2732040"/>
        <a:ext cx="7718400" cy="42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380520</xdr:colOff>
      <xdr:row>46</xdr:row>
      <xdr:rowOff>8640</xdr:rowOff>
    </xdr:to>
    <xdr:graphicFrame>
      <xdr:nvGraphicFramePr>
        <xdr:cNvPr id="1" name=""/>
        <xdr:cNvGraphicFramePr/>
      </xdr:nvGraphicFramePr>
      <xdr:xfrm>
        <a:off x="468720" y="3216600"/>
        <a:ext cx="10311480" cy="42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510840</xdr:colOff>
      <xdr:row>40</xdr:row>
      <xdr:rowOff>10440</xdr:rowOff>
    </xdr:to>
    <xdr:graphicFrame>
      <xdr:nvGraphicFramePr>
        <xdr:cNvPr id="2" name=""/>
        <xdr:cNvGraphicFramePr/>
      </xdr:nvGraphicFramePr>
      <xdr:xfrm>
        <a:off x="468720" y="2243160"/>
        <a:ext cx="7734240" cy="42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69840</xdr:colOff>
      <xdr:row>46</xdr:row>
      <xdr:rowOff>8640</xdr:rowOff>
    </xdr:to>
    <xdr:graphicFrame>
      <xdr:nvGraphicFramePr>
        <xdr:cNvPr id="3" name=""/>
        <xdr:cNvGraphicFramePr/>
      </xdr:nvGraphicFramePr>
      <xdr:xfrm>
        <a:off x="468720" y="3216600"/>
        <a:ext cx="10305000" cy="42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62280</xdr:colOff>
      <xdr:row>45</xdr:row>
      <xdr:rowOff>24480</xdr:rowOff>
    </xdr:to>
    <xdr:graphicFrame>
      <xdr:nvGraphicFramePr>
        <xdr:cNvPr id="4" name=""/>
        <xdr:cNvGraphicFramePr/>
      </xdr:nvGraphicFramePr>
      <xdr:xfrm>
        <a:off x="260280" y="2631960"/>
        <a:ext cx="8440920" cy="470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S3" activePane="bottomRight" state="frozen"/>
      <selection pane="topLeft" activeCell="A1" activeCellId="0" sqref="A1"/>
      <selection pane="topRight" activeCell="S1" activeCellId="0" sqref="S1"/>
      <selection pane="bottomLeft" activeCell="A3" activeCellId="0" sqref="A3"/>
      <selection pane="bottomRight" activeCell="Z30" activeCellId="0" sqref="Z30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Z12" s="0" t="n">
        <v>21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Z16" s="0" t="n">
        <v>28</v>
      </c>
      <c r="AA16" s="0" t="n">
        <v>28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Z17" s="0" t="n">
        <v>28</v>
      </c>
      <c r="AA17" s="0" t="n">
        <v>28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Z21" s="0" t="n">
        <v>35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Z23" s="0" t="n">
        <v>42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  <row r="24" customFormat="false" ht="12.8" hidden="false" customHeight="false" outlineLevel="0" collapsed="false">
      <c r="A24" s="0" t="s">
        <v>58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12" t="n">
        <f aca="false">SUM(J24,L24,N24,P24*2,R24*2)</f>
        <v>1580</v>
      </c>
      <c r="U24" s="12" t="n">
        <f aca="false">K24+SUM(L24:O24)+SUM(P24:S24)*2</f>
        <v>2825</v>
      </c>
      <c r="V24" s="1" t="n">
        <v>0</v>
      </c>
      <c r="W24" s="13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59</v>
      </c>
      <c r="B25" s="0" t="n">
        <v>255</v>
      </c>
      <c r="C25" s="1" t="n">
        <v>175</v>
      </c>
      <c r="D25" s="0" t="n">
        <v>160</v>
      </c>
      <c r="E25" s="1" t="n">
        <v>100</v>
      </c>
      <c r="F25" s="0" t="n">
        <v>100</v>
      </c>
      <c r="G25" s="1" t="n">
        <v>75</v>
      </c>
      <c r="H25" s="0" t="n">
        <v>110</v>
      </c>
      <c r="I25" s="1" t="n">
        <v>70</v>
      </c>
      <c r="J25" s="2" t="n">
        <f aca="false">SUM(B25,D25,F25*2,H25*2)</f>
        <v>835</v>
      </c>
      <c r="K25" s="2" t="n">
        <f aca="false">SUM(B25:E25) + SUM(F25:I25)*2</f>
        <v>1400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12" t="n">
        <f aca="false">SUM(J25,L25,N25,P25*2,R25*2)</f>
        <v>1435</v>
      </c>
      <c r="U25" s="12" t="n">
        <f aca="false">K25+SUM(L25:O25)+SUM(P25:S25)*2</f>
        <v>2600</v>
      </c>
      <c r="V25" s="1" t="n">
        <v>0</v>
      </c>
      <c r="W25" s="13" t="n">
        <f aca="false">U25+V25</f>
        <v>2600</v>
      </c>
      <c r="X25" s="1" t="n">
        <v>39</v>
      </c>
      <c r="Y25" s="1" t="s">
        <v>26</v>
      </c>
    </row>
    <row r="26" customFormat="false" ht="12.8" hidden="false" customHeight="false" outlineLevel="0" collapsed="false">
      <c r="A26" s="0" t="s">
        <v>60</v>
      </c>
      <c r="B26" s="0" t="n">
        <v>360</v>
      </c>
      <c r="C26" s="1" t="n">
        <v>235</v>
      </c>
      <c r="D26" s="0" t="n">
        <v>260</v>
      </c>
      <c r="E26" s="1" t="n">
        <v>160</v>
      </c>
      <c r="F26" s="0" t="n">
        <v>210</v>
      </c>
      <c r="G26" s="1" t="n">
        <v>135</v>
      </c>
      <c r="H26" s="0" t="n">
        <v>210</v>
      </c>
      <c r="I26" s="1" t="n">
        <v>135</v>
      </c>
      <c r="J26" s="2" t="n">
        <f aca="false">SUM(B26,D26,F26*2,H26*2)</f>
        <v>1460</v>
      </c>
      <c r="K26" s="2" t="n">
        <f aca="false">SUM(B26:E26) + SUM(F26:I26)*2</f>
        <v>2395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12" t="n">
        <f aca="false">SUM(J26,L26,N26,P26*2,R26*2)</f>
        <v>2060</v>
      </c>
      <c r="U26" s="12" t="n">
        <f aca="false">K26+SUM(L26:O26)+SUM(P26:S26)*2</f>
        <v>3595</v>
      </c>
      <c r="V26" s="1" t="n">
        <v>0</v>
      </c>
      <c r="W26" s="13" t="n">
        <f aca="false">U26+V26</f>
        <v>3595</v>
      </c>
      <c r="X26" s="1" t="n">
        <v>39</v>
      </c>
      <c r="Y26" s="1" t="s">
        <v>26</v>
      </c>
    </row>
    <row r="27" customFormat="false" ht="12.8" hidden="false" customHeight="false" outlineLevel="0" collapsed="false">
      <c r="A27" s="0" t="s">
        <v>61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12" t="n">
        <f aca="false">SUM(J27,L27,N27,P27*2,R27*2)</f>
        <v>1580</v>
      </c>
      <c r="U27" s="12" t="n">
        <f aca="false">K27+SUM(L27:O27)+SUM(P27:S27)*2</f>
        <v>2825</v>
      </c>
      <c r="V27" s="1" t="n">
        <v>0</v>
      </c>
      <c r="W27" s="13" t="n">
        <f aca="false">U27+V27</f>
        <v>2825</v>
      </c>
      <c r="X27" s="1" t="n">
        <v>39</v>
      </c>
      <c r="Y27" s="1" t="s">
        <v>26</v>
      </c>
    </row>
    <row r="28" customFormat="false" ht="12.8" hidden="false" customHeight="false" outlineLevel="0" collapsed="false">
      <c r="A28" s="0" t="s">
        <v>62</v>
      </c>
      <c r="B28" s="0" t="n">
        <v>365</v>
      </c>
      <c r="C28" s="1" t="n">
        <v>245</v>
      </c>
      <c r="D28" s="0" t="n">
        <v>0</v>
      </c>
      <c r="E28" s="1" t="n">
        <v>0</v>
      </c>
      <c r="F28" s="0" t="n">
        <v>205</v>
      </c>
      <c r="G28" s="1" t="n">
        <v>145</v>
      </c>
      <c r="H28" s="0" t="n">
        <v>205</v>
      </c>
      <c r="I28" s="1" t="n">
        <v>145</v>
      </c>
      <c r="J28" s="2" t="n">
        <f aca="false">SUM(B28,D28,F28*2,H28*2)</f>
        <v>1185</v>
      </c>
      <c r="K28" s="2" t="n">
        <f aca="false">SUM(B28:E28) + SUM(F28:I28)*2</f>
        <v>2010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12" t="n">
        <f aca="false">SUM(J28,L28,N28,P28*2,R28*2)</f>
        <v>1785</v>
      </c>
      <c r="U28" s="12" t="n">
        <f aca="false">K28+SUM(L28:O28)+SUM(P28:S28)*2</f>
        <v>3210</v>
      </c>
      <c r="V28" s="1" t="n">
        <v>0</v>
      </c>
      <c r="W28" s="13" t="n">
        <f aca="false">U28+V28</f>
        <v>3210</v>
      </c>
      <c r="X28" s="1" t="n">
        <v>39</v>
      </c>
      <c r="Y28" s="1" t="s">
        <v>26</v>
      </c>
    </row>
    <row r="29" customFormat="false" ht="12.8" hidden="false" customHeight="false" outlineLevel="0" collapsed="false">
      <c r="A29" s="0" t="s">
        <v>63</v>
      </c>
      <c r="B29" s="0" t="n">
        <v>320</v>
      </c>
      <c r="C29" s="1" t="n">
        <v>210</v>
      </c>
      <c r="D29" s="0" t="n">
        <v>220</v>
      </c>
      <c r="E29" s="1" t="n">
        <v>140</v>
      </c>
      <c r="F29" s="0" t="n">
        <v>170</v>
      </c>
      <c r="G29" s="1" t="n">
        <v>110</v>
      </c>
      <c r="H29" s="0" t="n">
        <v>170</v>
      </c>
      <c r="I29" s="1" t="n">
        <v>110</v>
      </c>
      <c r="J29" s="2" t="n">
        <f aca="false">SUM(B29,D29,F29*2,H29*2)</f>
        <v>1220</v>
      </c>
      <c r="K29" s="2" t="n">
        <f aca="false">SUM(B29:E29) + SUM(F29:I29)*2</f>
        <v>2010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12" t="n">
        <f aca="false">SUM(J29,L29,N29,P29*2,R29*2)</f>
        <v>1820</v>
      </c>
      <c r="U29" s="12" t="n">
        <f aca="false">K29+SUM(L29:O29)+SUM(P29:S29)*2</f>
        <v>3210</v>
      </c>
      <c r="V29" s="1" t="n">
        <v>0</v>
      </c>
      <c r="W29" s="13" t="n">
        <f aca="false">U29+V29</f>
        <v>3210</v>
      </c>
      <c r="X29" s="1" t="n">
        <v>39</v>
      </c>
      <c r="Y29" s="1" t="s">
        <v>26</v>
      </c>
    </row>
    <row r="30" customFormat="false" ht="12.8" hidden="false" customHeight="false" outlineLevel="0" collapsed="false">
      <c r="A30" s="0" t="s">
        <v>64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12" t="n">
        <f aca="false">SUM(J30,L30,N30,P30*2,R30*2)</f>
        <v>1680</v>
      </c>
      <c r="U30" s="12" t="n">
        <f aca="false">K30+SUM(L30:O30)+SUM(P30:S30)*2</f>
        <v>2970</v>
      </c>
      <c r="V30" s="1" t="n">
        <v>0</v>
      </c>
      <c r="W30" s="13" t="n">
        <f aca="false">U30+V30</f>
        <v>2970</v>
      </c>
      <c r="X30" s="1" t="n">
        <v>39</v>
      </c>
      <c r="Y30" s="1" t="s">
        <v>26</v>
      </c>
    </row>
    <row r="31" customFormat="false" ht="12.8" hidden="false" customHeight="false" outlineLevel="0" collapsed="false">
      <c r="A31" s="0" t="s">
        <v>65</v>
      </c>
      <c r="B31" s="0" t="n">
        <v>280</v>
      </c>
      <c r="C31" s="1" t="n">
        <v>185</v>
      </c>
      <c r="D31" s="0" t="n">
        <v>180</v>
      </c>
      <c r="E31" s="1" t="n">
        <v>120</v>
      </c>
      <c r="F31" s="0" t="n">
        <v>130</v>
      </c>
      <c r="G31" s="1" t="n">
        <v>85</v>
      </c>
      <c r="H31" s="0" t="n">
        <v>130</v>
      </c>
      <c r="I31" s="1" t="n">
        <v>85</v>
      </c>
      <c r="J31" s="2" t="n">
        <f aca="false">SUM(B31,D31,F31*2,H31*2)</f>
        <v>980</v>
      </c>
      <c r="K31" s="2" t="n">
        <f aca="false">SUM(B31:E31) + SUM(F31:I31)*2</f>
        <v>1625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12" t="n">
        <f aca="false">SUM(J31,L31,N31,P31*2,R31*2)</f>
        <v>1580</v>
      </c>
      <c r="U31" s="12" t="n">
        <f aca="false">K31+SUM(L31:O31)+SUM(P31:S31)*2</f>
        <v>2825</v>
      </c>
      <c r="V31" s="1" t="n">
        <v>0</v>
      </c>
      <c r="W31" s="13" t="n">
        <f aca="false">U31+V31</f>
        <v>2825</v>
      </c>
      <c r="X31" s="1" t="n">
        <v>39</v>
      </c>
      <c r="Y31" s="1" t="s">
        <v>26</v>
      </c>
    </row>
    <row r="32" customFormat="false" ht="12.8" hidden="false" customHeight="false" outlineLevel="0" collapsed="false">
      <c r="A32" s="0" t="s">
        <v>66</v>
      </c>
      <c r="B32" s="0" t="n">
        <v>320</v>
      </c>
      <c r="C32" s="1" t="n">
        <v>210</v>
      </c>
      <c r="D32" s="0" t="n">
        <v>220</v>
      </c>
      <c r="E32" s="1" t="n">
        <v>140</v>
      </c>
      <c r="F32" s="0" t="n">
        <v>170</v>
      </c>
      <c r="G32" s="1" t="n">
        <v>110</v>
      </c>
      <c r="H32" s="0" t="n">
        <v>170</v>
      </c>
      <c r="I32" s="1" t="n">
        <v>110</v>
      </c>
      <c r="J32" s="2" t="n">
        <f aca="false">SUM(B32,D32,F32*2,H32*2)</f>
        <v>1220</v>
      </c>
      <c r="K32" s="2" t="n">
        <f aca="false">SUM(B32:E32) + SUM(F32:I32)*2</f>
        <v>2010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12" t="n">
        <f aca="false">SUM(J32,L32,N32,P32*2,R32*2)</f>
        <v>1820</v>
      </c>
      <c r="U32" s="12" t="n">
        <f aca="false">K32+SUM(L32:O32)+SUM(P32:S32)*2</f>
        <v>3210</v>
      </c>
      <c r="V32" s="1" t="n">
        <v>0</v>
      </c>
      <c r="W32" s="13" t="n">
        <f aca="false">U32+V32</f>
        <v>3210</v>
      </c>
      <c r="X32" s="1" t="n">
        <v>39</v>
      </c>
      <c r="Y32" s="1" t="s">
        <v>26</v>
      </c>
      <c r="Z32" s="0" t="n">
        <v>28</v>
      </c>
      <c r="AA32" s="0" t="n">
        <v>28</v>
      </c>
      <c r="AB32" s="0" t="n">
        <v>28</v>
      </c>
      <c r="AC32" s="0" t="n">
        <v>32</v>
      </c>
      <c r="AD32" s="0" t="n">
        <v>28</v>
      </c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33:W1048576 W2:W23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{CD1189FA-E47E-471A-A7E8-4B3E8EFC40EA}</x14:id>
        </ext>
      </extLst>
    </cfRule>
  </conditionalFormatting>
  <conditionalFormatting sqref="Z33:AA1048576 AB2:AD19 AB33:AD1048576 Z2:AA31 AB21:AD31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{3365F077-8D39-4693-95D9-8825C8822AE9}</x14:id>
        </ext>
      </extLst>
    </cfRule>
  </conditionalFormatting>
  <conditionalFormatting sqref="T33:U1048576 T2:U23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{F696BEEB-C62D-4AB0-9097-63824DD2298E}</x14:id>
        </ext>
      </extLst>
    </cfRule>
  </conditionalFormatting>
  <conditionalFormatting sqref="J2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{B66BC4C4-5ADC-4D6A-BC40-401BC41DFA92}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{4F5645EB-F541-44E8-B3D0-BE1B82286051}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{F15E0020-DC60-434D-BAEB-54F0A79D65BE}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{EF468A90-DC59-44F6-A2A0-A086BA60A2FE}</x14:id>
        </ext>
      </extLst>
    </cfRule>
  </conditionalFormatting>
  <conditionalFormatting sqref="T24:T32">
    <cfRule type="dataBar" priority="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{93278639-2F5B-4595-9140-E6B3EC2C1FFC}</x14:id>
        </ext>
      </extLst>
    </cfRule>
  </conditionalFormatting>
  <conditionalFormatting sqref="U24:U32">
    <cfRule type="dataBar" priority="1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{C66335FC-A6F5-4572-8B33-FF7D4F854E64}</x14:id>
        </ext>
      </extLst>
    </cfRule>
  </conditionalFormatting>
  <conditionalFormatting sqref="W24:W32">
    <cfRule type="dataBar" priority="1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{57B6C180-152D-456F-8E7C-19CD7320A39F}</x14:id>
        </ext>
      </extLst>
    </cfRule>
  </conditionalFormatting>
  <conditionalFormatting sqref="Z32">
    <cfRule type="dataBar" priority="1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{B79BDFD0-1D40-422A-888F-11E24F964070}</x14:id>
        </ext>
      </extLst>
    </cfRule>
  </conditionalFormatting>
  <conditionalFormatting sqref="AA32">
    <cfRule type="dataBar" priority="1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{3600A5D7-8187-463E-AF60-3DBD186C8182}</x14:id>
        </ext>
      </extLst>
    </cfRule>
  </conditionalFormatting>
  <conditionalFormatting sqref="AB32">
    <cfRule type="dataBar" priority="1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{C77DA585-4FC0-4747-8221-BD15E7218E35}</x14:id>
        </ext>
      </extLst>
    </cfRule>
  </conditionalFormatting>
  <conditionalFormatting sqref="AC32">
    <cfRule type="dataBar" priority="1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{70585478-4CA0-4CF0-A320-1F4FFCE19E6A}</x14:id>
        </ext>
      </extLst>
    </cfRule>
  </conditionalFormatting>
  <conditionalFormatting sqref="AD32">
    <cfRule type="dataBar" priority="1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{E8761C99-8A71-4BA0-AA71-8B8F7B1DB8C3}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1189FA-E47E-471A-A7E8-4B3E8EFC40E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W33:W1048576 W2:W23</xm:sqref>
        </x14:conditionalFormatting>
        <x14:conditionalFormatting xmlns:xm="http://schemas.microsoft.com/office/excel/2006/main">
          <x14:cfRule type="dataBar" id="{3365F077-8D39-4693-95D9-8825C8822AE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Z33:AA1048576 AB2:AD19 AB33:AD1048576 Z2:AA31 AB21:AD31</xm:sqref>
        </x14:conditionalFormatting>
        <x14:conditionalFormatting xmlns:xm="http://schemas.microsoft.com/office/excel/2006/main">
          <x14:cfRule type="dataBar" id="{F696BEEB-C62D-4AB0-9097-63824DD2298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T33:U1048576 T2:U23</xm:sqref>
        </x14:conditionalFormatting>
        <x14:conditionalFormatting xmlns:xm="http://schemas.microsoft.com/office/excel/2006/main">
          <x14:cfRule type="dataBar" id="{B66BC4C4-5ADC-4D6A-BC40-401BC41DFA9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4F5645EB-F541-44E8-B3D0-BE1B8228605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F15E0020-DC60-434D-BAEB-54F0A79D65B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EF468A90-DC59-44F6-A2A0-A086BA60A2F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93278639-2F5B-4595-9140-E6B3EC2C1FF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T24:T32</xm:sqref>
        </x14:conditionalFormatting>
        <x14:conditionalFormatting xmlns:xm="http://schemas.microsoft.com/office/excel/2006/main">
          <x14:cfRule type="dataBar" id="{C66335FC-A6F5-4572-8B33-FF7D4F854E6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U24:U32</xm:sqref>
        </x14:conditionalFormatting>
        <x14:conditionalFormatting xmlns:xm="http://schemas.microsoft.com/office/excel/2006/main">
          <x14:cfRule type="dataBar" id="{57B6C180-152D-456F-8E7C-19CD7320A39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W24:W32</xm:sqref>
        </x14:conditionalFormatting>
        <x14:conditionalFormatting xmlns:xm="http://schemas.microsoft.com/office/excel/2006/main">
          <x14:cfRule type="dataBar" id="{B79BDFD0-1D40-422A-888F-11E24F96407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3600A5D7-8187-463E-AF60-3DBD186C818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C77DA585-4FC0-4747-8221-BD15E7218E3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70585478-4CA0-4CF0-A320-1F4FFCE19E6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E8761C99-8A71-4BA0-AA71-8B8F7B1DB8C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67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68</v>
      </c>
      <c r="H1" s="8" t="s">
        <v>69</v>
      </c>
      <c r="I1" s="8" t="s">
        <v>70</v>
      </c>
      <c r="J1" s="8" t="s">
        <v>71</v>
      </c>
      <c r="K1" s="8" t="s">
        <v>72</v>
      </c>
      <c r="L1" s="8" t="s">
        <v>73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4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74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4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4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4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4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75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4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4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76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4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77</v>
      </c>
    </row>
    <row r="10" customFormat="false" ht="12.8" hidden="false" customHeight="false" outlineLevel="0" collapsed="false">
      <c r="I10" s="14"/>
    </row>
    <row r="13" customFormat="false" ht="12.8" hidden="false" customHeight="false" outlineLevel="0" collapsed="false">
      <c r="A13" s="8" t="s">
        <v>78</v>
      </c>
      <c r="B13" s="0" t="s">
        <v>79</v>
      </c>
      <c r="C13" s="0" t="s">
        <v>79</v>
      </c>
      <c r="D13" s="0" t="s">
        <v>79</v>
      </c>
      <c r="E13" s="0" t="s">
        <v>79</v>
      </c>
      <c r="F13" s="0" t="s">
        <v>79</v>
      </c>
      <c r="G13" s="0" t="s">
        <v>79</v>
      </c>
      <c r="L13" s="0" t="s">
        <v>79</v>
      </c>
    </row>
    <row r="14" customFormat="false" ht="12.8" hidden="false" customHeight="false" outlineLevel="0" collapsed="false">
      <c r="A14" s="8" t="s">
        <v>80</v>
      </c>
      <c r="B14" s="0" t="s">
        <v>81</v>
      </c>
      <c r="C14" s="0" t="s">
        <v>82</v>
      </c>
      <c r="D14" s="0" t="s">
        <v>79</v>
      </c>
      <c r="E14" s="0" t="s">
        <v>79</v>
      </c>
      <c r="F14" s="0" t="s">
        <v>79</v>
      </c>
      <c r="G14" s="0" t="s">
        <v>79</v>
      </c>
      <c r="L1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67</v>
      </c>
      <c r="B1" s="8" t="s">
        <v>29</v>
      </c>
      <c r="C1" s="8" t="s">
        <v>30</v>
      </c>
      <c r="D1" s="8" t="s">
        <v>83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71</v>
      </c>
      <c r="O1" s="8" t="s">
        <v>72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4"/>
      <c r="M12" s="14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78</v>
      </c>
      <c r="B16" s="0" t="s">
        <v>84</v>
      </c>
      <c r="C16" s="0" t="s">
        <v>82</v>
      </c>
      <c r="D16" s="0" t="s">
        <v>82</v>
      </c>
      <c r="E16" s="0" t="s">
        <v>85</v>
      </c>
      <c r="F16" s="0" t="s">
        <v>82</v>
      </c>
      <c r="G16" s="0" t="s">
        <v>82</v>
      </c>
      <c r="H16" s="0" t="s">
        <v>82</v>
      </c>
      <c r="I16" s="0" t="s">
        <v>85</v>
      </c>
      <c r="J16" s="0" t="s">
        <v>85</v>
      </c>
      <c r="K16" s="0" t="s">
        <v>82</v>
      </c>
      <c r="L16" s="0" t="s">
        <v>82</v>
      </c>
      <c r="M16" s="15" t="s">
        <v>53</v>
      </c>
    </row>
    <row r="17" customFormat="false" ht="12.8" hidden="false" customHeight="false" outlineLevel="0" collapsed="false">
      <c r="A17" s="8" t="s">
        <v>80</v>
      </c>
      <c r="B17" s="0" t="s">
        <v>86</v>
      </c>
      <c r="C17" s="0" t="s">
        <v>86</v>
      </c>
      <c r="D17" s="0" t="s">
        <v>86</v>
      </c>
      <c r="E17" s="0" t="s">
        <v>87</v>
      </c>
      <c r="F17" s="0" t="s">
        <v>87</v>
      </c>
      <c r="G17" s="0" t="s">
        <v>88</v>
      </c>
      <c r="H17" s="0" t="s">
        <v>86</v>
      </c>
      <c r="I17" s="0" t="s">
        <v>81</v>
      </c>
      <c r="J17" s="0" t="s">
        <v>81</v>
      </c>
      <c r="K17" s="0" t="s">
        <v>86</v>
      </c>
      <c r="L17" s="0" t="s">
        <v>85</v>
      </c>
      <c r="M17" s="8" t="s">
        <v>89</v>
      </c>
    </row>
    <row r="18" customFormat="false" ht="12.8" hidden="false" customHeight="false" outlineLevel="0" collapsed="false">
      <c r="M18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67</v>
      </c>
      <c r="B1" s="8" t="s">
        <v>90</v>
      </c>
      <c r="J1" s="8" t="s">
        <v>71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78</v>
      </c>
      <c r="B10" s="0" t="s">
        <v>82</v>
      </c>
    </row>
    <row r="11" customFormat="false" ht="12.8" hidden="false" customHeight="false" outlineLevel="0" collapsed="false">
      <c r="A11" s="8" t="s">
        <v>80</v>
      </c>
      <c r="B11" s="0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67</v>
      </c>
      <c r="B1" s="16" t="s">
        <v>29</v>
      </c>
      <c r="C1" s="16" t="s">
        <v>32</v>
      </c>
      <c r="D1" s="8" t="s">
        <v>39</v>
      </c>
      <c r="E1" s="8" t="s">
        <v>36</v>
      </c>
      <c r="F1" s="8" t="s">
        <v>91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71</v>
      </c>
    </row>
    <row r="2" customFormat="false" ht="12.8" hidden="false" customHeight="false" outlineLevel="0" collapsed="false">
      <c r="A2" s="0" t="n">
        <v>1</v>
      </c>
      <c r="B2" s="17" t="n">
        <v>930</v>
      </c>
      <c r="C2" s="17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7" t="n">
        <v>1770</v>
      </c>
      <c r="C3" s="17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7" t="n">
        <v>1770</v>
      </c>
      <c r="C4" s="17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7" t="n">
        <v>2010</v>
      </c>
      <c r="C5" s="17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7"/>
      <c r="C6" s="17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7"/>
      <c r="C7" s="17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7"/>
      <c r="C8" s="17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7"/>
      <c r="C9" s="17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7"/>
      <c r="C10" s="17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7"/>
      <c r="C11" s="17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7"/>
      <c r="C12" s="17"/>
      <c r="L12" s="14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7"/>
      <c r="C13" s="17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7"/>
      <c r="C14" s="17"/>
      <c r="M14" s="0" t="n">
        <f aca="false">MAX(B14:L14, M13)</f>
        <v>3610</v>
      </c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A16" s="8" t="s">
        <v>92</v>
      </c>
      <c r="B16" s="17" t="s">
        <v>93</v>
      </c>
      <c r="C16" s="17" t="s">
        <v>93</v>
      </c>
      <c r="D16" s="0" t="s">
        <v>85</v>
      </c>
      <c r="F16" s="0" t="s">
        <v>82</v>
      </c>
    </row>
    <row r="17" customFormat="false" ht="12.8" hidden="false" customHeight="false" outlineLevel="0" collapsed="false">
      <c r="A17" s="8" t="s">
        <v>94</v>
      </c>
      <c r="B17" s="17" t="s">
        <v>93</v>
      </c>
      <c r="C17" s="17" t="s">
        <v>93</v>
      </c>
      <c r="D17" s="0" t="s">
        <v>86</v>
      </c>
      <c r="F17" s="0" t="s">
        <v>84</v>
      </c>
    </row>
    <row r="18" customFormat="false" ht="12.8" hidden="false" customHeight="false" outlineLevel="0" collapsed="false">
      <c r="A18" s="8" t="s">
        <v>95</v>
      </c>
      <c r="B18" s="17" t="s">
        <v>93</v>
      </c>
      <c r="C18" s="17" t="s">
        <v>93</v>
      </c>
      <c r="D18" s="0" t="s">
        <v>81</v>
      </c>
      <c r="E18" s="0" t="s">
        <v>85</v>
      </c>
      <c r="F18" s="0" t="s">
        <v>85</v>
      </c>
      <c r="G18" s="0" t="s">
        <v>85</v>
      </c>
      <c r="H18" s="0" t="s">
        <v>86</v>
      </c>
      <c r="I18" s="0" t="s">
        <v>81</v>
      </c>
      <c r="J18" s="0" t="s">
        <v>85</v>
      </c>
      <c r="L18" s="0" t="s">
        <v>86</v>
      </c>
    </row>
    <row r="19" customFormat="false" ht="12.8" hidden="false" customHeight="false" outlineLevel="0" collapsed="false">
      <c r="B19" s="18" t="s">
        <v>96</v>
      </c>
      <c r="C19" s="18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67</v>
      </c>
      <c r="B1" s="8" t="s">
        <v>97</v>
      </c>
      <c r="C1" s="8" t="s">
        <v>98</v>
      </c>
      <c r="D1" s="8" t="s">
        <v>99</v>
      </c>
      <c r="E1" s="8" t="s">
        <v>100</v>
      </c>
      <c r="F1" s="8" t="s">
        <v>34</v>
      </c>
      <c r="G1" s="8" t="s">
        <v>101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24297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2022-04-08T22:56:23Z</dcterms:modified>
  <cp:revision>308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