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_Background" sheetId="1" r:id="rId4"/>
    <sheet state="visible" name="B_Housing" sheetId="2" r:id="rId5"/>
    <sheet state="visible" name="B_Population" sheetId="3" r:id="rId6"/>
    <sheet state="visible" name="B_Gender" sheetId="4" r:id="rId7"/>
    <sheet state="visible" name="B_Marital status" sheetId="5" r:id="rId8"/>
    <sheet state="visible" name="B_Income" sheetId="6" r:id="rId9"/>
    <sheet state="visible" name="C_Expenses" sheetId="7" r:id="rId10"/>
    <sheet state="visible" name="C_Industry" sheetId="8" r:id="rId11"/>
  </sheets>
  <definedNames>
    <definedName hidden="1" localSheetId="0" name="_xlnm._FilterDatabase">A_Background!$A$1:$H$26</definedName>
    <definedName hidden="1" localSheetId="1" name="_xlnm._FilterDatabase">B_Housing!$A$1:$F$1</definedName>
    <definedName hidden="1" localSheetId="3" name="_xlnm._FilterDatabase">B_Gender!$A$1:$G$1261</definedName>
    <definedName hidden="1" localSheetId="4" name="_xlnm._FilterDatabase">'B_Marital status'!$A$1:$F$109</definedName>
    <definedName hidden="1" localSheetId="5" name="_xlnm._FilterDatabase">B_Income!$A$1:$F$541</definedName>
  </definedNames>
  <calcPr/>
  <extLst>
    <ext uri="GoogleSheetsCustomDataVersion1">
      <go:sheetsCustomData xmlns:go="http://customooxmlschemas.google.com/" r:id="rId12" roundtripDataSignature="AMtx7mhLuiq1OzBECYouCtPiR0FRAcd5ng=="/>
    </ext>
  </extLst>
</workbook>
</file>

<file path=xl/sharedStrings.xml><?xml version="1.0" encoding="utf-8"?>
<sst xmlns="http://schemas.openxmlformats.org/spreadsheetml/2006/main" count="4845" uniqueCount="109">
  <si>
    <t>Year</t>
  </si>
  <si>
    <t>House Price ('000)</t>
  </si>
  <si>
    <t>Household Income</t>
  </si>
  <si>
    <t>Unemployment Rate %</t>
  </si>
  <si>
    <t>Hang Seng Composite Index</t>
  </si>
  <si>
    <t>Saving Deposit Rate</t>
  </si>
  <si>
    <t>Inflation Rate</t>
  </si>
  <si>
    <t>HIBOR (3 Months)</t>
  </si>
  <si>
    <t>District</t>
  </si>
  <si>
    <t>Transactions</t>
  </si>
  <si>
    <t>Avg price/ft</t>
  </si>
  <si>
    <t>Total txn $ (Bn)</t>
  </si>
  <si>
    <t>No. of new flats</t>
  </si>
  <si>
    <t>Total flat size</t>
  </si>
  <si>
    <t>Avg size/trans</t>
  </si>
  <si>
    <t>House price changes_2015-2021</t>
  </si>
  <si>
    <t>Avg flat price</t>
  </si>
  <si>
    <t>morgage_70%</t>
  </si>
  <si>
    <t>Monthly payment
(2.15%,30years)</t>
  </si>
  <si>
    <t>Median monthly income</t>
  </si>
  <si>
    <t>Avg price to income ratio</t>
  </si>
  <si>
    <t>Central and Western</t>
  </si>
  <si>
    <t>nan</t>
  </si>
  <si>
    <t>Wan Chai</t>
  </si>
  <si>
    <t>Eastern</t>
  </si>
  <si>
    <t>Southern</t>
  </si>
  <si>
    <t>Yau Tsim Mong</t>
  </si>
  <si>
    <t>Sham Shui Po</t>
  </si>
  <si>
    <t>Kowloon City</t>
  </si>
  <si>
    <t>Wong Tai Sin</t>
  </si>
  <si>
    <t>Kwun Tong</t>
  </si>
  <si>
    <t>Kwai Tsing</t>
  </si>
  <si>
    <t>Tsuen Wan</t>
  </si>
  <si>
    <t>Tuen Mun</t>
  </si>
  <si>
    <t>Yuen Long</t>
  </si>
  <si>
    <t>North</t>
  </si>
  <si>
    <t>Tai Po</t>
  </si>
  <si>
    <t>Sha Tin</t>
  </si>
  <si>
    <t>Sai Kung</t>
  </si>
  <si>
    <t>Islands</t>
  </si>
  <si>
    <t>Pop. density (ppl per sq.km)</t>
  </si>
  <si>
    <t>Population ('000)</t>
  </si>
  <si>
    <t>Pop. change vs LY</t>
  </si>
  <si>
    <t>pop increase from 2015 to 2021</t>
  </si>
  <si>
    <t>Gender</t>
  </si>
  <si>
    <t>Age group</t>
  </si>
  <si>
    <t>Population</t>
  </si>
  <si>
    <t>M/F ratio</t>
  </si>
  <si>
    <t>Median age</t>
  </si>
  <si>
    <t>M</t>
  </si>
  <si>
    <t>0 - 14</t>
  </si>
  <si>
    <t>15 - 24</t>
  </si>
  <si>
    <t>25 - 34</t>
  </si>
  <si>
    <t>35 - 44</t>
  </si>
  <si>
    <t>45 - 54</t>
  </si>
  <si>
    <t>55 - 64</t>
  </si>
  <si>
    <t>65 and over</t>
  </si>
  <si>
    <t>F</t>
  </si>
  <si>
    <t>Nevermarried</t>
  </si>
  <si>
    <t>Married</t>
  </si>
  <si>
    <t>Widowed</t>
  </si>
  <si>
    <t>Divorced/Separated</t>
  </si>
  <si>
    <t xml:space="preserve">Central &amp; Western </t>
  </si>
  <si>
    <t xml:space="preserve">Wan Chai </t>
  </si>
  <si>
    <t xml:space="preserve">Eastern </t>
  </si>
  <si>
    <t xml:space="preserve">Southern </t>
  </si>
  <si>
    <t xml:space="preserve">Yau Tsim Mong </t>
  </si>
  <si>
    <t xml:space="preserve">Sham Shui Po </t>
  </si>
  <si>
    <t xml:space="preserve">Wong Tai Sin </t>
  </si>
  <si>
    <t xml:space="preserve">Kwun Tong </t>
  </si>
  <si>
    <t xml:space="preserve">Kwai Tsing </t>
  </si>
  <si>
    <t xml:space="preserve">Tsuen Wan </t>
  </si>
  <si>
    <t xml:space="preserve">Tuen Mun </t>
  </si>
  <si>
    <t xml:space="preserve">Yuen Long </t>
  </si>
  <si>
    <t xml:space="preserve">North </t>
  </si>
  <si>
    <t xml:space="preserve">Tai Po </t>
  </si>
  <si>
    <t xml:space="preserve">Sha Tin </t>
  </si>
  <si>
    <t xml:space="preserve">Sai Kung </t>
  </si>
  <si>
    <t xml:space="preserve">Islands </t>
  </si>
  <si>
    <t>Household size</t>
  </si>
  <si>
    <t>No. of households ('000)</t>
  </si>
  <si>
    <t>Avg household size</t>
  </si>
  <si>
    <t>Income increase from 2016-2020</t>
  </si>
  <si>
    <t>6+</t>
  </si>
  <si>
    <t>House price</t>
  </si>
  <si>
    <t>Expenses</t>
  </si>
  <si>
    <t>Industry</t>
  </si>
  <si>
    <t>Salary</t>
  </si>
  <si>
    <t>Manufacturing</t>
  </si>
  <si>
    <t>Electricity and gas supply; sewerage, waste management and remediation activities</t>
  </si>
  <si>
    <t>Construction</t>
  </si>
  <si>
    <t>Import and export trade</t>
  </si>
  <si>
    <t>Wholesale</t>
  </si>
  <si>
    <t>Retail trade</t>
  </si>
  <si>
    <t>Land transport</t>
  </si>
  <si>
    <t>Other transportation, storage, postal and courier services</t>
  </si>
  <si>
    <t>Food and beverage services</t>
  </si>
  <si>
    <t>Accommodation services</t>
  </si>
  <si>
    <t>Information and communications</t>
  </si>
  <si>
    <t>Financing and insurance</t>
  </si>
  <si>
    <t>Real estate activities</t>
  </si>
  <si>
    <t>Estate management, security and cleaning services</t>
  </si>
  <si>
    <t>Professional, scientific and technical activities</t>
  </si>
  <si>
    <t>Administrative and support services activities</t>
  </si>
  <si>
    <t>Travel agency, reservation service and related activities</t>
  </si>
  <si>
    <t>Education and public administration (excluding the Government)</t>
  </si>
  <si>
    <t>Human health activities; and beauty and body prettifying treatment</t>
  </si>
  <si>
    <t>Miscellaneous activities</t>
  </si>
  <si>
    <t>Other activities not classified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</si>
</sst>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0.0%"/>
    <numFmt numFmtId="166" formatCode="_(* #,##0.00_);_(* \(#,##0.00\);_(* &quot;-&quot;??_);_(@_)"/>
    <numFmt numFmtId="167" formatCode="#########\ ##0.0"/>
    <numFmt numFmtId="168" formatCode="0.0"/>
  </numFmts>
  <fonts count="8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</font>
    <font>
      <sz val="12.0"/>
      <color theme="1"/>
      <name val="Times New Roman"/>
    </font>
    <font>
      <sz val="12.0"/>
      <color rgb="FF000000"/>
      <name val="Helvetica Neu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/>
    </xf>
    <xf borderId="0" fillId="0" fontId="1" numFmtId="164" xfId="0" applyFont="1" applyNumberFormat="1"/>
    <xf borderId="0" fillId="0" fontId="1" numFmtId="3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right" shrinkToFit="0" vertical="top" wrapText="1"/>
    </xf>
    <xf borderId="0" fillId="0" fontId="3" numFmtId="4" xfId="0" applyAlignment="1" applyFont="1" applyNumberFormat="1">
      <alignment horizontal="right" shrinkToFit="0" vertical="top" wrapText="1"/>
    </xf>
    <xf borderId="0" fillId="0" fontId="4" numFmtId="4" xfId="0" applyAlignment="1" applyFont="1" applyNumberForma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0" fontId="1" numFmtId="1" xfId="0" applyAlignment="1" applyFont="1" applyNumberFormat="1">
      <alignment horizontal="right" readingOrder="0" shrinkToFit="0" vertical="top" wrapText="1"/>
    </xf>
    <xf borderId="0" fillId="0" fontId="2" numFmtId="10" xfId="0" applyFont="1" applyNumberFormat="1"/>
    <xf borderId="0" fillId="0" fontId="4" numFmtId="0" xfId="0" applyAlignment="1" applyFont="1">
      <alignment shrinkToFit="0" vertical="top" wrapText="1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0" fillId="0" fontId="3" numFmtId="1" xfId="0" applyAlignment="1" applyFont="1" applyNumberFormat="1">
      <alignment horizontal="right"/>
    </xf>
    <xf borderId="0" fillId="0" fontId="5" numFmtId="4" xfId="0" applyAlignment="1" applyFont="1" applyNumberFormat="1">
      <alignment readingOrder="0" vertical="bottom"/>
    </xf>
    <xf borderId="0" fillId="0" fontId="4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4" numFmtId="0" xfId="0" applyFont="1"/>
    <xf borderId="0" fillId="0" fontId="1" numFmtId="1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0" fillId="0" fontId="2" numFmtId="4" xfId="0" applyAlignment="1" applyFont="1" applyNumberFormat="1">
      <alignment readingOrder="0"/>
    </xf>
    <xf borderId="0" fillId="0" fontId="4" numFmtId="0" xfId="0" applyAlignment="1" applyFont="1">
      <alignment horizontal="right"/>
    </xf>
    <xf borderId="0" fillId="0" fontId="4" numFmtId="4" xfId="0" applyAlignment="1" applyFont="1" applyNumberFormat="1">
      <alignment horizontal="right"/>
    </xf>
    <xf borderId="0" fillId="0" fontId="4" numFmtId="4" xfId="0" applyFont="1" applyNumberFormat="1"/>
    <xf borderId="0" fillId="0" fontId="4" numFmtId="10" xfId="0" applyFont="1" applyNumberFormat="1"/>
    <xf borderId="0" fillId="0" fontId="3" numFmtId="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 shrinkToFit="0" vertical="top" wrapText="1"/>
    </xf>
    <xf borderId="0" fillId="0" fontId="2" numFmtId="10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shrinkToFit="0" vertical="top" wrapText="1"/>
    </xf>
    <xf borderId="0" fillId="0" fontId="6" numFmtId="164" xfId="0" applyAlignment="1" applyFont="1" applyNumberFormat="1">
      <alignment shrinkToFit="0" vertical="top" wrapText="1"/>
    </xf>
    <xf borderId="0" fillId="0" fontId="1" numFmtId="167" xfId="0" applyAlignment="1" applyFont="1" applyNumberFormat="1">
      <alignment horizontal="left" vertical="center"/>
    </xf>
    <xf borderId="0" fillId="0" fontId="1" numFmtId="164" xfId="0" applyAlignment="1" applyFont="1" applyNumberFormat="1">
      <alignment horizontal="right" vertical="center"/>
    </xf>
    <xf borderId="0" fillId="0" fontId="1" numFmtId="4" xfId="0" applyAlignment="1" applyFont="1" applyNumberFormat="1">
      <alignment horizontal="right" vertical="center"/>
    </xf>
    <xf borderId="0" fillId="0" fontId="6" numFmtId="167" xfId="0" applyAlignment="1" applyFont="1" applyNumberFormat="1">
      <alignment horizontal="left" vertical="center"/>
    </xf>
    <xf borderId="0" fillId="0" fontId="6" numFmtId="164" xfId="0" applyAlignment="1" applyFont="1" applyNumberFormat="1">
      <alignment vertical="center"/>
    </xf>
    <xf borderId="0" fillId="0" fontId="1" numFmtId="165" xfId="0" applyAlignment="1" applyFont="1" applyNumberFormat="1">
      <alignment horizontal="right" vertical="center"/>
    </xf>
    <xf borderId="0" fillId="0" fontId="1" numFmtId="167" xfId="0" applyAlignment="1" applyFont="1" applyNumberFormat="1">
      <alignment horizontal="left"/>
    </xf>
    <xf borderId="0" fillId="0" fontId="1" numFmtId="4" xfId="0" applyAlignment="1" applyFont="1" applyNumberFormat="1">
      <alignment horizontal="right"/>
    </xf>
    <xf borderId="0" fillId="0" fontId="1" numFmtId="167" xfId="0" applyAlignment="1" applyFont="1" applyNumberFormat="1">
      <alignment vertical="center"/>
    </xf>
    <xf borderId="0" fillId="0" fontId="1" numFmtId="9" xfId="0" applyAlignment="1" applyFont="1" applyNumberFormat="1">
      <alignment horizontal="right"/>
    </xf>
    <xf borderId="0" fillId="0" fontId="1" numFmtId="0" xfId="0" applyFont="1"/>
    <xf borderId="0" fillId="0" fontId="1" numFmtId="167" xfId="0" applyFont="1" applyNumberFormat="1"/>
    <xf borderId="0" fillId="0" fontId="1" numFmtId="49" xfId="0" applyAlignment="1" applyFont="1" applyNumberFormat="1">
      <alignment vertical="top"/>
    </xf>
    <xf borderId="0" fillId="0" fontId="1" numFmtId="49" xfId="0" applyAlignment="1" applyFont="1" applyNumberFormat="1">
      <alignment horizontal="right" shrinkToFit="0" vertical="top" wrapText="1"/>
    </xf>
    <xf borderId="0" fillId="0" fontId="1" numFmtId="49" xfId="0" applyAlignment="1" applyFont="1" applyNumberFormat="1">
      <alignment shrinkToFit="0" vertical="top" wrapText="1"/>
    </xf>
    <xf borderId="0" fillId="0" fontId="1" numFmtId="10" xfId="0" applyAlignment="1" applyFont="1" applyNumberFormat="1">
      <alignment readingOrder="0" shrinkToFit="0" vertical="top" wrapText="1"/>
    </xf>
    <xf borderId="0" fillId="0" fontId="1" numFmtId="168" xfId="0" applyAlignment="1" applyFont="1" applyNumberFormat="1">
      <alignment horizontal="right"/>
    </xf>
    <xf borderId="0" fillId="0" fontId="7" numFmtId="0" xfId="0" applyFont="1"/>
    <xf borderId="0" fillId="0" fontId="7" numFmtId="0" xfId="0" applyAlignment="1" applyFont="1">
      <alignment horizontal="right"/>
    </xf>
    <xf borderId="0" fillId="0" fontId="7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1.44"/>
    <col customWidth="1" min="3" max="26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>
        <v>1997.0</v>
      </c>
      <c r="B2" s="5">
        <v>6680.3</v>
      </c>
      <c r="C2" s="6">
        <v>19000.0</v>
      </c>
      <c r="D2" s="7">
        <v>0.022000000000000002</v>
      </c>
      <c r="E2" s="5">
        <v>13375.56</v>
      </c>
      <c r="F2" s="7">
        <v>0.0626</v>
      </c>
      <c r="G2" s="7">
        <v>0.057999999999999996</v>
      </c>
      <c r="H2" s="7">
        <v>0.0713</v>
      </c>
    </row>
    <row r="3" ht="15.75" customHeight="1">
      <c r="A3" s="4">
        <v>1998.0</v>
      </c>
      <c r="B3" s="5">
        <v>4749.5</v>
      </c>
      <c r="C3" s="6">
        <v>18000.0</v>
      </c>
      <c r="D3" s="7">
        <v>0.047</v>
      </c>
      <c r="E3" s="5">
        <v>9418.33</v>
      </c>
      <c r="F3" s="7">
        <v>0.0786</v>
      </c>
      <c r="G3" s="7">
        <v>0.027999999999999997</v>
      </c>
      <c r="H3" s="7">
        <v>0.0809</v>
      </c>
    </row>
    <row r="4" ht="15.75" customHeight="1">
      <c r="A4" s="4">
        <v>1999.0</v>
      </c>
      <c r="B4" s="5">
        <v>4095.8</v>
      </c>
      <c r="C4" s="6">
        <v>17500.0</v>
      </c>
      <c r="D4" s="7">
        <v>0.062</v>
      </c>
      <c r="E4" s="5">
        <v>12734.57</v>
      </c>
      <c r="F4" s="7">
        <v>0.051100000000000007</v>
      </c>
      <c r="G4" s="7">
        <v>-0.04</v>
      </c>
      <c r="H4" s="7">
        <v>0.0584</v>
      </c>
    </row>
    <row r="5" ht="15.75" customHeight="1">
      <c r="A5" s="4">
        <v>2000.0</v>
      </c>
      <c r="B5" s="5">
        <v>3650.9</v>
      </c>
      <c r="C5" s="6">
        <v>18000.0</v>
      </c>
      <c r="D5" s="7">
        <v>0.049</v>
      </c>
      <c r="E5" s="5">
        <v>16058.31</v>
      </c>
      <c r="F5" s="7">
        <v>0.0513</v>
      </c>
      <c r="G5" s="7">
        <v>-0.038</v>
      </c>
      <c r="H5" s="7">
        <v>0.061200000000000004</v>
      </c>
    </row>
    <row r="6" ht="15.75" customHeight="1">
      <c r="A6" s="4">
        <v>2001.0</v>
      </c>
      <c r="B6" s="5">
        <v>3170.8</v>
      </c>
      <c r="C6" s="6">
        <v>18000.0</v>
      </c>
      <c r="D6" s="7">
        <v>0.051</v>
      </c>
      <c r="E6" s="5">
        <v>12547.86</v>
      </c>
      <c r="F6" s="7">
        <v>0.0216</v>
      </c>
      <c r="G6" s="7">
        <v>-0.016</v>
      </c>
      <c r="H6" s="7">
        <v>0.035699999999999996</v>
      </c>
    </row>
    <row r="7" ht="15.75" customHeight="1">
      <c r="A7" s="4">
        <v>2002.0</v>
      </c>
      <c r="B7" s="5">
        <v>2869.5</v>
      </c>
      <c r="C7" s="6">
        <v>17000.0</v>
      </c>
      <c r="D7" s="7">
        <v>0.073</v>
      </c>
      <c r="E7" s="5">
        <v>10453.83</v>
      </c>
      <c r="F7" s="7">
        <v>0.0014000000000000002</v>
      </c>
      <c r="G7" s="7">
        <v>-0.03</v>
      </c>
      <c r="H7" s="7">
        <v>0.0179</v>
      </c>
    </row>
    <row r="8" ht="15.75" customHeight="1">
      <c r="A8" s="4">
        <v>2003.0</v>
      </c>
      <c r="B8" s="5">
        <v>2599.0</v>
      </c>
      <c r="C8" s="6">
        <v>16000.0</v>
      </c>
      <c r="D8" s="7">
        <v>0.079</v>
      </c>
      <c r="E8" s="5">
        <v>10291.06</v>
      </c>
      <c r="F8" s="7">
        <v>3.0E-4</v>
      </c>
      <c r="G8" s="7">
        <v>-0.026000000000000002</v>
      </c>
      <c r="H8" s="7">
        <v>0.0096</v>
      </c>
    </row>
    <row r="9" ht="15.75" customHeight="1">
      <c r="A9" s="4">
        <v>2004.0</v>
      </c>
      <c r="B9" s="5">
        <v>3715.8</v>
      </c>
      <c r="C9" s="6">
        <v>16000.0</v>
      </c>
      <c r="D9" s="7">
        <v>0.068</v>
      </c>
      <c r="E9" s="5">
        <v>12918.46</v>
      </c>
      <c r="F9" s="7">
        <v>2.0E-4</v>
      </c>
      <c r="G9" s="7">
        <v>-0.004</v>
      </c>
      <c r="H9" s="7">
        <v>0.0039000000000000003</v>
      </c>
    </row>
    <row r="10" ht="15.75" customHeight="1">
      <c r="A10" s="4">
        <v>2005.0</v>
      </c>
      <c r="B10" s="5">
        <v>4164.5</v>
      </c>
      <c r="C10" s="6">
        <v>16000.0</v>
      </c>
      <c r="D10" s="7">
        <v>0.055999999999999994</v>
      </c>
      <c r="E10" s="5">
        <v>14352.59</v>
      </c>
      <c r="F10" s="7">
        <v>0.0097</v>
      </c>
      <c r="G10" s="7">
        <v>0.01</v>
      </c>
      <c r="H10" s="7">
        <v>0.03</v>
      </c>
    </row>
    <row r="11" ht="15.75" customHeight="1">
      <c r="A11" s="4">
        <v>2006.0</v>
      </c>
      <c r="B11" s="5">
        <v>4219.6</v>
      </c>
      <c r="C11" s="6">
        <v>17000.0</v>
      </c>
      <c r="D11" s="7">
        <v>0.048</v>
      </c>
      <c r="E11" s="5">
        <v>16885.42</v>
      </c>
      <c r="F11" s="7">
        <v>0.025</v>
      </c>
      <c r="G11" s="7">
        <v>0.02</v>
      </c>
      <c r="H11" s="7">
        <v>0.042</v>
      </c>
    </row>
    <row r="12" ht="15.75" customHeight="1">
      <c r="A12" s="4">
        <v>2007.0</v>
      </c>
      <c r="B12" s="5">
        <v>4863.3</v>
      </c>
      <c r="C12" s="6">
        <v>17500.0</v>
      </c>
      <c r="D12" s="7">
        <v>0.04</v>
      </c>
      <c r="E12" s="5">
        <v>23196.37</v>
      </c>
      <c r="F12" s="7">
        <v>0.021</v>
      </c>
      <c r="G12" s="7">
        <v>0.02</v>
      </c>
      <c r="H12" s="7">
        <v>0.0425</v>
      </c>
    </row>
    <row r="13" ht="15.75" customHeight="1">
      <c r="A13" s="4">
        <v>2008.0</v>
      </c>
      <c r="B13" s="5">
        <v>5366.7</v>
      </c>
      <c r="C13" s="6">
        <v>18400.0</v>
      </c>
      <c r="D13" s="7">
        <v>0.035</v>
      </c>
      <c r="E13" s="5">
        <v>20889.58</v>
      </c>
      <c r="F13" s="7">
        <v>0.0014000000000000002</v>
      </c>
      <c r="G13" s="7">
        <v>0.043</v>
      </c>
      <c r="H13" s="7">
        <v>0.0227</v>
      </c>
    </row>
    <row r="14" ht="15.75" customHeight="1">
      <c r="A14" s="4">
        <v>2009.0</v>
      </c>
      <c r="B14" s="5">
        <v>5395.0</v>
      </c>
      <c r="C14" s="6">
        <v>18000.0</v>
      </c>
      <c r="D14" s="7">
        <v>0.053</v>
      </c>
      <c r="E14" s="5">
        <v>18106.04</v>
      </c>
      <c r="F14" s="7">
        <v>1.0E-4</v>
      </c>
      <c r="G14" s="7">
        <v>0.005</v>
      </c>
      <c r="H14" s="7">
        <v>0.0038</v>
      </c>
    </row>
    <row r="15" ht="15.75" customHeight="1">
      <c r="A15" s="4">
        <v>2010.0</v>
      </c>
      <c r="B15" s="5">
        <v>6404.8</v>
      </c>
      <c r="C15" s="6">
        <v>18000.0</v>
      </c>
      <c r="D15" s="7">
        <v>0.043</v>
      </c>
      <c r="E15" s="5">
        <v>21506.54</v>
      </c>
      <c r="F15" s="7">
        <v>1.0E-4</v>
      </c>
      <c r="G15" s="7">
        <v>0.024</v>
      </c>
      <c r="H15" s="7">
        <v>0.0025</v>
      </c>
    </row>
    <row r="16" ht="15.75" customHeight="1">
      <c r="A16" s="4">
        <v>2011.0</v>
      </c>
      <c r="B16" s="5">
        <v>7669.1</v>
      </c>
      <c r="C16" s="6">
        <v>20000.0</v>
      </c>
      <c r="D16" s="7">
        <v>0.034</v>
      </c>
      <c r="E16" s="5">
        <v>21394.89</v>
      </c>
      <c r="F16" s="7">
        <v>1.0E-4</v>
      </c>
      <c r="G16" s="7">
        <v>0.053</v>
      </c>
      <c r="H16" s="7">
        <v>0.0033</v>
      </c>
    </row>
    <row r="17" ht="15.75" customHeight="1">
      <c r="A17" s="4">
        <v>2012.0</v>
      </c>
      <c r="B17" s="5">
        <v>8452.1</v>
      </c>
      <c r="C17" s="6">
        <v>21000.0</v>
      </c>
      <c r="D17" s="7">
        <v>0.033</v>
      </c>
      <c r="E17" s="5">
        <v>20471.67</v>
      </c>
      <c r="F17" s="7">
        <v>1.0E-4</v>
      </c>
      <c r="G17" s="7">
        <v>0.040999999999999995</v>
      </c>
      <c r="H17" s="7">
        <v>0.004699999999999999</v>
      </c>
    </row>
    <row r="18" ht="15.75" customHeight="1">
      <c r="A18" s="4">
        <v>2013.0</v>
      </c>
      <c r="B18" s="5">
        <v>9478.5</v>
      </c>
      <c r="C18" s="6">
        <v>22200.0</v>
      </c>
      <c r="D18" s="7">
        <v>0.034</v>
      </c>
      <c r="E18" s="5">
        <v>22604.41</v>
      </c>
      <c r="F18" s="7">
        <v>1.0E-4</v>
      </c>
      <c r="G18" s="7">
        <v>0.043</v>
      </c>
      <c r="H18" s="7">
        <v>0.0038</v>
      </c>
    </row>
    <row r="19" ht="15.75" customHeight="1">
      <c r="A19" s="4">
        <v>2014.0</v>
      </c>
      <c r="B19" s="5">
        <v>10037.3</v>
      </c>
      <c r="C19" s="6">
        <v>23200.0</v>
      </c>
      <c r="D19" s="7">
        <v>0.033</v>
      </c>
      <c r="E19" s="5">
        <v>23230.52</v>
      </c>
      <c r="F19" s="7">
        <v>1.0E-4</v>
      </c>
      <c r="G19" s="7">
        <v>0.044000000000000004</v>
      </c>
      <c r="H19" s="7">
        <v>0.0037</v>
      </c>
    </row>
    <row r="20" ht="15.75" customHeight="1">
      <c r="A20" s="4">
        <v>2015.0</v>
      </c>
      <c r="B20" s="5">
        <v>11584.9</v>
      </c>
      <c r="C20" s="6">
        <v>24800.0</v>
      </c>
      <c r="D20" s="7">
        <v>0.033</v>
      </c>
      <c r="E20" s="5">
        <v>24317.87</v>
      </c>
      <c r="F20" s="7">
        <v>1.0E-4</v>
      </c>
      <c r="G20" s="7">
        <v>0.03</v>
      </c>
      <c r="H20" s="7">
        <v>0.0039000000000000003</v>
      </c>
    </row>
    <row r="21" ht="15.75" customHeight="1">
      <c r="A21" s="4">
        <v>2016.0</v>
      </c>
      <c r="B21" s="5">
        <v>11063.7</v>
      </c>
      <c r="C21" s="6">
        <v>25200.0</v>
      </c>
      <c r="D21" s="7">
        <v>0.034</v>
      </c>
      <c r="E21" s="5">
        <v>21433.87</v>
      </c>
      <c r="F21" s="7">
        <v>1.0E-4</v>
      </c>
      <c r="G21" s="7">
        <v>0.024</v>
      </c>
      <c r="H21" s="7">
        <v>0.0059</v>
      </c>
    </row>
    <row r="22" ht="15.75" customHeight="1">
      <c r="A22" s="4">
        <v>2017.0</v>
      </c>
      <c r="B22" s="5">
        <v>12724.5</v>
      </c>
      <c r="C22" s="6">
        <v>26500.0</v>
      </c>
      <c r="D22" s="7">
        <v>0.031</v>
      </c>
      <c r="E22" s="5">
        <v>26190.41</v>
      </c>
      <c r="F22" s="7">
        <v>1.0E-4</v>
      </c>
      <c r="G22" s="7">
        <v>0.015</v>
      </c>
      <c r="H22" s="7">
        <v>0.0089</v>
      </c>
    </row>
    <row r="23" ht="15.75" customHeight="1">
      <c r="A23" s="4">
        <v>2018.0</v>
      </c>
      <c r="B23" s="5">
        <v>14581.4</v>
      </c>
      <c r="C23" s="6">
        <v>28000.0</v>
      </c>
      <c r="D23" s="7">
        <v>0.027999999999999997</v>
      </c>
      <c r="E23" s="5">
        <v>28850.94</v>
      </c>
      <c r="F23" s="7">
        <v>4.0E-4</v>
      </c>
      <c r="G23" s="7">
        <v>0.024</v>
      </c>
      <c r="H23" s="7">
        <v>0.0175</v>
      </c>
    </row>
    <row r="24" ht="15.75" customHeight="1">
      <c r="A24" s="4">
        <v>2019.0</v>
      </c>
      <c r="B24" s="5">
        <v>14997.2</v>
      </c>
      <c r="C24" s="6">
        <v>28700.0</v>
      </c>
      <c r="D24" s="7">
        <v>0.028999999999999998</v>
      </c>
      <c r="E24" s="5">
        <v>27581.81</v>
      </c>
      <c r="F24" s="7">
        <v>0.0011</v>
      </c>
      <c r="G24" s="7">
        <v>0.028900000000000002</v>
      </c>
      <c r="H24" s="7">
        <v>0.0212</v>
      </c>
    </row>
    <row r="25" ht="15.75" customHeight="1">
      <c r="A25" s="4">
        <v>2020.0</v>
      </c>
      <c r="B25" s="5">
        <v>15123.9</v>
      </c>
      <c r="C25" s="6">
        <v>27000.0</v>
      </c>
      <c r="D25" s="7">
        <v>0.057999999999999996</v>
      </c>
      <c r="E25" s="5">
        <v>25282.77</v>
      </c>
      <c r="F25" s="7">
        <v>5.0E-5</v>
      </c>
      <c r="G25" s="7">
        <v>0.0028000000000000004</v>
      </c>
      <c r="H25" s="7">
        <v>0.0104</v>
      </c>
    </row>
    <row r="26" ht="15.75" customHeight="1">
      <c r="A26" s="4">
        <v>2021.0</v>
      </c>
      <c r="B26" s="5">
        <v>15610.8</v>
      </c>
      <c r="C26" s="8">
        <v>27700.0</v>
      </c>
      <c r="D26" s="7">
        <v>0.037000000000000005</v>
      </c>
      <c r="E26" s="5">
        <v>27102.31</v>
      </c>
      <c r="F26" s="7">
        <v>5.0E-5</v>
      </c>
      <c r="G26" s="7">
        <v>0.015</v>
      </c>
      <c r="H26" s="7">
        <v>0.0019</v>
      </c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>
      <c r="A105" s="4"/>
    </row>
    <row r="106" ht="15.75" customHeight="1">
      <c r="A106" s="4"/>
    </row>
    <row r="107" ht="15.75" customHeight="1">
      <c r="A107" s="4"/>
    </row>
    <row r="108" ht="15.75" customHeight="1">
      <c r="A108" s="4"/>
    </row>
    <row r="109" ht="15.75" customHeight="1">
      <c r="A109" s="4"/>
    </row>
    <row r="110" ht="15.75" customHeight="1">
      <c r="A110" s="4"/>
    </row>
    <row r="111" ht="15.75" customHeight="1">
      <c r="A111" s="4"/>
    </row>
    <row r="112" ht="15.75" customHeight="1">
      <c r="A112" s="4"/>
    </row>
    <row r="113" ht="15.75" customHeight="1">
      <c r="A113" s="4"/>
    </row>
    <row r="114" ht="15.75" customHeight="1">
      <c r="A114" s="4"/>
    </row>
    <row r="115" ht="15.75" customHeight="1">
      <c r="A115" s="4"/>
    </row>
    <row r="116" ht="15.75" customHeight="1">
      <c r="A116" s="4"/>
    </row>
    <row r="117" ht="15.75" customHeight="1">
      <c r="A117" s="4"/>
    </row>
    <row r="118" ht="15.75" customHeight="1">
      <c r="A118" s="4"/>
    </row>
    <row r="119" ht="15.75" customHeight="1">
      <c r="A119" s="4"/>
    </row>
    <row r="120" ht="15.75" customHeight="1">
      <c r="A120" s="4"/>
    </row>
    <row r="121" ht="15.75" customHeight="1">
      <c r="A121" s="4"/>
    </row>
    <row r="122" ht="15.75" customHeight="1">
      <c r="A122" s="4"/>
    </row>
    <row r="123" ht="15.75" customHeight="1">
      <c r="A123" s="4"/>
    </row>
    <row r="124" ht="15.75" customHeight="1">
      <c r="A124" s="4"/>
    </row>
    <row r="125" ht="15.75" customHeight="1">
      <c r="A125" s="4"/>
    </row>
    <row r="126" ht="15.75" customHeight="1">
      <c r="A126" s="4"/>
    </row>
    <row r="127" ht="15.75" customHeight="1">
      <c r="A127" s="4"/>
    </row>
    <row r="128" ht="15.75" customHeight="1">
      <c r="A128" s="4"/>
    </row>
    <row r="129" ht="15.75" customHeight="1">
      <c r="A129" s="4"/>
    </row>
    <row r="130" ht="15.75" customHeight="1">
      <c r="A130" s="4"/>
    </row>
    <row r="131" ht="15.75" customHeight="1">
      <c r="A131" s="4"/>
    </row>
    <row r="132" ht="15.75" customHeight="1">
      <c r="A132" s="4"/>
    </row>
    <row r="133" ht="15.75" customHeight="1">
      <c r="A133" s="4"/>
    </row>
    <row r="134" ht="15.75" customHeight="1">
      <c r="A134" s="4"/>
    </row>
    <row r="135" ht="15.75" customHeight="1">
      <c r="A135" s="4"/>
    </row>
    <row r="136" ht="15.75" customHeight="1">
      <c r="A136" s="4"/>
    </row>
    <row r="137" ht="15.75" customHeight="1">
      <c r="A137" s="4"/>
    </row>
    <row r="138" ht="15.75" customHeight="1">
      <c r="A138" s="4"/>
    </row>
    <row r="139" ht="15.75" customHeight="1">
      <c r="A139" s="4"/>
    </row>
    <row r="140" ht="15.75" customHeight="1">
      <c r="A140" s="4"/>
    </row>
    <row r="141" ht="15.75" customHeight="1">
      <c r="A141" s="4"/>
    </row>
    <row r="142" ht="15.75" customHeight="1">
      <c r="A142" s="4"/>
    </row>
    <row r="143" ht="15.75" customHeight="1">
      <c r="A143" s="4"/>
    </row>
    <row r="144" ht="15.75" customHeight="1">
      <c r="A144" s="4"/>
    </row>
    <row r="145" ht="15.75" customHeight="1">
      <c r="A145" s="4"/>
    </row>
    <row r="146" ht="15.75" customHeight="1">
      <c r="A146" s="4"/>
    </row>
    <row r="147" ht="15.75" customHeight="1">
      <c r="A147" s="4"/>
    </row>
    <row r="148" ht="15.75" customHeight="1">
      <c r="A148" s="4"/>
    </row>
    <row r="149" ht="15.75" customHeight="1">
      <c r="A149" s="4"/>
    </row>
    <row r="150" ht="15.75" customHeight="1">
      <c r="A150" s="4"/>
    </row>
    <row r="151" ht="15.75" customHeight="1">
      <c r="A151" s="4"/>
    </row>
    <row r="152" ht="15.75" customHeight="1">
      <c r="A152" s="4"/>
    </row>
    <row r="153" ht="15.75" customHeight="1">
      <c r="A153" s="4"/>
    </row>
    <row r="154" ht="15.75" customHeight="1">
      <c r="A154" s="4"/>
    </row>
    <row r="155" ht="15.75" customHeight="1">
      <c r="A155" s="4"/>
    </row>
    <row r="156" ht="15.75" customHeight="1">
      <c r="A156" s="4"/>
    </row>
    <row r="157" ht="15.75" customHeight="1">
      <c r="A157" s="4"/>
    </row>
    <row r="158" ht="15.75" customHeight="1">
      <c r="A158" s="4"/>
    </row>
    <row r="159" ht="15.75" customHeight="1">
      <c r="A159" s="4"/>
    </row>
    <row r="160" ht="15.75" customHeight="1">
      <c r="A160" s="4"/>
    </row>
    <row r="161" ht="15.75" customHeight="1">
      <c r="A161" s="4"/>
    </row>
    <row r="162" ht="15.75" customHeight="1">
      <c r="A162" s="4"/>
    </row>
    <row r="163" ht="15.75" customHeight="1">
      <c r="A163" s="4"/>
    </row>
    <row r="164" ht="15.75" customHeight="1">
      <c r="A164" s="4"/>
    </row>
    <row r="165" ht="15.75" customHeight="1">
      <c r="A165" s="4"/>
    </row>
    <row r="166" ht="15.75" customHeight="1">
      <c r="A166" s="4"/>
    </row>
    <row r="167" ht="15.75" customHeight="1">
      <c r="A167" s="4"/>
    </row>
    <row r="168" ht="15.75" customHeight="1">
      <c r="A168" s="4"/>
    </row>
    <row r="169" ht="15.75" customHeight="1">
      <c r="A169" s="4"/>
    </row>
    <row r="170" ht="15.75" customHeight="1">
      <c r="A170" s="4"/>
    </row>
    <row r="171" ht="15.75" customHeight="1">
      <c r="A171" s="4"/>
    </row>
    <row r="172" ht="15.75" customHeight="1">
      <c r="A172" s="4"/>
    </row>
    <row r="173" ht="15.75" customHeight="1">
      <c r="A173" s="4"/>
    </row>
    <row r="174" ht="15.75" customHeight="1">
      <c r="A174" s="4"/>
    </row>
    <row r="175" ht="15.75" customHeight="1">
      <c r="A175" s="4"/>
    </row>
    <row r="176" ht="15.75" customHeight="1">
      <c r="A176" s="4"/>
    </row>
    <row r="177" ht="15.75" customHeight="1">
      <c r="A177" s="4"/>
    </row>
    <row r="178" ht="15.75" customHeight="1">
      <c r="A178" s="4"/>
    </row>
    <row r="179" ht="15.75" customHeight="1">
      <c r="A179" s="4"/>
    </row>
    <row r="180" ht="15.75" customHeight="1">
      <c r="A180" s="4"/>
    </row>
    <row r="181" ht="15.75" customHeight="1">
      <c r="A181" s="4"/>
    </row>
    <row r="182" ht="15.75" customHeight="1">
      <c r="A182" s="4"/>
    </row>
    <row r="183" ht="15.75" customHeight="1">
      <c r="A183" s="4"/>
    </row>
    <row r="184" ht="15.75" customHeight="1">
      <c r="A184" s="4"/>
    </row>
    <row r="185" ht="15.75" customHeight="1">
      <c r="A185" s="4"/>
    </row>
    <row r="186" ht="15.75" customHeight="1">
      <c r="A186" s="4"/>
    </row>
    <row r="187" ht="15.75" customHeight="1">
      <c r="A187" s="4"/>
    </row>
    <row r="188" ht="15.75" customHeight="1">
      <c r="A188" s="4"/>
    </row>
    <row r="189" ht="15.75" customHeight="1">
      <c r="A189" s="4"/>
    </row>
    <row r="190" ht="15.75" customHeight="1">
      <c r="A190" s="4"/>
    </row>
    <row r="191" ht="15.75" customHeight="1">
      <c r="A191" s="4"/>
    </row>
    <row r="192" ht="15.75" customHeight="1">
      <c r="A192" s="4"/>
    </row>
    <row r="193" ht="15.75" customHeight="1">
      <c r="A193" s="4"/>
    </row>
    <row r="194" ht="15.75" customHeight="1">
      <c r="A194" s="4"/>
    </row>
    <row r="195" ht="15.75" customHeight="1">
      <c r="A195" s="4"/>
    </row>
    <row r="196" ht="15.75" customHeight="1">
      <c r="A196" s="4"/>
    </row>
    <row r="197" ht="15.75" customHeight="1">
      <c r="A197" s="4"/>
    </row>
    <row r="198" ht="15.75" customHeight="1">
      <c r="A198" s="4"/>
    </row>
    <row r="199" ht="15.75" customHeight="1">
      <c r="A199" s="4"/>
    </row>
    <row r="200" ht="15.75" customHeight="1">
      <c r="A200" s="4"/>
    </row>
    <row r="201" ht="15.75" customHeight="1">
      <c r="A201" s="4"/>
    </row>
    <row r="202" ht="15.75" customHeight="1">
      <c r="A202" s="4"/>
    </row>
    <row r="203" ht="15.75" customHeight="1">
      <c r="A203" s="4"/>
    </row>
    <row r="204" ht="15.75" customHeight="1">
      <c r="A204" s="4"/>
    </row>
    <row r="205" ht="15.75" customHeight="1">
      <c r="A205" s="4"/>
    </row>
    <row r="206" ht="15.75" customHeight="1">
      <c r="A206" s="4"/>
    </row>
    <row r="207" ht="15.75" customHeight="1">
      <c r="A207" s="4"/>
    </row>
    <row r="208" ht="15.75" customHeight="1">
      <c r="A208" s="4"/>
    </row>
    <row r="209" ht="15.75" customHeight="1">
      <c r="A209" s="4"/>
    </row>
    <row r="210" ht="15.7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autoFilter ref="$A$1:$H$2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9.11"/>
    <col customWidth="1" min="3" max="3" width="13.11"/>
    <col customWidth="1" min="4" max="6" width="9.11"/>
    <col customWidth="1" min="7" max="7" width="13.44"/>
    <col customWidth="1" min="8" max="8" width="9.11"/>
    <col customWidth="1" min="9" max="9" width="20.44"/>
    <col customWidth="1" min="10" max="13" width="16.22"/>
    <col customWidth="1" min="14" max="14" width="22.78"/>
    <col customWidth="1" min="15" max="29" width="9.11"/>
  </cols>
  <sheetData>
    <row r="1" ht="15.75" customHeight="1">
      <c r="A1" s="9" t="s">
        <v>8</v>
      </c>
      <c r="B1" s="10" t="s">
        <v>0</v>
      </c>
      <c r="C1" s="10" t="s">
        <v>9</v>
      </c>
      <c r="D1" s="11" t="s">
        <v>10</v>
      </c>
      <c r="E1" s="11" t="s">
        <v>11</v>
      </c>
      <c r="F1" s="10" t="s">
        <v>12</v>
      </c>
      <c r="G1" s="12" t="s">
        <v>13</v>
      </c>
      <c r="H1" s="13" t="s">
        <v>14</v>
      </c>
      <c r="I1" s="13" t="s">
        <v>15</v>
      </c>
      <c r="J1" s="14" t="s">
        <v>16</v>
      </c>
      <c r="K1" s="15" t="s">
        <v>17</v>
      </c>
      <c r="L1" s="15" t="s">
        <v>18</v>
      </c>
      <c r="M1" s="2" t="s">
        <v>19</v>
      </c>
      <c r="N1" s="16" t="s">
        <v>20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5.75" customHeight="1">
      <c r="A2" s="18" t="s">
        <v>21</v>
      </c>
      <c r="B2" s="19">
        <v>2015.0</v>
      </c>
      <c r="C2" s="19">
        <v>2034.0</v>
      </c>
      <c r="D2" s="20">
        <v>16364.7</v>
      </c>
      <c r="E2" s="21">
        <v>23.382849602</v>
      </c>
      <c r="F2" s="22" t="s">
        <v>22</v>
      </c>
      <c r="G2" s="23">
        <v>1251196.0</v>
      </c>
      <c r="H2" s="24">
        <f t="shared" ref="H2:H127" si="1">DIVIDE(G2,C2)</f>
        <v>615.1406096</v>
      </c>
      <c r="I2" s="16"/>
      <c r="J2" s="8">
        <f t="shared" ref="J2:J127" si="2">MULTIPLY(H2,D2)</f>
        <v>10066591.53</v>
      </c>
      <c r="K2" s="25">
        <f t="shared" ref="K2:K127" si="3">MULTIPLY(J2,0.7)</f>
        <v>7046614.074</v>
      </c>
      <c r="L2" s="26">
        <v>26577.0</v>
      </c>
      <c r="N2" s="16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ht="15.75" customHeight="1">
      <c r="A3" s="18" t="s">
        <v>21</v>
      </c>
      <c r="B3" s="19">
        <v>2016.0</v>
      </c>
      <c r="C3" s="19">
        <v>2112.0</v>
      </c>
      <c r="D3" s="20">
        <v>15644.0</v>
      </c>
      <c r="E3" s="21">
        <v>22.901373539</v>
      </c>
      <c r="F3" s="22" t="s">
        <v>22</v>
      </c>
      <c r="G3" s="23">
        <v>1240884.0</v>
      </c>
      <c r="H3" s="24">
        <f t="shared" si="1"/>
        <v>587.5397727</v>
      </c>
      <c r="I3" s="16"/>
      <c r="J3" s="8">
        <f t="shared" si="2"/>
        <v>9191472.205</v>
      </c>
      <c r="K3" s="25">
        <f t="shared" si="3"/>
        <v>6434030.543</v>
      </c>
      <c r="L3" s="28">
        <v>24267.0</v>
      </c>
      <c r="M3" s="29">
        <v>39500.0</v>
      </c>
      <c r="N3" s="16">
        <f t="shared" ref="N3:N7" si="4">DIVIDE(L3,M3)</f>
        <v>0.6143544304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ht="15.75" customHeight="1">
      <c r="A4" s="18" t="s">
        <v>21</v>
      </c>
      <c r="B4" s="19">
        <v>2017.0</v>
      </c>
      <c r="C4" s="19">
        <v>2774.0</v>
      </c>
      <c r="D4" s="20">
        <v>17413.2</v>
      </c>
      <c r="E4" s="21">
        <v>32.80863892</v>
      </c>
      <c r="F4" s="22" t="s">
        <v>22</v>
      </c>
      <c r="G4" s="23">
        <v>1689399.0</v>
      </c>
      <c r="H4" s="24">
        <f t="shared" si="1"/>
        <v>609.0118962</v>
      </c>
      <c r="I4" s="16"/>
      <c r="J4" s="8">
        <f t="shared" si="2"/>
        <v>10604845.95</v>
      </c>
      <c r="K4" s="25">
        <f t="shared" si="3"/>
        <v>7423392.165</v>
      </c>
      <c r="L4" s="28">
        <v>27998.0</v>
      </c>
      <c r="M4" s="29">
        <v>41500.0</v>
      </c>
      <c r="N4" s="16">
        <f t="shared" si="4"/>
        <v>0.6746506024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ht="15.75" customHeight="1">
      <c r="A5" s="18" t="s">
        <v>21</v>
      </c>
      <c r="B5" s="19">
        <v>2018.0</v>
      </c>
      <c r="C5" s="19">
        <v>2522.0</v>
      </c>
      <c r="D5" s="20">
        <v>19653.3</v>
      </c>
      <c r="E5" s="21">
        <v>32.256216867</v>
      </c>
      <c r="F5" s="22" t="s">
        <v>22</v>
      </c>
      <c r="G5" s="23">
        <v>1469202.0</v>
      </c>
      <c r="H5" s="24">
        <f t="shared" si="1"/>
        <v>582.554322</v>
      </c>
      <c r="I5" s="16"/>
      <c r="J5" s="8">
        <f t="shared" si="2"/>
        <v>11449114.86</v>
      </c>
      <c r="K5" s="25">
        <f t="shared" si="3"/>
        <v>8014380.399</v>
      </c>
      <c r="L5" s="28">
        <v>30227.0</v>
      </c>
      <c r="M5" s="29">
        <v>41000.0</v>
      </c>
      <c r="N5" s="16">
        <f t="shared" si="4"/>
        <v>0.7372439024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ht="15.75" customHeight="1">
      <c r="A6" s="18" t="s">
        <v>21</v>
      </c>
      <c r="B6" s="19">
        <v>2019.0</v>
      </c>
      <c r="C6" s="19">
        <v>2229.0</v>
      </c>
      <c r="D6" s="20">
        <v>20357.3</v>
      </c>
      <c r="E6" s="21">
        <v>31.792201371</v>
      </c>
      <c r="F6" s="22">
        <v>1215.0</v>
      </c>
      <c r="G6" s="23">
        <v>1332118.0</v>
      </c>
      <c r="H6" s="24">
        <f t="shared" si="1"/>
        <v>597.6303275</v>
      </c>
      <c r="I6" s="16"/>
      <c r="J6" s="8">
        <f t="shared" si="2"/>
        <v>12166139.87</v>
      </c>
      <c r="K6" s="25">
        <f t="shared" si="3"/>
        <v>8516297.906</v>
      </c>
      <c r="L6" s="28">
        <v>32121.0</v>
      </c>
      <c r="M6" s="29">
        <v>41400.0</v>
      </c>
      <c r="N6" s="16">
        <f t="shared" si="4"/>
        <v>0.7758695652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ht="15.75" customHeight="1">
      <c r="A7" s="18" t="s">
        <v>21</v>
      </c>
      <c r="B7" s="19">
        <v>2020.0</v>
      </c>
      <c r="C7" s="19">
        <v>2337.0</v>
      </c>
      <c r="D7" s="20">
        <v>20010.6</v>
      </c>
      <c r="E7" s="21">
        <v>31.278760544</v>
      </c>
      <c r="F7" s="22">
        <v>826.0</v>
      </c>
      <c r="G7" s="23">
        <v>1342936.0</v>
      </c>
      <c r="H7" s="24">
        <f t="shared" si="1"/>
        <v>574.6409927</v>
      </c>
      <c r="I7" s="16"/>
      <c r="J7" s="8">
        <f t="shared" si="2"/>
        <v>11498911.05</v>
      </c>
      <c r="K7" s="25">
        <f t="shared" si="3"/>
        <v>8049237.734</v>
      </c>
      <c r="L7" s="28">
        <v>30359.0</v>
      </c>
      <c r="M7" s="29">
        <v>40900.0</v>
      </c>
      <c r="N7" s="16">
        <f t="shared" si="4"/>
        <v>0.7422738386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ht="15.75" customHeight="1">
      <c r="A8" s="18" t="s">
        <v>21</v>
      </c>
      <c r="B8" s="19">
        <v>2021.0</v>
      </c>
      <c r="C8" s="19">
        <v>2932.0</v>
      </c>
      <c r="D8" s="20">
        <v>20422.8</v>
      </c>
      <c r="E8" s="21">
        <v>40.263602976</v>
      </c>
      <c r="F8" s="22">
        <v>462.0</v>
      </c>
      <c r="G8" s="23">
        <v>1714491.0</v>
      </c>
      <c r="H8" s="24">
        <f t="shared" si="1"/>
        <v>584.7513643</v>
      </c>
      <c r="I8" s="16">
        <f>DIVIDE(D8,D2)-1</f>
        <v>0.2479788814</v>
      </c>
      <c r="J8" s="8">
        <f t="shared" si="2"/>
        <v>11942260.16</v>
      </c>
      <c r="K8" s="25">
        <f t="shared" si="3"/>
        <v>8359582.113</v>
      </c>
      <c r="L8" s="28">
        <v>31529.0</v>
      </c>
      <c r="M8" s="29"/>
      <c r="N8" s="1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ht="15.75" customHeight="1">
      <c r="A9" s="18" t="s">
        <v>23</v>
      </c>
      <c r="B9" s="19">
        <v>2015.0</v>
      </c>
      <c r="C9" s="19">
        <v>1544.0</v>
      </c>
      <c r="D9" s="20">
        <v>16756.4</v>
      </c>
      <c r="E9" s="21">
        <v>16.148478108</v>
      </c>
      <c r="F9" s="22" t="s">
        <v>22</v>
      </c>
      <c r="G9" s="23">
        <v>907565.0</v>
      </c>
      <c r="H9" s="24">
        <f t="shared" si="1"/>
        <v>587.8011658</v>
      </c>
      <c r="I9" s="16"/>
      <c r="J9" s="8">
        <f t="shared" si="2"/>
        <v>9849431.455</v>
      </c>
      <c r="K9" s="25">
        <f t="shared" si="3"/>
        <v>6894602.018</v>
      </c>
      <c r="L9" s="28">
        <v>26004.0</v>
      </c>
      <c r="M9" s="29"/>
      <c r="N9" s="1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ht="15.75" customHeight="1">
      <c r="A10" s="18" t="s">
        <v>23</v>
      </c>
      <c r="B10" s="19">
        <v>2016.0</v>
      </c>
      <c r="C10" s="19">
        <v>1354.0</v>
      </c>
      <c r="D10" s="20">
        <v>14883.1</v>
      </c>
      <c r="E10" s="21">
        <v>13.079133167</v>
      </c>
      <c r="F10" s="22" t="s">
        <v>22</v>
      </c>
      <c r="G10" s="23">
        <v>821518.0</v>
      </c>
      <c r="H10" s="24">
        <f t="shared" si="1"/>
        <v>606.7341211</v>
      </c>
      <c r="I10" s="16"/>
      <c r="J10" s="8">
        <f t="shared" si="2"/>
        <v>9030084.598</v>
      </c>
      <c r="K10" s="25">
        <f t="shared" si="3"/>
        <v>6321059.219</v>
      </c>
      <c r="L10" s="28">
        <v>23841.0</v>
      </c>
      <c r="M10" s="29">
        <v>40000.0</v>
      </c>
      <c r="N10" s="16">
        <f t="shared" ref="N10:N14" si="5">DIVIDE(L10,M10)</f>
        <v>0.596025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ht="15.75" customHeight="1">
      <c r="A11" s="18" t="s">
        <v>23</v>
      </c>
      <c r="B11" s="19">
        <v>2017.0</v>
      </c>
      <c r="C11" s="19">
        <v>1628.0</v>
      </c>
      <c r="D11" s="20">
        <v>16705.2</v>
      </c>
      <c r="E11" s="21">
        <v>17.941416972</v>
      </c>
      <c r="F11" s="22" t="s">
        <v>22</v>
      </c>
      <c r="G11" s="23">
        <v>999054.0</v>
      </c>
      <c r="H11" s="24">
        <f t="shared" si="1"/>
        <v>613.6695332</v>
      </c>
      <c r="I11" s="16"/>
      <c r="J11" s="8">
        <f t="shared" si="2"/>
        <v>10251472.29</v>
      </c>
      <c r="K11" s="25">
        <f t="shared" si="3"/>
        <v>7176030.6</v>
      </c>
      <c r="L11" s="28">
        <v>27066.0</v>
      </c>
      <c r="M11" s="29">
        <v>40300.0</v>
      </c>
      <c r="N11" s="16">
        <f t="shared" si="5"/>
        <v>0.6716129032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ht="15.75" customHeight="1">
      <c r="A12" s="18" t="s">
        <v>23</v>
      </c>
      <c r="B12" s="19">
        <v>2018.0</v>
      </c>
      <c r="C12" s="19">
        <v>1857.0</v>
      </c>
      <c r="D12" s="20">
        <v>18713.7</v>
      </c>
      <c r="E12" s="21">
        <v>22.452529556</v>
      </c>
      <c r="F12" s="22" t="s">
        <v>22</v>
      </c>
      <c r="G12" s="23">
        <v>1133044.0</v>
      </c>
      <c r="H12" s="24">
        <f t="shared" si="1"/>
        <v>610.1475498</v>
      </c>
      <c r="I12" s="16"/>
      <c r="J12" s="8">
        <f t="shared" si="2"/>
        <v>11418118.2</v>
      </c>
      <c r="K12" s="25">
        <f t="shared" si="3"/>
        <v>7992682.742</v>
      </c>
      <c r="L12" s="28">
        <v>30146.0</v>
      </c>
      <c r="M12" s="29">
        <v>42000.0</v>
      </c>
      <c r="N12" s="16">
        <f t="shared" si="5"/>
        <v>0.7177619048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ht="15.75" customHeight="1">
      <c r="A13" s="18" t="s">
        <v>23</v>
      </c>
      <c r="B13" s="19">
        <v>2019.0</v>
      </c>
      <c r="C13" s="19">
        <v>1568.0</v>
      </c>
      <c r="D13" s="20">
        <v>19411.4</v>
      </c>
      <c r="E13" s="21">
        <v>20.989114586</v>
      </c>
      <c r="F13" s="22">
        <v>3.0</v>
      </c>
      <c r="G13" s="23">
        <v>978438.0</v>
      </c>
      <c r="H13" s="24">
        <f t="shared" si="1"/>
        <v>624.0038265</v>
      </c>
      <c r="I13" s="16"/>
      <c r="J13" s="8">
        <f t="shared" si="2"/>
        <v>12112787.88</v>
      </c>
      <c r="K13" s="25">
        <f t="shared" si="3"/>
        <v>8478951.515</v>
      </c>
      <c r="L13" s="28">
        <v>31980.0</v>
      </c>
      <c r="M13" s="29">
        <v>44100.0</v>
      </c>
      <c r="N13" s="16">
        <f t="shared" si="5"/>
        <v>0.725170068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ht="15.75" customHeight="1">
      <c r="A14" s="18" t="s">
        <v>23</v>
      </c>
      <c r="B14" s="19">
        <v>2020.0</v>
      </c>
      <c r="C14" s="19">
        <v>1464.0</v>
      </c>
      <c r="D14" s="20">
        <v>18178.7</v>
      </c>
      <c r="E14" s="21">
        <v>19.254512088</v>
      </c>
      <c r="F14" s="22">
        <v>216.0</v>
      </c>
      <c r="G14" s="23">
        <v>897676.0</v>
      </c>
      <c r="H14" s="24">
        <f t="shared" si="1"/>
        <v>613.1666667</v>
      </c>
      <c r="I14" s="16"/>
      <c r="J14" s="8">
        <f t="shared" si="2"/>
        <v>11146572.88</v>
      </c>
      <c r="K14" s="25">
        <f t="shared" si="3"/>
        <v>7802601.018</v>
      </c>
      <c r="L14" s="28">
        <v>29429.0</v>
      </c>
      <c r="M14" s="29">
        <v>40000.0</v>
      </c>
      <c r="N14" s="16">
        <f t="shared" si="5"/>
        <v>0.735725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ht="15.75" customHeight="1">
      <c r="A15" s="18" t="s">
        <v>23</v>
      </c>
      <c r="B15" s="19">
        <v>2021.0</v>
      </c>
      <c r="C15" s="19">
        <v>1803.0</v>
      </c>
      <c r="D15" s="20">
        <v>18690.9</v>
      </c>
      <c r="E15" s="21">
        <v>24.659951947</v>
      </c>
      <c r="F15" s="22">
        <v>26.0</v>
      </c>
      <c r="G15" s="23">
        <v>1130309.0</v>
      </c>
      <c r="H15" s="24">
        <f t="shared" si="1"/>
        <v>626.9046034</v>
      </c>
      <c r="I15" s="16">
        <f>DIVIDE(D15,D9)-1</f>
        <v>0.1154484257</v>
      </c>
      <c r="J15" s="8">
        <f t="shared" si="2"/>
        <v>11717411.25</v>
      </c>
      <c r="K15" s="25">
        <f t="shared" si="3"/>
        <v>8202187.877</v>
      </c>
      <c r="L15" s="28">
        <v>30936.0</v>
      </c>
      <c r="M15" s="29"/>
      <c r="N15" s="16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ht="15.75" customHeight="1">
      <c r="A16" s="18" t="s">
        <v>24</v>
      </c>
      <c r="B16" s="19">
        <v>2015.0</v>
      </c>
      <c r="C16" s="19">
        <v>2842.0</v>
      </c>
      <c r="D16" s="20">
        <v>13188.6</v>
      </c>
      <c r="E16" s="21">
        <v>20.525889849</v>
      </c>
      <c r="F16" s="22" t="s">
        <v>22</v>
      </c>
      <c r="G16" s="23">
        <v>1523574.0</v>
      </c>
      <c r="H16" s="24">
        <f t="shared" si="1"/>
        <v>536.0921886</v>
      </c>
      <c r="I16" s="16"/>
      <c r="J16" s="8">
        <f t="shared" si="2"/>
        <v>7070305.439</v>
      </c>
      <c r="K16" s="25">
        <f t="shared" si="3"/>
        <v>4949213.807</v>
      </c>
      <c r="L16" s="28">
        <v>18667.0</v>
      </c>
      <c r="M16" s="29"/>
      <c r="N16" s="1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ht="15.75" customHeight="1">
      <c r="A17" s="18" t="s">
        <v>24</v>
      </c>
      <c r="B17" s="19">
        <v>2016.0</v>
      </c>
      <c r="C17" s="19">
        <v>3079.0</v>
      </c>
      <c r="D17" s="20">
        <v>12718.7</v>
      </c>
      <c r="E17" s="21">
        <v>21.293094816</v>
      </c>
      <c r="F17" s="22" t="s">
        <v>22</v>
      </c>
      <c r="G17" s="23">
        <v>1626533.0</v>
      </c>
      <c r="H17" s="24">
        <f t="shared" si="1"/>
        <v>528.266645</v>
      </c>
      <c r="I17" s="16"/>
      <c r="J17" s="8">
        <f t="shared" si="2"/>
        <v>6718864.978</v>
      </c>
      <c r="K17" s="25">
        <f t="shared" si="3"/>
        <v>4703205.485</v>
      </c>
      <c r="L17" s="28">
        <v>17739.0</v>
      </c>
      <c r="M17" s="29">
        <v>31300.0</v>
      </c>
      <c r="N17" s="16">
        <f t="shared" ref="N17:N21" si="6">DIVIDE(L17,M17)</f>
        <v>0.5667412141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ht="15.75" customHeight="1">
      <c r="A18" s="18" t="s">
        <v>24</v>
      </c>
      <c r="B18" s="19">
        <v>2017.0</v>
      </c>
      <c r="C18" s="19">
        <v>3105.0</v>
      </c>
      <c r="D18" s="20">
        <v>14196.0</v>
      </c>
      <c r="E18" s="21">
        <v>24.958332479</v>
      </c>
      <c r="F18" s="22" t="s">
        <v>22</v>
      </c>
      <c r="G18" s="23">
        <v>1702357.0</v>
      </c>
      <c r="H18" s="24">
        <f t="shared" si="1"/>
        <v>548.263124</v>
      </c>
      <c r="I18" s="16"/>
      <c r="J18" s="8">
        <f t="shared" si="2"/>
        <v>7783143.308</v>
      </c>
      <c r="K18" s="25">
        <f t="shared" si="3"/>
        <v>5448200.316</v>
      </c>
      <c r="L18" s="28">
        <v>20549.0</v>
      </c>
      <c r="M18" s="29">
        <v>32000.0</v>
      </c>
      <c r="N18" s="16">
        <f t="shared" si="6"/>
        <v>0.64215625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ht="15.75" customHeight="1">
      <c r="A19" s="18" t="s">
        <v>24</v>
      </c>
      <c r="B19" s="19">
        <v>2018.0</v>
      </c>
      <c r="C19" s="19">
        <v>3040.0</v>
      </c>
      <c r="D19" s="20">
        <v>16285.4</v>
      </c>
      <c r="E19" s="21">
        <v>28.086644894</v>
      </c>
      <c r="F19" s="22" t="s">
        <v>22</v>
      </c>
      <c r="G19" s="23">
        <v>1670761.0</v>
      </c>
      <c r="H19" s="24">
        <f t="shared" si="1"/>
        <v>549.5924342</v>
      </c>
      <c r="I19" s="16"/>
      <c r="J19" s="8">
        <f t="shared" si="2"/>
        <v>8950332.628</v>
      </c>
      <c r="K19" s="25">
        <f t="shared" si="3"/>
        <v>6265232.84</v>
      </c>
      <c r="L19" s="28">
        <v>23630.0</v>
      </c>
      <c r="M19" s="29">
        <v>33000.0</v>
      </c>
      <c r="N19" s="16">
        <f t="shared" si="6"/>
        <v>0.7160606061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ht="15.75" customHeight="1">
      <c r="A20" s="18" t="s">
        <v>24</v>
      </c>
      <c r="B20" s="19">
        <v>2019.0</v>
      </c>
      <c r="C20" s="19">
        <v>3064.0</v>
      </c>
      <c r="D20" s="20">
        <v>16457.7</v>
      </c>
      <c r="E20" s="21">
        <v>27.32364532</v>
      </c>
      <c r="F20" s="22">
        <v>986.0</v>
      </c>
      <c r="G20" s="23">
        <v>1637493.0</v>
      </c>
      <c r="H20" s="24">
        <f t="shared" si="1"/>
        <v>534.4298303</v>
      </c>
      <c r="I20" s="16"/>
      <c r="J20" s="8">
        <f t="shared" si="2"/>
        <v>8795485.818</v>
      </c>
      <c r="K20" s="25">
        <f t="shared" si="3"/>
        <v>6156840.073</v>
      </c>
      <c r="L20" s="28">
        <v>23221.0</v>
      </c>
      <c r="M20" s="29">
        <v>34300.0</v>
      </c>
      <c r="N20" s="16">
        <f t="shared" si="6"/>
        <v>0.6769970845</v>
      </c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  <row r="21" ht="15.75" customHeight="1">
      <c r="A21" s="18" t="s">
        <v>24</v>
      </c>
      <c r="B21" s="19">
        <v>2020.0</v>
      </c>
      <c r="C21" s="19">
        <v>3424.0</v>
      </c>
      <c r="D21" s="20">
        <v>16965.2</v>
      </c>
      <c r="E21" s="21">
        <v>32.027951864</v>
      </c>
      <c r="F21" s="22">
        <v>1184.0</v>
      </c>
      <c r="G21" s="23">
        <v>1849655.0</v>
      </c>
      <c r="H21" s="24">
        <f t="shared" si="1"/>
        <v>540.202979</v>
      </c>
      <c r="I21" s="16"/>
      <c r="J21" s="8">
        <f t="shared" si="2"/>
        <v>9164651.579</v>
      </c>
      <c r="K21" s="25">
        <f t="shared" si="3"/>
        <v>6415256.105</v>
      </c>
      <c r="L21" s="26">
        <v>24196.0</v>
      </c>
      <c r="M21" s="29">
        <v>32000.0</v>
      </c>
      <c r="N21" s="16">
        <f t="shared" si="6"/>
        <v>0.756125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</row>
    <row r="22" ht="15.75" customHeight="1">
      <c r="A22" s="18" t="s">
        <v>24</v>
      </c>
      <c r="B22" s="19">
        <v>2021.0</v>
      </c>
      <c r="C22" s="19">
        <v>4036.0</v>
      </c>
      <c r="D22" s="20">
        <v>17211.8</v>
      </c>
      <c r="E22" s="21">
        <v>41.067970473</v>
      </c>
      <c r="F22" s="22">
        <v>1317.0</v>
      </c>
      <c r="G22" s="23">
        <v>2240714.0</v>
      </c>
      <c r="H22" s="24">
        <f t="shared" si="1"/>
        <v>555.1818632</v>
      </c>
      <c r="I22" s="16">
        <f>DIVIDE(D22,D16)-1</f>
        <v>0.3050513322</v>
      </c>
      <c r="J22" s="8">
        <f t="shared" si="2"/>
        <v>9555679.194</v>
      </c>
      <c r="K22" s="25">
        <f t="shared" si="3"/>
        <v>6688975.435</v>
      </c>
      <c r="L22" s="28">
        <v>25229.0</v>
      </c>
      <c r="M22" s="29"/>
      <c r="N22" s="16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ht="15.75" customHeight="1">
      <c r="A23" s="18" t="s">
        <v>25</v>
      </c>
      <c r="B23" s="19">
        <v>2015.0</v>
      </c>
      <c r="C23" s="19">
        <v>786.0</v>
      </c>
      <c r="D23" s="20">
        <v>16343.9</v>
      </c>
      <c r="E23" s="21">
        <v>13.910201707</v>
      </c>
      <c r="F23" s="22" t="s">
        <v>22</v>
      </c>
      <c r="G23" s="23">
        <v>670357.0</v>
      </c>
      <c r="H23" s="24">
        <f t="shared" si="1"/>
        <v>852.8715013</v>
      </c>
      <c r="I23" s="16"/>
      <c r="J23" s="8">
        <f t="shared" si="2"/>
        <v>13939246.53</v>
      </c>
      <c r="K23" s="25">
        <f t="shared" si="3"/>
        <v>9757472.571</v>
      </c>
      <c r="L23" s="28">
        <v>22112.4</v>
      </c>
      <c r="M23" s="29"/>
      <c r="N23" s="16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ht="15.75" customHeight="1">
      <c r="A24" s="18" t="s">
        <v>25</v>
      </c>
      <c r="B24" s="19">
        <v>2016.0</v>
      </c>
      <c r="C24" s="19">
        <v>845.0</v>
      </c>
      <c r="D24" s="20">
        <v>14762.6</v>
      </c>
      <c r="E24" s="21">
        <v>11.719281</v>
      </c>
      <c r="F24" s="22" t="s">
        <v>22</v>
      </c>
      <c r="G24" s="23">
        <v>651685.0</v>
      </c>
      <c r="H24" s="24">
        <f t="shared" si="1"/>
        <v>771.2248521</v>
      </c>
      <c r="I24" s="16"/>
      <c r="J24" s="8">
        <f t="shared" si="2"/>
        <v>11385284</v>
      </c>
      <c r="K24" s="25">
        <f t="shared" si="3"/>
        <v>7969698.801</v>
      </c>
      <c r="L24" s="30">
        <f t="shared" ref="L24:L127" si="7">-PMT(0.0215/12, 360, K24)</f>
        <v>30058.95659</v>
      </c>
      <c r="M24" s="29">
        <v>30700.0</v>
      </c>
      <c r="N24" s="16">
        <f t="shared" ref="N24:N28" si="8">DIVIDE(L24,M24)</f>
        <v>0.9791191072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ht="15.75" customHeight="1">
      <c r="A25" s="18" t="s">
        <v>25</v>
      </c>
      <c r="B25" s="19">
        <v>2017.0</v>
      </c>
      <c r="C25" s="19">
        <v>926.0</v>
      </c>
      <c r="D25" s="20">
        <v>17256.5</v>
      </c>
      <c r="E25" s="21">
        <v>15.876120831</v>
      </c>
      <c r="F25" s="22" t="s">
        <v>22</v>
      </c>
      <c r="G25" s="23">
        <v>744433.0</v>
      </c>
      <c r="H25" s="24">
        <f t="shared" si="1"/>
        <v>803.9233261</v>
      </c>
      <c r="I25" s="16"/>
      <c r="J25" s="8">
        <f t="shared" si="2"/>
        <v>13872902.88</v>
      </c>
      <c r="K25" s="25">
        <f t="shared" si="3"/>
        <v>9711032.014</v>
      </c>
      <c r="L25" s="30">
        <f t="shared" si="7"/>
        <v>36626.6652</v>
      </c>
      <c r="M25" s="29">
        <v>31600.0</v>
      </c>
      <c r="N25" s="16">
        <f t="shared" si="8"/>
        <v>1.159071684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</row>
    <row r="26" ht="15.75" customHeight="1">
      <c r="A26" s="18" t="s">
        <v>25</v>
      </c>
      <c r="B26" s="19">
        <v>2018.0</v>
      </c>
      <c r="C26" s="19">
        <v>935.0</v>
      </c>
      <c r="D26" s="20">
        <v>18252.2</v>
      </c>
      <c r="E26" s="21">
        <v>16.597174283</v>
      </c>
      <c r="F26" s="22" t="s">
        <v>22</v>
      </c>
      <c r="G26" s="23">
        <v>748943.0</v>
      </c>
      <c r="H26" s="24">
        <f t="shared" si="1"/>
        <v>801.0085561</v>
      </c>
      <c r="I26" s="16"/>
      <c r="J26" s="8">
        <f t="shared" si="2"/>
        <v>14620168.37</v>
      </c>
      <c r="K26" s="25">
        <f t="shared" si="3"/>
        <v>10234117.86</v>
      </c>
      <c r="L26" s="30">
        <f t="shared" si="7"/>
        <v>38599.56469</v>
      </c>
      <c r="M26" s="29">
        <v>34300.0</v>
      </c>
      <c r="N26" s="16">
        <f t="shared" si="8"/>
        <v>1.12535174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</row>
    <row r="27" ht="15.75" customHeight="1">
      <c r="A27" s="18" t="s">
        <v>25</v>
      </c>
      <c r="B27" s="19">
        <v>2019.0</v>
      </c>
      <c r="C27" s="19">
        <v>1026.0</v>
      </c>
      <c r="D27" s="20">
        <v>18526.4</v>
      </c>
      <c r="E27" s="21">
        <v>16.889581198</v>
      </c>
      <c r="F27" s="22">
        <v>190.0</v>
      </c>
      <c r="G27" s="23">
        <v>766638.0</v>
      </c>
      <c r="H27" s="24">
        <f t="shared" si="1"/>
        <v>747.2105263</v>
      </c>
      <c r="I27" s="16"/>
      <c r="J27" s="8">
        <f t="shared" si="2"/>
        <v>13843121.09</v>
      </c>
      <c r="K27" s="25">
        <f t="shared" si="3"/>
        <v>9690184.766</v>
      </c>
      <c r="L27" s="30">
        <f t="shared" si="7"/>
        <v>36548.03657</v>
      </c>
      <c r="M27" s="29">
        <v>32800.0</v>
      </c>
      <c r="N27" s="16">
        <f t="shared" si="8"/>
        <v>1.114269408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18" t="s">
        <v>25</v>
      </c>
      <c r="B28" s="19">
        <v>2020.0</v>
      </c>
      <c r="C28" s="19">
        <v>1226.0</v>
      </c>
      <c r="D28" s="20">
        <v>16832.1</v>
      </c>
      <c r="E28" s="21">
        <v>18.927894264</v>
      </c>
      <c r="F28" s="22">
        <v>6.0</v>
      </c>
      <c r="G28" s="23">
        <v>896151.0</v>
      </c>
      <c r="H28" s="24">
        <f t="shared" si="1"/>
        <v>730.9551387</v>
      </c>
      <c r="I28" s="16"/>
      <c r="J28" s="8">
        <f t="shared" si="2"/>
        <v>12303509.99</v>
      </c>
      <c r="K28" s="25">
        <f t="shared" si="3"/>
        <v>8612456.993</v>
      </c>
      <c r="L28" s="30">
        <f t="shared" si="7"/>
        <v>32483.21892</v>
      </c>
      <c r="M28" s="29">
        <v>31500.0</v>
      </c>
      <c r="N28" s="16">
        <f t="shared" si="8"/>
        <v>1.031213299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</row>
    <row r="29" ht="15.75" customHeight="1">
      <c r="A29" s="18" t="s">
        <v>25</v>
      </c>
      <c r="B29" s="19">
        <v>2021.0</v>
      </c>
      <c r="C29" s="19">
        <v>1428.0</v>
      </c>
      <c r="D29" s="20">
        <v>17898.5</v>
      </c>
      <c r="E29" s="21">
        <v>26.073291246</v>
      </c>
      <c r="F29" s="22">
        <v>7.0</v>
      </c>
      <c r="G29" s="23">
        <v>1119336.0</v>
      </c>
      <c r="H29" s="24">
        <f t="shared" si="1"/>
        <v>783.8487395</v>
      </c>
      <c r="I29" s="16">
        <f>DIVIDE(D29,D23)-1</f>
        <v>0.09511805628</v>
      </c>
      <c r="J29" s="8">
        <f t="shared" si="2"/>
        <v>14029716.66</v>
      </c>
      <c r="K29" s="25">
        <f t="shared" si="3"/>
        <v>9820801.665</v>
      </c>
      <c r="L29" s="30">
        <f t="shared" si="7"/>
        <v>37040.67849</v>
      </c>
      <c r="M29" s="29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</row>
    <row r="30" ht="15.75" customHeight="1">
      <c r="A30" s="18" t="s">
        <v>26</v>
      </c>
      <c r="B30" s="19">
        <v>2015.0</v>
      </c>
      <c r="C30" s="19">
        <v>2803.0</v>
      </c>
      <c r="D30" s="20">
        <v>11986.1</v>
      </c>
      <c r="E30" s="21">
        <v>17.647697756</v>
      </c>
      <c r="F30" s="22" t="s">
        <v>22</v>
      </c>
      <c r="G30" s="23">
        <v>1379885.0</v>
      </c>
      <c r="H30" s="24">
        <f t="shared" si="1"/>
        <v>492.2886193</v>
      </c>
      <c r="I30" s="16"/>
      <c r="J30" s="8">
        <f t="shared" si="2"/>
        <v>5900620.62</v>
      </c>
      <c r="K30" s="25">
        <f t="shared" si="3"/>
        <v>4130434.434</v>
      </c>
      <c r="L30" s="30">
        <f t="shared" si="7"/>
        <v>15578.57486</v>
      </c>
      <c r="M30" s="29"/>
      <c r="N30" s="16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ht="15.75" customHeight="1">
      <c r="A31" s="18" t="s">
        <v>26</v>
      </c>
      <c r="B31" s="19">
        <v>2016.0</v>
      </c>
      <c r="C31" s="19">
        <v>2599.0</v>
      </c>
      <c r="D31" s="20">
        <v>12211.8</v>
      </c>
      <c r="E31" s="21">
        <v>18.761359767</v>
      </c>
      <c r="F31" s="22" t="s">
        <v>22</v>
      </c>
      <c r="G31" s="23">
        <v>1356740.0</v>
      </c>
      <c r="H31" s="24">
        <f t="shared" si="1"/>
        <v>522.0238553</v>
      </c>
      <c r="I31" s="16"/>
      <c r="J31" s="8">
        <f t="shared" si="2"/>
        <v>6374850.917</v>
      </c>
      <c r="K31" s="25">
        <f t="shared" si="3"/>
        <v>4462395.642</v>
      </c>
      <c r="L31" s="30">
        <f t="shared" si="7"/>
        <v>16830.6181</v>
      </c>
      <c r="M31" s="29">
        <v>25800.0</v>
      </c>
      <c r="N31" s="16">
        <f t="shared" ref="N31:N35" si="9">DIVIDE(L31,M31)</f>
        <v>0.6523495387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ht="15.75" customHeight="1">
      <c r="A32" s="18" t="s">
        <v>26</v>
      </c>
      <c r="B32" s="19">
        <v>2017.0</v>
      </c>
      <c r="C32" s="19">
        <v>3237.0</v>
      </c>
      <c r="D32" s="20">
        <v>13812.2</v>
      </c>
      <c r="E32" s="21">
        <v>25.009243707</v>
      </c>
      <c r="F32" s="22" t="s">
        <v>22</v>
      </c>
      <c r="G32" s="23">
        <v>1672866.0</v>
      </c>
      <c r="H32" s="24">
        <f t="shared" si="1"/>
        <v>516.7951807</v>
      </c>
      <c r="I32" s="16"/>
      <c r="J32" s="8">
        <f t="shared" si="2"/>
        <v>7138078.395</v>
      </c>
      <c r="K32" s="25">
        <f t="shared" si="3"/>
        <v>4996654.877</v>
      </c>
      <c r="L32" s="30">
        <f t="shared" si="7"/>
        <v>18845.65976</v>
      </c>
      <c r="M32" s="29">
        <v>28300.0</v>
      </c>
      <c r="N32" s="16">
        <f t="shared" si="9"/>
        <v>0.6659243733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</row>
    <row r="33" ht="15.75" customHeight="1">
      <c r="A33" s="18" t="s">
        <v>26</v>
      </c>
      <c r="B33" s="19">
        <v>2018.0</v>
      </c>
      <c r="C33" s="19">
        <v>3203.0</v>
      </c>
      <c r="D33" s="20">
        <v>14913.7</v>
      </c>
      <c r="E33" s="21">
        <v>25.56039128</v>
      </c>
      <c r="F33" s="22" t="s">
        <v>22</v>
      </c>
      <c r="G33" s="23">
        <v>1585323.0</v>
      </c>
      <c r="H33" s="24">
        <f t="shared" si="1"/>
        <v>494.9494224</v>
      </c>
      <c r="I33" s="16"/>
      <c r="J33" s="8">
        <f t="shared" si="2"/>
        <v>7381527.201</v>
      </c>
      <c r="K33" s="25">
        <f t="shared" si="3"/>
        <v>5167069.041</v>
      </c>
      <c r="L33" s="30">
        <f t="shared" si="7"/>
        <v>19488.40325</v>
      </c>
      <c r="M33" s="29">
        <v>28000.0</v>
      </c>
      <c r="N33" s="16">
        <f t="shared" si="9"/>
        <v>0.6960144017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</row>
    <row r="34" ht="15.75" customHeight="1">
      <c r="A34" s="18" t="s">
        <v>26</v>
      </c>
      <c r="B34" s="19">
        <v>2019.0</v>
      </c>
      <c r="C34" s="19">
        <v>2797.0</v>
      </c>
      <c r="D34" s="20">
        <v>15672.7</v>
      </c>
      <c r="E34" s="21">
        <v>23.009106138</v>
      </c>
      <c r="F34" s="22">
        <v>652.0</v>
      </c>
      <c r="G34" s="23">
        <v>1389715.0</v>
      </c>
      <c r="H34" s="24">
        <f t="shared" si="1"/>
        <v>496.8591348</v>
      </c>
      <c r="I34" s="16"/>
      <c r="J34" s="8">
        <f t="shared" si="2"/>
        <v>7787124.162</v>
      </c>
      <c r="K34" s="25">
        <f t="shared" si="3"/>
        <v>5450986.913</v>
      </c>
      <c r="L34" s="30">
        <f t="shared" si="7"/>
        <v>20559.24359</v>
      </c>
      <c r="M34" s="29">
        <v>30000.0</v>
      </c>
      <c r="N34" s="16">
        <f t="shared" si="9"/>
        <v>0.6853081197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</row>
    <row r="35" ht="15.75" customHeight="1">
      <c r="A35" s="18" t="s">
        <v>26</v>
      </c>
      <c r="B35" s="19">
        <v>2020.0</v>
      </c>
      <c r="C35" s="19">
        <v>2907.0</v>
      </c>
      <c r="D35" s="20">
        <v>16307.3</v>
      </c>
      <c r="E35" s="21">
        <v>24.817389363</v>
      </c>
      <c r="F35" s="22">
        <v>76.0</v>
      </c>
      <c r="G35" s="23">
        <v>1427277.0</v>
      </c>
      <c r="H35" s="24">
        <f t="shared" si="1"/>
        <v>490.9793602</v>
      </c>
      <c r="I35" s="16"/>
      <c r="J35" s="8">
        <f t="shared" si="2"/>
        <v>8006547.72</v>
      </c>
      <c r="K35" s="25">
        <f t="shared" si="3"/>
        <v>5604583.404</v>
      </c>
      <c r="L35" s="30">
        <f t="shared" si="7"/>
        <v>21138.55661</v>
      </c>
      <c r="M35" s="29">
        <v>28000.0</v>
      </c>
      <c r="N35" s="16">
        <f t="shared" si="9"/>
        <v>0.7549484503</v>
      </c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</row>
    <row r="36" ht="15.75" customHeight="1">
      <c r="A36" s="18" t="s">
        <v>26</v>
      </c>
      <c r="B36" s="19">
        <v>2021.0</v>
      </c>
      <c r="C36" s="19">
        <v>3396.0</v>
      </c>
      <c r="D36" s="20">
        <v>16561.6</v>
      </c>
      <c r="E36" s="21">
        <v>30.061899225</v>
      </c>
      <c r="F36" s="22">
        <v>946.0</v>
      </c>
      <c r="G36" s="23">
        <v>1720396.0</v>
      </c>
      <c r="H36" s="24">
        <f t="shared" si="1"/>
        <v>506.5948174</v>
      </c>
      <c r="I36" s="16">
        <f>DIVIDE(D36,D30)-1</f>
        <v>0.3817338417</v>
      </c>
      <c r="J36" s="8">
        <f t="shared" si="2"/>
        <v>8390020.728</v>
      </c>
      <c r="K36" s="25">
        <f t="shared" si="3"/>
        <v>5873014.51</v>
      </c>
      <c r="L36" s="30">
        <f t="shared" si="7"/>
        <v>22150.98621</v>
      </c>
      <c r="M36" s="29"/>
      <c r="N36" s="1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</row>
    <row r="37" ht="15.75" customHeight="1">
      <c r="A37" s="18" t="s">
        <v>27</v>
      </c>
      <c r="B37" s="19">
        <v>2015.0</v>
      </c>
      <c r="C37" s="19">
        <v>2238.0</v>
      </c>
      <c r="D37" s="20">
        <v>10568.1</v>
      </c>
      <c r="E37" s="21">
        <v>12.131024568</v>
      </c>
      <c r="F37" s="22" t="s">
        <v>22</v>
      </c>
      <c r="G37" s="23">
        <v>1117134.0</v>
      </c>
      <c r="H37" s="24">
        <f t="shared" si="1"/>
        <v>499.1662198</v>
      </c>
      <c r="I37" s="16"/>
      <c r="J37" s="8">
        <f t="shared" si="2"/>
        <v>5275238.528</v>
      </c>
      <c r="K37" s="25">
        <f t="shared" si="3"/>
        <v>3692666.97</v>
      </c>
      <c r="L37" s="30">
        <f t="shared" si="7"/>
        <v>13927.46689</v>
      </c>
      <c r="M37" s="29"/>
      <c r="N37" s="16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</row>
    <row r="38" ht="15.75" customHeight="1">
      <c r="A38" s="18" t="s">
        <v>27</v>
      </c>
      <c r="B38" s="19">
        <v>2016.0</v>
      </c>
      <c r="C38" s="19">
        <v>2199.0</v>
      </c>
      <c r="D38" s="20">
        <v>10408.3</v>
      </c>
      <c r="E38" s="21">
        <v>11.943483339</v>
      </c>
      <c r="F38" s="22" t="s">
        <v>22</v>
      </c>
      <c r="G38" s="23">
        <v>1123394.0</v>
      </c>
      <c r="H38" s="24">
        <f t="shared" si="1"/>
        <v>510.8658481</v>
      </c>
      <c r="I38" s="16"/>
      <c r="J38" s="8">
        <f t="shared" si="2"/>
        <v>5317245.007</v>
      </c>
      <c r="K38" s="25">
        <f t="shared" si="3"/>
        <v>3722071.505</v>
      </c>
      <c r="L38" s="30">
        <f t="shared" si="7"/>
        <v>14038.37066</v>
      </c>
      <c r="M38" s="29">
        <v>20600.0</v>
      </c>
      <c r="N38" s="16">
        <f t="shared" ref="N38:N42" si="10">DIVIDE(L38,M38)</f>
        <v>0.6814743037</v>
      </c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</row>
    <row r="39" ht="15.75" customHeight="1">
      <c r="A39" s="18" t="s">
        <v>27</v>
      </c>
      <c r="B39" s="19">
        <v>2017.0</v>
      </c>
      <c r="C39" s="19">
        <v>2449.0</v>
      </c>
      <c r="D39" s="20">
        <v>11938.0</v>
      </c>
      <c r="E39" s="21">
        <v>14.67215207</v>
      </c>
      <c r="F39" s="22" t="s">
        <v>22</v>
      </c>
      <c r="G39" s="23">
        <v>1224642.0</v>
      </c>
      <c r="H39" s="24">
        <f t="shared" si="1"/>
        <v>500.0579829</v>
      </c>
      <c r="I39" s="16"/>
      <c r="J39" s="8">
        <f t="shared" si="2"/>
        <v>5969692.199</v>
      </c>
      <c r="K39" s="25">
        <f t="shared" si="3"/>
        <v>4178784.539</v>
      </c>
      <c r="L39" s="30">
        <f t="shared" si="7"/>
        <v>15760.93479</v>
      </c>
      <c r="M39" s="29">
        <v>22000.0</v>
      </c>
      <c r="N39" s="16">
        <f t="shared" si="10"/>
        <v>0.7164061267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</row>
    <row r="40" ht="15.75" customHeight="1">
      <c r="A40" s="18" t="s">
        <v>27</v>
      </c>
      <c r="B40" s="19">
        <v>2018.0</v>
      </c>
      <c r="C40" s="19">
        <v>2385.0</v>
      </c>
      <c r="D40" s="20">
        <v>13632.0</v>
      </c>
      <c r="E40" s="21">
        <v>15.849571718</v>
      </c>
      <c r="F40" s="22" t="s">
        <v>22</v>
      </c>
      <c r="G40" s="23">
        <v>1171008.0</v>
      </c>
      <c r="H40" s="24">
        <f t="shared" si="1"/>
        <v>490.9886792</v>
      </c>
      <c r="I40" s="16"/>
      <c r="J40" s="8">
        <f t="shared" si="2"/>
        <v>6693157.675</v>
      </c>
      <c r="K40" s="25">
        <f t="shared" si="3"/>
        <v>4685210.373</v>
      </c>
      <c r="L40" s="30">
        <f t="shared" si="7"/>
        <v>17670.99846</v>
      </c>
      <c r="M40" s="29">
        <v>23100.0</v>
      </c>
      <c r="N40" s="16">
        <f t="shared" si="10"/>
        <v>0.7649782882</v>
      </c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</row>
    <row r="41" ht="15.75" customHeight="1">
      <c r="A41" s="18" t="s">
        <v>27</v>
      </c>
      <c r="B41" s="19">
        <v>2019.0</v>
      </c>
      <c r="C41" s="19">
        <v>2252.0</v>
      </c>
      <c r="D41" s="20">
        <v>14416.3</v>
      </c>
      <c r="E41" s="21">
        <v>17.460066029</v>
      </c>
      <c r="F41" s="22">
        <v>8018.0</v>
      </c>
      <c r="G41" s="23">
        <v>1163222.0</v>
      </c>
      <c r="H41" s="24">
        <f t="shared" si="1"/>
        <v>516.5284192</v>
      </c>
      <c r="I41" s="16"/>
      <c r="J41" s="8">
        <f t="shared" si="2"/>
        <v>7446428.649</v>
      </c>
      <c r="K41" s="25">
        <f t="shared" si="3"/>
        <v>5212500.055</v>
      </c>
      <c r="L41" s="30">
        <f t="shared" si="7"/>
        <v>19659.75337</v>
      </c>
      <c r="M41" s="29">
        <v>24300.0</v>
      </c>
      <c r="N41" s="16">
        <f t="shared" si="10"/>
        <v>0.8090433486</v>
      </c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ht="15.75" customHeight="1">
      <c r="A42" s="18" t="s">
        <v>27</v>
      </c>
      <c r="B42" s="19">
        <v>2020.0</v>
      </c>
      <c r="C42" s="19">
        <v>2390.0</v>
      </c>
      <c r="D42" s="20">
        <v>15187.0</v>
      </c>
      <c r="E42" s="21">
        <v>18.069068187</v>
      </c>
      <c r="F42" s="22">
        <v>4074.0</v>
      </c>
      <c r="G42" s="23">
        <v>1178608.0</v>
      </c>
      <c r="H42" s="24">
        <f t="shared" si="1"/>
        <v>493.1414226</v>
      </c>
      <c r="I42" s="16"/>
      <c r="J42" s="8">
        <f t="shared" si="2"/>
        <v>7489338.785</v>
      </c>
      <c r="K42" s="25">
        <f t="shared" si="3"/>
        <v>5242537.149</v>
      </c>
      <c r="L42" s="30">
        <f t="shared" si="7"/>
        <v>19773.04294</v>
      </c>
      <c r="M42" s="29">
        <v>23000.0</v>
      </c>
      <c r="N42" s="16">
        <f t="shared" si="10"/>
        <v>0.8596975191</v>
      </c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ht="15.75" customHeight="1">
      <c r="A43" s="18" t="s">
        <v>27</v>
      </c>
      <c r="B43" s="19">
        <v>2021.0</v>
      </c>
      <c r="C43" s="19">
        <v>2893.0</v>
      </c>
      <c r="D43" s="20">
        <v>15621.5</v>
      </c>
      <c r="E43" s="21">
        <v>23.277056147</v>
      </c>
      <c r="F43" s="22">
        <v>5369.0</v>
      </c>
      <c r="G43" s="23">
        <v>1441290.0</v>
      </c>
      <c r="H43" s="24">
        <f t="shared" si="1"/>
        <v>498.1991013</v>
      </c>
      <c r="I43" s="16">
        <f>DIVIDE(D43,D37)-1</f>
        <v>0.4781748848</v>
      </c>
      <c r="J43" s="8">
        <f t="shared" si="2"/>
        <v>7782617.261</v>
      </c>
      <c r="K43" s="25">
        <f t="shared" si="3"/>
        <v>5447832.082</v>
      </c>
      <c r="L43" s="30">
        <f t="shared" si="7"/>
        <v>20547.34466</v>
      </c>
      <c r="M43" s="29"/>
      <c r="N43" s="16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ht="15.75" customHeight="1">
      <c r="A44" s="18" t="s">
        <v>28</v>
      </c>
      <c r="B44" s="19">
        <v>2015.0</v>
      </c>
      <c r="C44" s="19">
        <v>2319.0</v>
      </c>
      <c r="D44" s="20">
        <v>11900.3</v>
      </c>
      <c r="E44" s="21">
        <v>16.465255023</v>
      </c>
      <c r="F44" s="22" t="s">
        <v>22</v>
      </c>
      <c r="G44" s="23">
        <v>1299723.0</v>
      </c>
      <c r="H44" s="24">
        <f t="shared" si="1"/>
        <v>560.4670116</v>
      </c>
      <c r="I44" s="16"/>
      <c r="J44" s="8">
        <f t="shared" si="2"/>
        <v>6669725.579</v>
      </c>
      <c r="K44" s="25">
        <f t="shared" si="3"/>
        <v>4668807.905</v>
      </c>
      <c r="L44" s="30">
        <f t="shared" si="7"/>
        <v>17609.134</v>
      </c>
      <c r="M44" s="29"/>
      <c r="N44" s="1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ht="15.75" customHeight="1">
      <c r="A45" s="18" t="s">
        <v>28</v>
      </c>
      <c r="B45" s="19">
        <v>2016.0</v>
      </c>
      <c r="C45" s="19">
        <v>2410.0</v>
      </c>
      <c r="D45" s="20">
        <v>11427.0</v>
      </c>
      <c r="E45" s="21">
        <v>16.681180166</v>
      </c>
      <c r="F45" s="22" t="s">
        <v>22</v>
      </c>
      <c r="G45" s="23">
        <v>1382084.0</v>
      </c>
      <c r="H45" s="24">
        <f t="shared" si="1"/>
        <v>573.4788382</v>
      </c>
      <c r="I45" s="16"/>
      <c r="J45" s="8">
        <f t="shared" si="2"/>
        <v>6553142.684</v>
      </c>
      <c r="K45" s="25">
        <f t="shared" si="3"/>
        <v>4587199.879</v>
      </c>
      <c r="L45" s="30">
        <f t="shared" si="7"/>
        <v>17301.33666</v>
      </c>
      <c r="M45" s="29">
        <v>26900.0</v>
      </c>
      <c r="N45" s="16">
        <f t="shared" ref="N45:N49" si="11">DIVIDE(L45,M45)</f>
        <v>0.6431723665</v>
      </c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ht="15.75" customHeight="1">
      <c r="A46" s="18" t="s">
        <v>28</v>
      </c>
      <c r="B46" s="19">
        <v>2017.0</v>
      </c>
      <c r="C46" s="19">
        <v>3616.0</v>
      </c>
      <c r="D46" s="20">
        <v>12207.6</v>
      </c>
      <c r="E46" s="21">
        <v>26.718789183</v>
      </c>
      <c r="F46" s="22" t="s">
        <v>22</v>
      </c>
      <c r="G46" s="23">
        <v>2001895.0</v>
      </c>
      <c r="H46" s="24">
        <f t="shared" si="1"/>
        <v>553.6214049</v>
      </c>
      <c r="I46" s="16"/>
      <c r="J46" s="8">
        <f t="shared" si="2"/>
        <v>6758388.662</v>
      </c>
      <c r="K46" s="25">
        <f t="shared" si="3"/>
        <v>4730872.063</v>
      </c>
      <c r="L46" s="30">
        <f t="shared" si="7"/>
        <v>17843.21861</v>
      </c>
      <c r="M46" s="29">
        <v>27300.0</v>
      </c>
      <c r="N46" s="16">
        <f t="shared" si="11"/>
        <v>0.6535977514</v>
      </c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ht="15.75" customHeight="1">
      <c r="A47" s="18" t="s">
        <v>28</v>
      </c>
      <c r="B47" s="19">
        <v>2018.0</v>
      </c>
      <c r="C47" s="19">
        <v>3194.0</v>
      </c>
      <c r="D47" s="20">
        <v>14533.4</v>
      </c>
      <c r="E47" s="21">
        <v>27.773540213</v>
      </c>
      <c r="F47" s="22" t="s">
        <v>22</v>
      </c>
      <c r="G47" s="23">
        <v>1792892.0</v>
      </c>
      <c r="H47" s="24">
        <f t="shared" si="1"/>
        <v>561.3312461</v>
      </c>
      <c r="I47" s="16"/>
      <c r="J47" s="8">
        <f t="shared" si="2"/>
        <v>8158051.532</v>
      </c>
      <c r="K47" s="25">
        <f t="shared" si="3"/>
        <v>5710636.072</v>
      </c>
      <c r="L47" s="30">
        <f t="shared" si="7"/>
        <v>21538.55071</v>
      </c>
      <c r="M47" s="29">
        <v>29500.0</v>
      </c>
      <c r="N47" s="16">
        <f t="shared" si="11"/>
        <v>0.7301203632</v>
      </c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ht="15.75" customHeight="1">
      <c r="A48" s="18" t="s">
        <v>28</v>
      </c>
      <c r="B48" s="19">
        <v>2019.0</v>
      </c>
      <c r="C48" s="19">
        <v>2891.0</v>
      </c>
      <c r="D48" s="20">
        <v>15784.1</v>
      </c>
      <c r="E48" s="21">
        <v>26.556037048</v>
      </c>
      <c r="F48" s="22">
        <v>1620.0</v>
      </c>
      <c r="G48" s="23">
        <v>1609843.0</v>
      </c>
      <c r="H48" s="24">
        <f t="shared" si="1"/>
        <v>556.8464199</v>
      </c>
      <c r="I48" s="16"/>
      <c r="J48" s="8">
        <f t="shared" si="2"/>
        <v>8789319.577</v>
      </c>
      <c r="K48" s="25">
        <f t="shared" si="3"/>
        <v>6152523.704</v>
      </c>
      <c r="L48" s="30">
        <f t="shared" si="7"/>
        <v>23205.19853</v>
      </c>
      <c r="M48" s="29">
        <v>30000.0</v>
      </c>
      <c r="N48" s="16">
        <f t="shared" si="11"/>
        <v>0.7735066178</v>
      </c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ht="15.75" customHeight="1">
      <c r="A49" s="18" t="s">
        <v>28</v>
      </c>
      <c r="B49" s="19">
        <v>2020.0</v>
      </c>
      <c r="C49" s="19">
        <v>3129.0</v>
      </c>
      <c r="D49" s="20">
        <v>16206.6</v>
      </c>
      <c r="E49" s="21">
        <v>27.644719413</v>
      </c>
      <c r="F49" s="22">
        <v>1179.0</v>
      </c>
      <c r="G49" s="23">
        <v>1692132.0</v>
      </c>
      <c r="H49" s="24">
        <f t="shared" si="1"/>
        <v>540.7900288</v>
      </c>
      <c r="I49" s="16"/>
      <c r="J49" s="8">
        <f t="shared" si="2"/>
        <v>8764367.68</v>
      </c>
      <c r="K49" s="25">
        <f t="shared" si="3"/>
        <v>6135057.376</v>
      </c>
      <c r="L49" s="30">
        <f t="shared" si="7"/>
        <v>23139.32157</v>
      </c>
      <c r="M49" s="29">
        <v>30000.0</v>
      </c>
      <c r="N49" s="16">
        <f t="shared" si="11"/>
        <v>0.7713107189</v>
      </c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ht="15.75" customHeight="1">
      <c r="A50" s="18" t="s">
        <v>28</v>
      </c>
      <c r="B50" s="19">
        <v>2021.0</v>
      </c>
      <c r="C50" s="19">
        <v>4182.0</v>
      </c>
      <c r="D50" s="20">
        <v>16282.1</v>
      </c>
      <c r="E50" s="21">
        <v>38.718466401</v>
      </c>
      <c r="F50" s="22">
        <v>3622.0</v>
      </c>
      <c r="G50" s="23">
        <v>2353605.0</v>
      </c>
      <c r="H50" s="24">
        <f t="shared" si="1"/>
        <v>562.7941176</v>
      </c>
      <c r="I50" s="16">
        <f>DIVIDE(D50,D44)-1</f>
        <v>0.3682092048</v>
      </c>
      <c r="J50" s="8">
        <f t="shared" si="2"/>
        <v>9163470.103</v>
      </c>
      <c r="K50" s="25">
        <f t="shared" si="3"/>
        <v>6414429.072</v>
      </c>
      <c r="L50" s="30">
        <f t="shared" si="7"/>
        <v>24193.0153</v>
      </c>
      <c r="M50" s="29"/>
      <c r="N50" s="16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ht="15.75" customHeight="1">
      <c r="A51" s="18" t="s">
        <v>29</v>
      </c>
      <c r="B51" s="19">
        <v>2015.0</v>
      </c>
      <c r="C51" s="19">
        <v>526.0</v>
      </c>
      <c r="D51" s="20">
        <v>10808.3</v>
      </c>
      <c r="E51" s="21">
        <v>2.852751826</v>
      </c>
      <c r="F51" s="22" t="s">
        <v>22</v>
      </c>
      <c r="G51" s="23">
        <v>253876.0</v>
      </c>
      <c r="H51" s="24">
        <f t="shared" si="1"/>
        <v>482.6539924</v>
      </c>
      <c r="I51" s="16"/>
      <c r="J51" s="8">
        <f t="shared" si="2"/>
        <v>5216669.146</v>
      </c>
      <c r="K51" s="25">
        <f t="shared" si="3"/>
        <v>3651668.402</v>
      </c>
      <c r="L51" s="30">
        <f t="shared" si="7"/>
        <v>13772.83442</v>
      </c>
      <c r="M51" s="29"/>
      <c r="N51" s="16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18" t="s">
        <v>29</v>
      </c>
      <c r="B52" s="19">
        <v>2016.0</v>
      </c>
      <c r="C52" s="19">
        <v>537.0</v>
      </c>
      <c r="D52" s="20">
        <v>10310.1</v>
      </c>
      <c r="E52" s="21">
        <v>2.875337788</v>
      </c>
      <c r="F52" s="22" t="s">
        <v>22</v>
      </c>
      <c r="G52" s="23">
        <v>265322.0</v>
      </c>
      <c r="H52" s="24">
        <f t="shared" si="1"/>
        <v>494.0819367</v>
      </c>
      <c r="I52" s="16"/>
      <c r="J52" s="8">
        <f t="shared" si="2"/>
        <v>5094034.175</v>
      </c>
      <c r="K52" s="25">
        <f t="shared" si="3"/>
        <v>3565823.923</v>
      </c>
      <c r="L52" s="30">
        <f t="shared" si="7"/>
        <v>13449.05864</v>
      </c>
      <c r="M52" s="29">
        <v>22000.0</v>
      </c>
      <c r="N52" s="16">
        <f t="shared" ref="N52:N56" si="12">DIVIDE(L52,M52)</f>
        <v>0.6113208472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ht="15.75" customHeight="1">
      <c r="A53" s="18" t="s">
        <v>29</v>
      </c>
      <c r="B53" s="19">
        <v>2017.0</v>
      </c>
      <c r="C53" s="19">
        <v>744.0</v>
      </c>
      <c r="D53" s="20">
        <v>11275.2</v>
      </c>
      <c r="E53" s="21">
        <v>4.179134699</v>
      </c>
      <c r="F53" s="22" t="s">
        <v>22</v>
      </c>
      <c r="G53" s="23">
        <v>350865.0</v>
      </c>
      <c r="H53" s="24">
        <f t="shared" si="1"/>
        <v>471.5927419</v>
      </c>
      <c r="I53" s="16"/>
      <c r="J53" s="8">
        <f t="shared" si="2"/>
        <v>5317302.484</v>
      </c>
      <c r="K53" s="25">
        <f t="shared" si="3"/>
        <v>3722111.739</v>
      </c>
      <c r="L53" s="30">
        <f t="shared" si="7"/>
        <v>14038.5224</v>
      </c>
      <c r="M53" s="29">
        <v>22600.0</v>
      </c>
      <c r="N53" s="16">
        <f t="shared" si="12"/>
        <v>0.6211735577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ht="15.75" customHeight="1">
      <c r="A54" s="18" t="s">
        <v>29</v>
      </c>
      <c r="B54" s="19">
        <v>2018.0</v>
      </c>
      <c r="C54" s="19">
        <v>529.0</v>
      </c>
      <c r="D54" s="20">
        <v>13565.4</v>
      </c>
      <c r="E54" s="21">
        <v>3.7800495</v>
      </c>
      <c r="F54" s="22" t="s">
        <v>22</v>
      </c>
      <c r="G54" s="23">
        <v>261990.0</v>
      </c>
      <c r="H54" s="24">
        <f t="shared" si="1"/>
        <v>495.2551985</v>
      </c>
      <c r="I54" s="16"/>
      <c r="J54" s="8">
        <f t="shared" si="2"/>
        <v>6718334.87</v>
      </c>
      <c r="K54" s="25">
        <f t="shared" si="3"/>
        <v>4702834.409</v>
      </c>
      <c r="L54" s="30">
        <f t="shared" si="7"/>
        <v>17737.47024</v>
      </c>
      <c r="M54" s="29">
        <v>24000.0</v>
      </c>
      <c r="N54" s="16">
        <f t="shared" si="12"/>
        <v>0.7390612602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ht="15.75" customHeight="1">
      <c r="A55" s="18" t="s">
        <v>29</v>
      </c>
      <c r="B55" s="19">
        <v>2019.0</v>
      </c>
      <c r="C55" s="19">
        <v>540.0</v>
      </c>
      <c r="D55" s="20">
        <v>14062.3</v>
      </c>
      <c r="E55" s="21">
        <v>3.8993448</v>
      </c>
      <c r="F55" s="22">
        <v>0.0</v>
      </c>
      <c r="G55" s="23">
        <v>265745.0</v>
      </c>
      <c r="H55" s="24">
        <f t="shared" si="1"/>
        <v>492.1203704</v>
      </c>
      <c r="I55" s="16"/>
      <c r="J55" s="8">
        <f t="shared" si="2"/>
        <v>6920344.284</v>
      </c>
      <c r="K55" s="25">
        <f t="shared" si="3"/>
        <v>4844240.999</v>
      </c>
      <c r="L55" s="30">
        <f t="shared" si="7"/>
        <v>18270.80716</v>
      </c>
      <c r="M55" s="29">
        <v>25500.0</v>
      </c>
      <c r="N55" s="16">
        <f t="shared" si="12"/>
        <v>0.7165022415</v>
      </c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ht="15.75" customHeight="1">
      <c r="A56" s="18" t="s">
        <v>29</v>
      </c>
      <c r="B56" s="19">
        <v>2020.0</v>
      </c>
      <c r="C56" s="19">
        <v>627.0</v>
      </c>
      <c r="D56" s="20">
        <v>14641.4</v>
      </c>
      <c r="E56" s="21">
        <v>4.565471789</v>
      </c>
      <c r="F56" s="22">
        <v>1787.0</v>
      </c>
      <c r="G56" s="23">
        <v>304148.0</v>
      </c>
      <c r="H56" s="24">
        <f t="shared" si="1"/>
        <v>485.0845295</v>
      </c>
      <c r="I56" s="16"/>
      <c r="J56" s="8">
        <f t="shared" si="2"/>
        <v>7102316.63</v>
      </c>
      <c r="K56" s="25">
        <f t="shared" si="3"/>
        <v>4971621.641</v>
      </c>
      <c r="L56" s="30">
        <f t="shared" si="7"/>
        <v>18751.24303</v>
      </c>
      <c r="M56" s="29">
        <v>24000.0</v>
      </c>
      <c r="N56" s="16">
        <f t="shared" si="12"/>
        <v>0.7813017929</v>
      </c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ht="15.75" customHeight="1">
      <c r="A57" s="18" t="s">
        <v>29</v>
      </c>
      <c r="B57" s="19">
        <v>2021.0</v>
      </c>
      <c r="C57" s="19">
        <v>764.0</v>
      </c>
      <c r="D57" s="20">
        <v>14852.2</v>
      </c>
      <c r="E57" s="21">
        <v>6.5414909</v>
      </c>
      <c r="F57" s="22">
        <v>1018.0</v>
      </c>
      <c r="G57" s="23">
        <v>384732.0</v>
      </c>
      <c r="H57" s="24">
        <f t="shared" si="1"/>
        <v>503.5759162</v>
      </c>
      <c r="I57" s="16">
        <f>DIVIDE(D57,D51)-1</f>
        <v>0.3741476458</v>
      </c>
      <c r="J57" s="8">
        <f t="shared" si="2"/>
        <v>7479210.223</v>
      </c>
      <c r="K57" s="25">
        <f t="shared" si="3"/>
        <v>5235447.156</v>
      </c>
      <c r="L57" s="30">
        <f t="shared" si="7"/>
        <v>19746.30193</v>
      </c>
      <c r="M57" s="29"/>
      <c r="N57" s="16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ht="15.75" customHeight="1">
      <c r="A58" s="18" t="s">
        <v>30</v>
      </c>
      <c r="B58" s="19">
        <v>2015.0</v>
      </c>
      <c r="C58" s="19">
        <v>1179.0</v>
      </c>
      <c r="D58" s="20">
        <v>9935.9</v>
      </c>
      <c r="E58" s="21">
        <v>5.364926341</v>
      </c>
      <c r="F58" s="22" t="s">
        <v>22</v>
      </c>
      <c r="G58" s="23">
        <v>541755.0</v>
      </c>
      <c r="H58" s="24">
        <f t="shared" si="1"/>
        <v>459.5038168</v>
      </c>
      <c r="I58" s="16"/>
      <c r="J58" s="8">
        <f t="shared" si="2"/>
        <v>4565583.973</v>
      </c>
      <c r="K58" s="25">
        <f t="shared" si="3"/>
        <v>3195908.781</v>
      </c>
      <c r="L58" s="30">
        <f t="shared" si="7"/>
        <v>12053.86624</v>
      </c>
      <c r="M58" s="29"/>
      <c r="N58" s="16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ht="15.75" customHeight="1">
      <c r="A59" s="18" t="s">
        <v>30</v>
      </c>
      <c r="B59" s="19">
        <v>2016.0</v>
      </c>
      <c r="C59" s="19">
        <v>1226.0</v>
      </c>
      <c r="D59" s="20">
        <v>9747.7</v>
      </c>
      <c r="E59" s="21">
        <v>5.548731234</v>
      </c>
      <c r="F59" s="22" t="s">
        <v>22</v>
      </c>
      <c r="G59" s="23">
        <v>571402.0</v>
      </c>
      <c r="H59" s="24">
        <f t="shared" si="1"/>
        <v>466.0701468</v>
      </c>
      <c r="I59" s="16"/>
      <c r="J59" s="8">
        <f t="shared" si="2"/>
        <v>4543111.97</v>
      </c>
      <c r="K59" s="25">
        <f t="shared" si="3"/>
        <v>3180178.379</v>
      </c>
      <c r="L59" s="30">
        <f t="shared" si="7"/>
        <v>11994.53659</v>
      </c>
      <c r="M59" s="29">
        <v>20800.0</v>
      </c>
      <c r="N59" s="16">
        <f t="shared" ref="N59:N63" si="13">DIVIDE(L59,M59)</f>
        <v>0.5766604128</v>
      </c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ht="15.75" customHeight="1">
      <c r="A60" s="18" t="s">
        <v>30</v>
      </c>
      <c r="B60" s="19">
        <v>2017.0</v>
      </c>
      <c r="C60" s="19">
        <v>1398.0</v>
      </c>
      <c r="D60" s="20">
        <v>11324.6</v>
      </c>
      <c r="E60" s="21">
        <v>7.059990088</v>
      </c>
      <c r="F60" s="22" t="s">
        <v>22</v>
      </c>
      <c r="G60" s="23">
        <v>626937.0</v>
      </c>
      <c r="H60" s="24">
        <f t="shared" si="1"/>
        <v>448.4527897</v>
      </c>
      <c r="I60" s="16"/>
      <c r="J60" s="8">
        <f t="shared" si="2"/>
        <v>5078548.462</v>
      </c>
      <c r="K60" s="25">
        <f t="shared" si="3"/>
        <v>3554983.924</v>
      </c>
      <c r="L60" s="30">
        <f t="shared" si="7"/>
        <v>13408.1739</v>
      </c>
      <c r="M60" s="29">
        <v>21100.0</v>
      </c>
      <c r="N60" s="16">
        <f t="shared" si="13"/>
        <v>0.6354584786</v>
      </c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ht="15.75" customHeight="1">
      <c r="A61" s="18" t="s">
        <v>30</v>
      </c>
      <c r="B61" s="19">
        <v>2018.0</v>
      </c>
      <c r="C61" s="19">
        <v>1246.0</v>
      </c>
      <c r="D61" s="20">
        <v>13122.8</v>
      </c>
      <c r="E61" s="21">
        <v>7.545328648</v>
      </c>
      <c r="F61" s="22" t="s">
        <v>22</v>
      </c>
      <c r="G61" s="23">
        <v>581198.0</v>
      </c>
      <c r="H61" s="24">
        <f t="shared" si="1"/>
        <v>466.4510433</v>
      </c>
      <c r="I61" s="16"/>
      <c r="J61" s="8">
        <f t="shared" si="2"/>
        <v>6121143.752</v>
      </c>
      <c r="K61" s="25">
        <f t="shared" si="3"/>
        <v>4284800.626</v>
      </c>
      <c r="L61" s="30">
        <f t="shared" si="7"/>
        <v>16160.79092</v>
      </c>
      <c r="M61" s="29">
        <v>22000.0</v>
      </c>
      <c r="N61" s="16">
        <f t="shared" si="13"/>
        <v>0.7345814054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ht="15.75" customHeight="1">
      <c r="A62" s="18" t="s">
        <v>30</v>
      </c>
      <c r="B62" s="19">
        <v>2019.0</v>
      </c>
      <c r="C62" s="19">
        <v>1185.0</v>
      </c>
      <c r="D62" s="20">
        <v>13525.1</v>
      </c>
      <c r="E62" s="21">
        <v>7.431906088</v>
      </c>
      <c r="F62" s="22">
        <v>2326.0</v>
      </c>
      <c r="G62" s="23">
        <v>556383.0</v>
      </c>
      <c r="H62" s="24">
        <f t="shared" si="1"/>
        <v>469.521519</v>
      </c>
      <c r="I62" s="16"/>
      <c r="J62" s="8">
        <f t="shared" si="2"/>
        <v>6350325.496</v>
      </c>
      <c r="K62" s="25">
        <f t="shared" si="3"/>
        <v>4445227.848</v>
      </c>
      <c r="L62" s="30">
        <f t="shared" si="7"/>
        <v>16765.8671</v>
      </c>
      <c r="M62" s="29">
        <v>22500.0</v>
      </c>
      <c r="N62" s="16">
        <f t="shared" si="13"/>
        <v>0.7451496488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ht="15.75" customHeight="1">
      <c r="A63" s="18" t="s">
        <v>30</v>
      </c>
      <c r="B63" s="19">
        <v>2020.0</v>
      </c>
      <c r="C63" s="19">
        <v>1438.0</v>
      </c>
      <c r="D63" s="20">
        <v>14127.0</v>
      </c>
      <c r="E63" s="21">
        <v>9.503242798</v>
      </c>
      <c r="F63" s="22">
        <v>3435.0</v>
      </c>
      <c r="G63" s="23">
        <v>694729.0</v>
      </c>
      <c r="H63" s="24">
        <f t="shared" si="1"/>
        <v>483.1216968</v>
      </c>
      <c r="I63" s="16"/>
      <c r="J63" s="8">
        <f t="shared" si="2"/>
        <v>6825060.211</v>
      </c>
      <c r="K63" s="25">
        <f t="shared" si="3"/>
        <v>4777542.147</v>
      </c>
      <c r="L63" s="30">
        <f t="shared" si="7"/>
        <v>18019.24208</v>
      </c>
      <c r="M63" s="29">
        <v>21700.0</v>
      </c>
      <c r="N63" s="16">
        <f t="shared" si="13"/>
        <v>0.8303798195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ht="15.75" customHeight="1">
      <c r="A64" s="18" t="s">
        <v>30</v>
      </c>
      <c r="B64" s="19">
        <v>2021.0</v>
      </c>
      <c r="C64" s="19">
        <v>1826.0</v>
      </c>
      <c r="D64" s="20">
        <v>14392.7</v>
      </c>
      <c r="E64" s="21">
        <v>12.2046169</v>
      </c>
      <c r="F64" s="22">
        <v>495.0</v>
      </c>
      <c r="G64" s="23">
        <v>872572.0</v>
      </c>
      <c r="H64" s="24">
        <f t="shared" si="1"/>
        <v>477.8598028</v>
      </c>
      <c r="I64" s="16">
        <f>DIVIDE(D64,D58)-1</f>
        <v>0.4485552391</v>
      </c>
      <c r="J64" s="8">
        <f t="shared" si="2"/>
        <v>6877692.784</v>
      </c>
      <c r="K64" s="25">
        <f t="shared" si="3"/>
        <v>4814384.949</v>
      </c>
      <c r="L64" s="30">
        <f t="shared" si="7"/>
        <v>18158.20043</v>
      </c>
      <c r="M64" s="29"/>
      <c r="N64" s="16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ht="15.75" customHeight="1">
      <c r="A65" s="18" t="s">
        <v>31</v>
      </c>
      <c r="B65" s="19">
        <v>2015.0</v>
      </c>
      <c r="C65" s="19">
        <v>1024.0</v>
      </c>
      <c r="D65" s="20">
        <v>10008.3</v>
      </c>
      <c r="E65" s="21">
        <v>4.9623659</v>
      </c>
      <c r="F65" s="22" t="s">
        <v>22</v>
      </c>
      <c r="G65" s="23">
        <v>488794.0</v>
      </c>
      <c r="H65" s="24">
        <f t="shared" si="1"/>
        <v>477.3378906</v>
      </c>
      <c r="I65" s="16"/>
      <c r="J65" s="8">
        <f t="shared" si="2"/>
        <v>4777340.811</v>
      </c>
      <c r="K65" s="25">
        <f t="shared" si="3"/>
        <v>3344138.568</v>
      </c>
      <c r="L65" s="30">
        <f t="shared" si="7"/>
        <v>12612.9379</v>
      </c>
      <c r="M65" s="29"/>
      <c r="N65" s="16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ht="15.75" customHeight="1">
      <c r="A66" s="18" t="s">
        <v>31</v>
      </c>
      <c r="B66" s="19">
        <v>2016.0</v>
      </c>
      <c r="C66" s="19">
        <v>1080.0</v>
      </c>
      <c r="D66" s="20">
        <v>9705.2</v>
      </c>
      <c r="E66" s="21">
        <v>5.104003168</v>
      </c>
      <c r="F66" s="22" t="s">
        <v>22</v>
      </c>
      <c r="G66" s="23">
        <v>515691.0</v>
      </c>
      <c r="H66" s="24">
        <f t="shared" si="1"/>
        <v>477.4916667</v>
      </c>
      <c r="I66" s="16"/>
      <c r="J66" s="8">
        <f t="shared" si="2"/>
        <v>4634152.123</v>
      </c>
      <c r="K66" s="25">
        <f t="shared" si="3"/>
        <v>3243906.486</v>
      </c>
      <c r="L66" s="30">
        <f t="shared" si="7"/>
        <v>12234.89704</v>
      </c>
      <c r="M66" s="29">
        <v>21200.0</v>
      </c>
      <c r="N66" s="16">
        <f t="shared" ref="N66:N70" si="14">DIVIDE(L66,M66)</f>
        <v>0.5771177848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ht="15.75" customHeight="1">
      <c r="A67" s="18" t="s">
        <v>31</v>
      </c>
      <c r="B67" s="19">
        <v>2017.0</v>
      </c>
      <c r="C67" s="19">
        <v>1115.0</v>
      </c>
      <c r="D67" s="20">
        <v>11086.9</v>
      </c>
      <c r="E67" s="21">
        <v>6.0778476</v>
      </c>
      <c r="F67" s="22" t="s">
        <v>22</v>
      </c>
      <c r="G67" s="23">
        <v>538275.0</v>
      </c>
      <c r="H67" s="24">
        <f t="shared" si="1"/>
        <v>482.7578475</v>
      </c>
      <c r="I67" s="16"/>
      <c r="J67" s="8">
        <f t="shared" si="2"/>
        <v>5352287.98</v>
      </c>
      <c r="K67" s="25">
        <f t="shared" si="3"/>
        <v>3746601.586</v>
      </c>
      <c r="L67" s="30">
        <f t="shared" si="7"/>
        <v>14130.88967</v>
      </c>
      <c r="M67" s="29">
        <v>23000.0</v>
      </c>
      <c r="N67" s="16">
        <f t="shared" si="14"/>
        <v>0.6143865072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ht="15.75" customHeight="1">
      <c r="A68" s="18" t="s">
        <v>31</v>
      </c>
      <c r="B68" s="19">
        <v>2018.0</v>
      </c>
      <c r="C68" s="19">
        <v>992.0</v>
      </c>
      <c r="D68" s="20">
        <v>12628.2</v>
      </c>
      <c r="E68" s="21">
        <v>5.9340594</v>
      </c>
      <c r="F68" s="22" t="s">
        <v>22</v>
      </c>
      <c r="G68" s="23">
        <v>464279.0</v>
      </c>
      <c r="H68" s="24">
        <f t="shared" si="1"/>
        <v>468.0231855</v>
      </c>
      <c r="I68" s="16"/>
      <c r="J68" s="8">
        <f t="shared" si="2"/>
        <v>5910290.391</v>
      </c>
      <c r="K68" s="25">
        <f t="shared" si="3"/>
        <v>4137203.274</v>
      </c>
      <c r="L68" s="30">
        <f t="shared" si="7"/>
        <v>15604.10459</v>
      </c>
      <c r="M68" s="29">
        <v>25000.0</v>
      </c>
      <c r="N68" s="16">
        <f t="shared" si="14"/>
        <v>0.6241641834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ht="15.75" customHeight="1">
      <c r="A69" s="18" t="s">
        <v>31</v>
      </c>
      <c r="B69" s="19">
        <v>2019.0</v>
      </c>
      <c r="C69" s="19">
        <v>1038.0</v>
      </c>
      <c r="D69" s="20">
        <v>13182.5</v>
      </c>
      <c r="E69" s="21">
        <v>6.590026</v>
      </c>
      <c r="F69" s="22">
        <v>0.0</v>
      </c>
      <c r="G69" s="23">
        <v>495064.0</v>
      </c>
      <c r="H69" s="24">
        <f t="shared" si="1"/>
        <v>476.9402697</v>
      </c>
      <c r="I69" s="16"/>
      <c r="J69" s="8">
        <f t="shared" si="2"/>
        <v>6287265.106</v>
      </c>
      <c r="K69" s="25">
        <f t="shared" si="3"/>
        <v>4401085.574</v>
      </c>
      <c r="L69" s="30">
        <f t="shared" si="7"/>
        <v>16599.37766</v>
      </c>
      <c r="M69" s="29">
        <v>24700.0</v>
      </c>
      <c r="N69" s="16">
        <f t="shared" si="14"/>
        <v>0.6720395813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ht="15.75" customHeight="1">
      <c r="A70" s="18" t="s">
        <v>31</v>
      </c>
      <c r="B70" s="19">
        <v>2020.0</v>
      </c>
      <c r="C70" s="19">
        <v>1118.0</v>
      </c>
      <c r="D70" s="20">
        <v>13738.2</v>
      </c>
      <c r="E70" s="21">
        <v>7.32082301</v>
      </c>
      <c r="F70" s="22">
        <v>494.0</v>
      </c>
      <c r="G70" s="23">
        <v>537077.0</v>
      </c>
      <c r="H70" s="24">
        <f t="shared" si="1"/>
        <v>480.3908766</v>
      </c>
      <c r="I70" s="16"/>
      <c r="J70" s="8">
        <f t="shared" si="2"/>
        <v>6599705.94</v>
      </c>
      <c r="K70" s="25">
        <f t="shared" si="3"/>
        <v>4619794.158</v>
      </c>
      <c r="L70" s="30">
        <f t="shared" si="7"/>
        <v>17424.27105</v>
      </c>
      <c r="M70" s="29">
        <v>24000.0</v>
      </c>
      <c r="N70" s="16">
        <f t="shared" si="14"/>
        <v>0.7260112936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ht="15.75" customHeight="1">
      <c r="A71" s="18" t="s">
        <v>31</v>
      </c>
      <c r="B71" s="19">
        <v>2021.0</v>
      </c>
      <c r="C71" s="19">
        <v>1489.0</v>
      </c>
      <c r="D71" s="20">
        <v>14249.8</v>
      </c>
      <c r="E71" s="21">
        <v>10.254588855</v>
      </c>
      <c r="F71" s="22">
        <v>1316.0</v>
      </c>
      <c r="G71" s="23">
        <v>733624.0</v>
      </c>
      <c r="H71" s="24">
        <f t="shared" si="1"/>
        <v>492.695769</v>
      </c>
      <c r="I71" s="16">
        <f>DIVIDE(D71,D65)-1</f>
        <v>0.4237982475</v>
      </c>
      <c r="J71" s="8">
        <f t="shared" si="2"/>
        <v>7020816.169</v>
      </c>
      <c r="K71" s="25">
        <f t="shared" si="3"/>
        <v>4914571.318</v>
      </c>
      <c r="L71" s="30">
        <f t="shared" si="7"/>
        <v>18536.06888</v>
      </c>
      <c r="M71" s="29"/>
      <c r="N71" s="1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ht="15.75" customHeight="1">
      <c r="A72" s="18" t="s">
        <v>32</v>
      </c>
      <c r="B72" s="19">
        <v>2015.0</v>
      </c>
      <c r="C72" s="19">
        <v>2249.0</v>
      </c>
      <c r="D72" s="20">
        <v>9800.3</v>
      </c>
      <c r="E72" s="21">
        <v>11.628696955</v>
      </c>
      <c r="F72" s="22" t="s">
        <v>22</v>
      </c>
      <c r="G72" s="23">
        <v>1193114.0</v>
      </c>
      <c r="H72" s="24">
        <f t="shared" si="1"/>
        <v>530.5086705</v>
      </c>
      <c r="I72" s="16"/>
      <c r="J72" s="8">
        <f t="shared" si="2"/>
        <v>5199144.124</v>
      </c>
      <c r="K72" s="25">
        <f t="shared" si="3"/>
        <v>3639400.887</v>
      </c>
      <c r="L72" s="30">
        <f t="shared" si="7"/>
        <v>13726.56558</v>
      </c>
      <c r="M72" s="29"/>
      <c r="N72" s="1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ht="15.75" customHeight="1">
      <c r="A73" s="18" t="s">
        <v>32</v>
      </c>
      <c r="B73" s="19">
        <v>2016.0</v>
      </c>
      <c r="C73" s="19">
        <v>2645.0</v>
      </c>
      <c r="D73" s="20">
        <v>9392.0</v>
      </c>
      <c r="E73" s="21">
        <v>13.252451618</v>
      </c>
      <c r="F73" s="22" t="s">
        <v>22</v>
      </c>
      <c r="G73" s="23">
        <v>1422307.0</v>
      </c>
      <c r="H73" s="24">
        <f t="shared" si="1"/>
        <v>537.7342155</v>
      </c>
      <c r="I73" s="16"/>
      <c r="J73" s="8">
        <f t="shared" si="2"/>
        <v>5050399.752</v>
      </c>
      <c r="K73" s="25">
        <f t="shared" si="3"/>
        <v>3535279.826</v>
      </c>
      <c r="L73" s="30">
        <f t="shared" si="7"/>
        <v>13333.85684</v>
      </c>
      <c r="M73" s="29">
        <v>29200.0</v>
      </c>
      <c r="N73" s="16">
        <f t="shared" ref="N73:N77" si="15">DIVIDE(L73,M73)</f>
        <v>0.4566389327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ht="15.75" customHeight="1">
      <c r="A74" s="18" t="s">
        <v>32</v>
      </c>
      <c r="B74" s="19">
        <v>2017.0</v>
      </c>
      <c r="C74" s="19">
        <v>2883.0</v>
      </c>
      <c r="D74" s="20">
        <v>11072.1</v>
      </c>
      <c r="E74" s="21">
        <v>16.828252188</v>
      </c>
      <c r="F74" s="22" t="s">
        <v>22</v>
      </c>
      <c r="G74" s="23">
        <v>1534089.0</v>
      </c>
      <c r="H74" s="24">
        <f t="shared" si="1"/>
        <v>532.1155047</v>
      </c>
      <c r="I74" s="16"/>
      <c r="J74" s="8">
        <f t="shared" si="2"/>
        <v>5891636.079</v>
      </c>
      <c r="K74" s="25">
        <f t="shared" si="3"/>
        <v>4124145.256</v>
      </c>
      <c r="L74" s="30">
        <f t="shared" si="7"/>
        <v>15554.85424</v>
      </c>
      <c r="M74" s="29">
        <v>29400.0</v>
      </c>
      <c r="N74" s="16">
        <f t="shared" si="15"/>
        <v>0.5290766749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ht="15.75" customHeight="1">
      <c r="A75" s="18" t="s">
        <v>32</v>
      </c>
      <c r="B75" s="19">
        <v>2018.0</v>
      </c>
      <c r="C75" s="19">
        <v>2269.0</v>
      </c>
      <c r="D75" s="20">
        <v>12653.4</v>
      </c>
      <c r="E75" s="21">
        <v>15.172226185</v>
      </c>
      <c r="F75" s="22" t="s">
        <v>22</v>
      </c>
      <c r="G75" s="23">
        <v>1212269.0</v>
      </c>
      <c r="H75" s="24">
        <f t="shared" si="1"/>
        <v>534.2745703</v>
      </c>
      <c r="I75" s="16"/>
      <c r="J75" s="8">
        <f t="shared" si="2"/>
        <v>6760389.848</v>
      </c>
      <c r="K75" s="25">
        <f t="shared" si="3"/>
        <v>4732272.893</v>
      </c>
      <c r="L75" s="30">
        <f t="shared" si="7"/>
        <v>17848.50206</v>
      </c>
      <c r="M75" s="29">
        <v>31000.0</v>
      </c>
      <c r="N75" s="16">
        <f t="shared" si="15"/>
        <v>0.575758131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18" t="s">
        <v>32</v>
      </c>
      <c r="B76" s="19">
        <v>2019.0</v>
      </c>
      <c r="C76" s="19">
        <v>2379.0</v>
      </c>
      <c r="D76" s="20">
        <v>12903.7</v>
      </c>
      <c r="E76" s="21">
        <v>16.655837285</v>
      </c>
      <c r="F76" s="22">
        <v>0.0</v>
      </c>
      <c r="G76" s="23">
        <v>1304015.0</v>
      </c>
      <c r="H76" s="24">
        <f t="shared" si="1"/>
        <v>548.1357713</v>
      </c>
      <c r="I76" s="16"/>
      <c r="J76" s="8">
        <f t="shared" si="2"/>
        <v>7072979.553</v>
      </c>
      <c r="K76" s="25">
        <f t="shared" si="3"/>
        <v>4951085.687</v>
      </c>
      <c r="L76" s="30">
        <f t="shared" si="7"/>
        <v>18673.78849</v>
      </c>
      <c r="M76" s="29">
        <v>32600.0</v>
      </c>
      <c r="N76" s="16">
        <f t="shared" si="15"/>
        <v>0.5728155978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ht="15.75" customHeight="1">
      <c r="A77" s="18" t="s">
        <v>32</v>
      </c>
      <c r="B77" s="19">
        <v>2020.0</v>
      </c>
      <c r="C77" s="19">
        <v>3129.0</v>
      </c>
      <c r="D77" s="20">
        <v>13621.4</v>
      </c>
      <c r="E77" s="21">
        <v>22.493537756</v>
      </c>
      <c r="F77" s="22">
        <v>1043.0</v>
      </c>
      <c r="G77" s="23">
        <v>1705164.0</v>
      </c>
      <c r="H77" s="24">
        <f t="shared" si="1"/>
        <v>544.9549377</v>
      </c>
      <c r="I77" s="16"/>
      <c r="J77" s="8">
        <f t="shared" si="2"/>
        <v>7423049.188</v>
      </c>
      <c r="K77" s="25">
        <f t="shared" si="3"/>
        <v>5196134.432</v>
      </c>
      <c r="L77" s="30">
        <f t="shared" si="7"/>
        <v>19598.02788</v>
      </c>
      <c r="M77" s="29">
        <v>30000.0</v>
      </c>
      <c r="N77" s="16">
        <f t="shared" si="15"/>
        <v>0.6532675961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ht="15.75" customHeight="1">
      <c r="A78" s="18" t="s">
        <v>32</v>
      </c>
      <c r="B78" s="19">
        <v>2021.0</v>
      </c>
      <c r="C78" s="19">
        <v>3963.0</v>
      </c>
      <c r="D78" s="20">
        <v>14155.0</v>
      </c>
      <c r="E78" s="21">
        <v>29.912345691</v>
      </c>
      <c r="F78" s="22">
        <v>1.0</v>
      </c>
      <c r="G78" s="23">
        <v>2181159.0</v>
      </c>
      <c r="H78" s="24">
        <f t="shared" si="1"/>
        <v>550.3807721</v>
      </c>
      <c r="I78" s="16">
        <f>DIVIDE(D78,D72)-1</f>
        <v>0.4443435405</v>
      </c>
      <c r="J78" s="8">
        <f t="shared" si="2"/>
        <v>7790639.83</v>
      </c>
      <c r="K78" s="25">
        <f t="shared" si="3"/>
        <v>5453447.881</v>
      </c>
      <c r="L78" s="30">
        <f t="shared" si="7"/>
        <v>20568.52551</v>
      </c>
      <c r="M78" s="29"/>
      <c r="N78" s="1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ht="15.75" customHeight="1">
      <c r="A79" s="18" t="s">
        <v>33</v>
      </c>
      <c r="B79" s="19">
        <v>2015.0</v>
      </c>
      <c r="C79" s="19">
        <v>2007.0</v>
      </c>
      <c r="D79" s="20">
        <v>8825.2</v>
      </c>
      <c r="E79" s="21">
        <v>8.624229069</v>
      </c>
      <c r="F79" s="22" t="s">
        <v>22</v>
      </c>
      <c r="G79" s="23">
        <v>992740.0</v>
      </c>
      <c r="H79" s="24">
        <f t="shared" si="1"/>
        <v>494.6387643</v>
      </c>
      <c r="I79" s="16"/>
      <c r="J79" s="8">
        <f t="shared" si="2"/>
        <v>4365286.023</v>
      </c>
      <c r="K79" s="25">
        <f t="shared" si="3"/>
        <v>3055700.216</v>
      </c>
      <c r="L79" s="30">
        <f t="shared" si="7"/>
        <v>11525.04786</v>
      </c>
      <c r="M79" s="29"/>
      <c r="N79" s="1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ht="15.75" customHeight="1">
      <c r="A80" s="18" t="s">
        <v>33</v>
      </c>
      <c r="B80" s="19">
        <v>2016.0</v>
      </c>
      <c r="C80" s="19">
        <v>2246.0</v>
      </c>
      <c r="D80" s="20">
        <v>8423.2</v>
      </c>
      <c r="E80" s="21">
        <v>9.154158776</v>
      </c>
      <c r="F80" s="22" t="s">
        <v>22</v>
      </c>
      <c r="G80" s="23">
        <v>1099302.0</v>
      </c>
      <c r="H80" s="24">
        <f t="shared" si="1"/>
        <v>489.4487979</v>
      </c>
      <c r="I80" s="16"/>
      <c r="J80" s="8">
        <f t="shared" si="2"/>
        <v>4122725.114</v>
      </c>
      <c r="K80" s="25">
        <f t="shared" si="3"/>
        <v>2885907.58</v>
      </c>
      <c r="L80" s="30">
        <f t="shared" si="7"/>
        <v>10884.64857</v>
      </c>
      <c r="M80" s="29">
        <v>22500.0</v>
      </c>
      <c r="N80" s="16">
        <f t="shared" ref="N80:N84" si="16">DIVIDE(L80,M80)</f>
        <v>0.4837621587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ht="15.75" customHeight="1">
      <c r="A81" s="18" t="s">
        <v>33</v>
      </c>
      <c r="B81" s="19">
        <v>2017.0</v>
      </c>
      <c r="C81" s="19">
        <v>2304.0</v>
      </c>
      <c r="D81" s="20">
        <v>10265.6</v>
      </c>
      <c r="E81" s="21">
        <v>11.325749876</v>
      </c>
      <c r="F81" s="22" t="s">
        <v>22</v>
      </c>
      <c r="G81" s="23">
        <v>1127155.0</v>
      </c>
      <c r="H81" s="24">
        <f t="shared" si="1"/>
        <v>489.2165799</v>
      </c>
      <c r="I81" s="16"/>
      <c r="J81" s="8">
        <f t="shared" si="2"/>
        <v>5022101.722</v>
      </c>
      <c r="K81" s="25">
        <f t="shared" si="3"/>
        <v>3515471.206</v>
      </c>
      <c r="L81" s="30">
        <f t="shared" si="7"/>
        <v>13259.14555</v>
      </c>
      <c r="M81" s="29">
        <v>24000.0</v>
      </c>
      <c r="N81" s="16">
        <f t="shared" si="16"/>
        <v>0.5524643978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ht="15.75" customHeight="1">
      <c r="A82" s="18" t="s">
        <v>33</v>
      </c>
      <c r="B82" s="19">
        <v>2018.0</v>
      </c>
      <c r="C82" s="19">
        <v>2033.0</v>
      </c>
      <c r="D82" s="20">
        <v>11806.8</v>
      </c>
      <c r="E82" s="21">
        <v>11.443715475</v>
      </c>
      <c r="F82" s="22" t="s">
        <v>22</v>
      </c>
      <c r="G82" s="23">
        <v>991467.0</v>
      </c>
      <c r="H82" s="24">
        <f t="shared" si="1"/>
        <v>487.6866699</v>
      </c>
      <c r="I82" s="16"/>
      <c r="J82" s="8">
        <f t="shared" si="2"/>
        <v>5758018.975</v>
      </c>
      <c r="K82" s="25">
        <f t="shared" si="3"/>
        <v>4030613.282</v>
      </c>
      <c r="L82" s="30">
        <f t="shared" si="7"/>
        <v>15202.08388</v>
      </c>
      <c r="M82" s="29">
        <v>25000.0</v>
      </c>
      <c r="N82" s="16">
        <f t="shared" si="16"/>
        <v>0.6080833553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ht="15.75" customHeight="1">
      <c r="A83" s="18" t="s">
        <v>33</v>
      </c>
      <c r="B83" s="19">
        <v>2019.0</v>
      </c>
      <c r="C83" s="19">
        <v>1926.0</v>
      </c>
      <c r="D83" s="20">
        <v>12054.9</v>
      </c>
      <c r="E83" s="21">
        <v>10.889343182</v>
      </c>
      <c r="F83" s="22">
        <v>746.0</v>
      </c>
      <c r="G83" s="23">
        <v>927076.0</v>
      </c>
      <c r="H83" s="24">
        <f t="shared" si="1"/>
        <v>481.3478712</v>
      </c>
      <c r="I83" s="16"/>
      <c r="J83" s="8">
        <f t="shared" si="2"/>
        <v>5802600.453</v>
      </c>
      <c r="K83" s="25">
        <f t="shared" si="3"/>
        <v>4061820.317</v>
      </c>
      <c r="L83" s="30">
        <f t="shared" si="7"/>
        <v>15319.78606</v>
      </c>
      <c r="M83" s="29">
        <v>25000.0</v>
      </c>
      <c r="N83" s="16">
        <f t="shared" si="16"/>
        <v>0.6127914424</v>
      </c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ht="15.75" customHeight="1">
      <c r="A84" s="18" t="s">
        <v>33</v>
      </c>
      <c r="B84" s="19">
        <v>2020.0</v>
      </c>
      <c r="C84" s="19">
        <v>2528.0</v>
      </c>
      <c r="D84" s="20">
        <v>12347.0</v>
      </c>
      <c r="E84" s="21">
        <v>14.871142105</v>
      </c>
      <c r="F84" s="22">
        <v>5120.0</v>
      </c>
      <c r="G84" s="23">
        <v>1258694.0</v>
      </c>
      <c r="H84" s="24">
        <f t="shared" si="1"/>
        <v>497.9011076</v>
      </c>
      <c r="I84" s="16"/>
      <c r="J84" s="8">
        <f t="shared" si="2"/>
        <v>6147584.975</v>
      </c>
      <c r="K84" s="25">
        <f t="shared" si="3"/>
        <v>4303309.483</v>
      </c>
      <c r="L84" s="30">
        <f t="shared" si="7"/>
        <v>16230.59995</v>
      </c>
      <c r="M84" s="29">
        <v>24400.0</v>
      </c>
      <c r="N84" s="16">
        <f t="shared" si="16"/>
        <v>0.6651885224</v>
      </c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ht="15.75" customHeight="1">
      <c r="A85" s="18" t="s">
        <v>33</v>
      </c>
      <c r="B85" s="19">
        <v>2021.0</v>
      </c>
      <c r="C85" s="19">
        <v>2948.0</v>
      </c>
      <c r="D85" s="20">
        <v>12978.7</v>
      </c>
      <c r="E85" s="21">
        <v>18.348386073</v>
      </c>
      <c r="F85" s="22">
        <v>874.0</v>
      </c>
      <c r="G85" s="23">
        <v>1482028.0</v>
      </c>
      <c r="H85" s="24">
        <f t="shared" si="1"/>
        <v>502.7232022</v>
      </c>
      <c r="I85" s="16">
        <f>DIVIDE(D85,D79)-1</f>
        <v>0.470640892</v>
      </c>
      <c r="J85" s="8">
        <f t="shared" si="2"/>
        <v>6524693.624</v>
      </c>
      <c r="K85" s="25">
        <f t="shared" si="3"/>
        <v>4567285.537</v>
      </c>
      <c r="L85" s="30">
        <f t="shared" si="7"/>
        <v>17226.22663</v>
      </c>
      <c r="M85" s="29"/>
      <c r="N85" s="1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ht="15.75" customHeight="1">
      <c r="A86" s="18" t="s">
        <v>34</v>
      </c>
      <c r="B86" s="19">
        <v>2015.0</v>
      </c>
      <c r="C86" s="19">
        <v>2460.0</v>
      </c>
      <c r="D86" s="20">
        <v>8516.5</v>
      </c>
      <c r="E86" s="21">
        <v>11.715658938</v>
      </c>
      <c r="F86" s="22" t="s">
        <v>22</v>
      </c>
      <c r="G86" s="23">
        <v>1379991.0</v>
      </c>
      <c r="H86" s="24">
        <f t="shared" si="1"/>
        <v>560.9719512</v>
      </c>
      <c r="I86" s="16"/>
      <c r="J86" s="8">
        <f t="shared" si="2"/>
        <v>4777517.623</v>
      </c>
      <c r="K86" s="25">
        <f t="shared" si="3"/>
        <v>3344262.336</v>
      </c>
      <c r="L86" s="30">
        <f t="shared" si="7"/>
        <v>12613.40471</v>
      </c>
      <c r="M86" s="29"/>
      <c r="N86" s="1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ht="15.75" customHeight="1">
      <c r="A87" s="18" t="s">
        <v>34</v>
      </c>
      <c r="B87" s="19">
        <v>2016.0</v>
      </c>
      <c r="C87" s="19">
        <v>2829.0</v>
      </c>
      <c r="D87" s="20">
        <v>8382.9</v>
      </c>
      <c r="E87" s="21">
        <v>13.087795788</v>
      </c>
      <c r="F87" s="22" t="s">
        <v>22</v>
      </c>
      <c r="G87" s="23">
        <v>1572253.0</v>
      </c>
      <c r="H87" s="24">
        <f t="shared" si="1"/>
        <v>555.7628137</v>
      </c>
      <c r="I87" s="16"/>
      <c r="J87" s="8">
        <f t="shared" si="2"/>
        <v>4658904.091</v>
      </c>
      <c r="K87" s="25">
        <f t="shared" si="3"/>
        <v>3261232.864</v>
      </c>
      <c r="L87" s="30">
        <f t="shared" si="7"/>
        <v>12300.24616</v>
      </c>
      <c r="M87" s="29">
        <v>22800.0</v>
      </c>
      <c r="N87" s="16">
        <f t="shared" ref="N87:N91" si="17">DIVIDE(L87,M87)</f>
        <v>0.5394844808</v>
      </c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ht="15.75" customHeight="1">
      <c r="A88" s="18" t="s">
        <v>34</v>
      </c>
      <c r="B88" s="19">
        <v>2017.0</v>
      </c>
      <c r="C88" s="19">
        <v>3235.0</v>
      </c>
      <c r="D88" s="20">
        <v>9957.1</v>
      </c>
      <c r="E88" s="21">
        <v>17.154829336</v>
      </c>
      <c r="F88" s="22" t="s">
        <v>22</v>
      </c>
      <c r="G88" s="23">
        <v>1743882.0</v>
      </c>
      <c r="H88" s="24">
        <f t="shared" si="1"/>
        <v>539.0670788</v>
      </c>
      <c r="I88" s="16"/>
      <c r="J88" s="8">
        <f t="shared" si="2"/>
        <v>5367544.811</v>
      </c>
      <c r="K88" s="25">
        <f t="shared" si="3"/>
        <v>3757281.367</v>
      </c>
      <c r="L88" s="30">
        <f t="shared" si="7"/>
        <v>14171.17012</v>
      </c>
      <c r="M88" s="29">
        <v>24300.0</v>
      </c>
      <c r="N88" s="16">
        <f t="shared" si="17"/>
        <v>0.5831757251</v>
      </c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ht="15.75" customHeight="1">
      <c r="A89" s="18" t="s">
        <v>34</v>
      </c>
      <c r="B89" s="19">
        <v>2018.0</v>
      </c>
      <c r="C89" s="19">
        <v>2864.0</v>
      </c>
      <c r="D89" s="20">
        <v>11492.5</v>
      </c>
      <c r="E89" s="21">
        <v>17.927813577</v>
      </c>
      <c r="F89" s="22" t="s">
        <v>22</v>
      </c>
      <c r="G89" s="23">
        <v>1584977.0</v>
      </c>
      <c r="H89" s="24">
        <f t="shared" si="1"/>
        <v>553.413757</v>
      </c>
      <c r="I89" s="16"/>
      <c r="J89" s="8">
        <f t="shared" si="2"/>
        <v>6360107.602</v>
      </c>
      <c r="K89" s="25">
        <f t="shared" si="3"/>
        <v>4452075.321</v>
      </c>
      <c r="L89" s="30">
        <f t="shared" si="7"/>
        <v>16791.69341</v>
      </c>
      <c r="M89" s="29">
        <v>26000.0</v>
      </c>
      <c r="N89" s="16">
        <f t="shared" si="17"/>
        <v>0.6458343619</v>
      </c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ht="15.75" customHeight="1">
      <c r="A90" s="18" t="s">
        <v>34</v>
      </c>
      <c r="B90" s="19">
        <v>2019.0</v>
      </c>
      <c r="C90" s="19">
        <v>2726.0</v>
      </c>
      <c r="D90" s="20">
        <v>11917.9</v>
      </c>
      <c r="E90" s="21">
        <v>16.992820568</v>
      </c>
      <c r="F90" s="22">
        <v>802.0</v>
      </c>
      <c r="G90" s="23">
        <v>1470945.0</v>
      </c>
      <c r="H90" s="24">
        <f t="shared" si="1"/>
        <v>539.5983125</v>
      </c>
      <c r="I90" s="16"/>
      <c r="J90" s="8">
        <f t="shared" si="2"/>
        <v>6430878.729</v>
      </c>
      <c r="K90" s="25">
        <f t="shared" si="3"/>
        <v>4501615.11</v>
      </c>
      <c r="L90" s="30">
        <f t="shared" si="7"/>
        <v>16978.54041</v>
      </c>
      <c r="M90" s="29">
        <v>27000.0</v>
      </c>
      <c r="N90" s="16">
        <f t="shared" si="17"/>
        <v>0.6288348302</v>
      </c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ht="15.75" customHeight="1">
      <c r="A91" s="18" t="s">
        <v>34</v>
      </c>
      <c r="B91" s="19">
        <v>2020.0</v>
      </c>
      <c r="C91" s="19">
        <v>3410.0</v>
      </c>
      <c r="D91" s="20">
        <v>12297.8</v>
      </c>
      <c r="E91" s="21">
        <v>22.285069576</v>
      </c>
      <c r="F91" s="22">
        <v>2875.0</v>
      </c>
      <c r="G91" s="23">
        <v>1884671.0</v>
      </c>
      <c r="H91" s="24">
        <f t="shared" si="1"/>
        <v>552.6894428</v>
      </c>
      <c r="I91" s="16"/>
      <c r="J91" s="8">
        <f t="shared" si="2"/>
        <v>6796864.23</v>
      </c>
      <c r="K91" s="25">
        <f t="shared" si="3"/>
        <v>4757804.961</v>
      </c>
      <c r="L91" s="30">
        <f t="shared" si="7"/>
        <v>17944.80022</v>
      </c>
      <c r="M91" s="29">
        <v>25000.0</v>
      </c>
      <c r="N91" s="16">
        <f t="shared" si="17"/>
        <v>0.7177920087</v>
      </c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ht="15.75" customHeight="1">
      <c r="A92" s="18" t="s">
        <v>34</v>
      </c>
      <c r="B92" s="19">
        <v>2021.0</v>
      </c>
      <c r="C92" s="19">
        <v>4258.0</v>
      </c>
      <c r="D92" s="20">
        <v>12891.1</v>
      </c>
      <c r="E92" s="21">
        <v>29.554430536</v>
      </c>
      <c r="F92" s="22">
        <v>227.0</v>
      </c>
      <c r="G92" s="23">
        <v>2384889.0</v>
      </c>
      <c r="H92" s="24">
        <f t="shared" si="1"/>
        <v>560.0960545</v>
      </c>
      <c r="I92" s="16">
        <f>DIVIDE(D92,D86)-1</f>
        <v>0.5136617155</v>
      </c>
      <c r="J92" s="8">
        <f t="shared" si="2"/>
        <v>7220254.248</v>
      </c>
      <c r="K92" s="25">
        <f t="shared" si="3"/>
        <v>5054177.974</v>
      </c>
      <c r="L92" s="30">
        <f t="shared" si="7"/>
        <v>19062.61706</v>
      </c>
      <c r="M92" s="29"/>
      <c r="N92" s="1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ht="15.75" customHeight="1">
      <c r="A93" s="18" t="s">
        <v>35</v>
      </c>
      <c r="B93" s="19">
        <v>2015.0</v>
      </c>
      <c r="C93" s="19">
        <v>912.0</v>
      </c>
      <c r="D93" s="20">
        <v>9387.5</v>
      </c>
      <c r="E93" s="21">
        <v>4.445033116</v>
      </c>
      <c r="F93" s="22" t="s">
        <v>22</v>
      </c>
      <c r="G93" s="31">
        <v>470966.0</v>
      </c>
      <c r="H93" s="24">
        <f t="shared" si="1"/>
        <v>516.4100877</v>
      </c>
      <c r="I93" s="16"/>
      <c r="J93" s="8">
        <f t="shared" si="2"/>
        <v>4847799.698</v>
      </c>
      <c r="K93" s="25">
        <f t="shared" si="3"/>
        <v>3393459.789</v>
      </c>
      <c r="L93" s="30">
        <f t="shared" si="7"/>
        <v>12798.96054</v>
      </c>
      <c r="M93" s="29"/>
      <c r="N93" s="1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ht="15.75" customHeight="1">
      <c r="A94" s="18" t="s">
        <v>35</v>
      </c>
      <c r="B94" s="19">
        <v>2016.0</v>
      </c>
      <c r="C94" s="19">
        <v>1068.0</v>
      </c>
      <c r="D94" s="20">
        <v>9114.2</v>
      </c>
      <c r="E94" s="21">
        <v>4.965506614</v>
      </c>
      <c r="F94" s="22" t="s">
        <v>22</v>
      </c>
      <c r="G94" s="31">
        <v>542220.0</v>
      </c>
      <c r="H94" s="24">
        <f t="shared" si="1"/>
        <v>507.6966292</v>
      </c>
      <c r="I94" s="16"/>
      <c r="J94" s="8">
        <f t="shared" si="2"/>
        <v>4627248.618</v>
      </c>
      <c r="K94" s="25">
        <f t="shared" si="3"/>
        <v>3239074.033</v>
      </c>
      <c r="L94" s="30">
        <f t="shared" si="7"/>
        <v>12216.67069</v>
      </c>
      <c r="M94" s="29">
        <v>21500.0</v>
      </c>
      <c r="N94" s="16">
        <f t="shared" ref="N94:N98" si="18">DIVIDE(L94,M94)</f>
        <v>0.5682172413</v>
      </c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ht="15.75" customHeight="1">
      <c r="A95" s="18" t="s">
        <v>35</v>
      </c>
      <c r="B95" s="19">
        <v>2017.0</v>
      </c>
      <c r="C95" s="19">
        <v>926.0</v>
      </c>
      <c r="D95" s="20">
        <v>10544.2</v>
      </c>
      <c r="E95" s="21">
        <v>4.976623862</v>
      </c>
      <c r="F95" s="22" t="s">
        <v>22</v>
      </c>
      <c r="G95" s="23">
        <v>478483.0</v>
      </c>
      <c r="H95" s="24">
        <f t="shared" si="1"/>
        <v>516.7203024</v>
      </c>
      <c r="I95" s="16"/>
      <c r="J95" s="8">
        <f t="shared" si="2"/>
        <v>5448402.212</v>
      </c>
      <c r="K95" s="25">
        <f t="shared" si="3"/>
        <v>3813881.549</v>
      </c>
      <c r="L95" s="30">
        <f t="shared" si="7"/>
        <v>14384.64649</v>
      </c>
      <c r="M95" s="29">
        <v>23300.0</v>
      </c>
      <c r="N95" s="16">
        <f t="shared" si="18"/>
        <v>0.6173668023</v>
      </c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ht="15.75" customHeight="1">
      <c r="A96" s="18" t="s">
        <v>35</v>
      </c>
      <c r="B96" s="19">
        <v>2018.0</v>
      </c>
      <c r="C96" s="19">
        <v>793.0</v>
      </c>
      <c r="D96" s="20">
        <v>12042.2</v>
      </c>
      <c r="E96" s="21">
        <v>5.128749581</v>
      </c>
      <c r="F96" s="22" t="s">
        <v>22</v>
      </c>
      <c r="G96" s="23">
        <v>426341.0</v>
      </c>
      <c r="H96" s="24">
        <f t="shared" si="1"/>
        <v>537.630517</v>
      </c>
      <c r="I96" s="16"/>
      <c r="J96" s="8">
        <f t="shared" si="2"/>
        <v>6474254.212</v>
      </c>
      <c r="K96" s="25">
        <f t="shared" si="3"/>
        <v>4531977.948</v>
      </c>
      <c r="L96" s="30">
        <f t="shared" si="7"/>
        <v>17093.05857</v>
      </c>
      <c r="M96" s="29">
        <v>24700.0</v>
      </c>
      <c r="N96" s="16">
        <f t="shared" si="18"/>
        <v>0.6920266629</v>
      </c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18" t="s">
        <v>35</v>
      </c>
      <c r="B97" s="19">
        <v>2019.0</v>
      </c>
      <c r="C97" s="19">
        <v>874.0</v>
      </c>
      <c r="D97" s="20">
        <v>12264.3</v>
      </c>
      <c r="E97" s="21">
        <v>5.260111</v>
      </c>
      <c r="F97" s="22">
        <v>2692.0</v>
      </c>
      <c r="G97" s="23">
        <v>440123.0</v>
      </c>
      <c r="H97" s="24">
        <f t="shared" si="1"/>
        <v>503.5732265</v>
      </c>
      <c r="I97" s="16"/>
      <c r="J97" s="8">
        <f t="shared" si="2"/>
        <v>6175973.122</v>
      </c>
      <c r="K97" s="25">
        <f t="shared" si="3"/>
        <v>4323181.186</v>
      </c>
      <c r="L97" s="30">
        <f t="shared" si="7"/>
        <v>16305.54916</v>
      </c>
      <c r="M97" s="29">
        <v>25800.0</v>
      </c>
      <c r="N97" s="16">
        <f t="shared" si="18"/>
        <v>0.6319980295</v>
      </c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ht="15.75" customHeight="1">
      <c r="A98" s="18" t="s">
        <v>35</v>
      </c>
      <c r="B98" s="19">
        <v>2020.0</v>
      </c>
      <c r="C98" s="19">
        <v>905.0</v>
      </c>
      <c r="D98" s="20">
        <v>12662.9</v>
      </c>
      <c r="E98" s="21">
        <v>5.673079993</v>
      </c>
      <c r="F98" s="22">
        <v>30.0</v>
      </c>
      <c r="G98" s="23">
        <v>467303.0</v>
      </c>
      <c r="H98" s="24">
        <f t="shared" si="1"/>
        <v>516.3569061</v>
      </c>
      <c r="I98" s="16"/>
      <c r="J98" s="8">
        <f t="shared" si="2"/>
        <v>6538575.866</v>
      </c>
      <c r="K98" s="25">
        <f t="shared" si="3"/>
        <v>4577003.106</v>
      </c>
      <c r="L98" s="30">
        <f t="shared" si="7"/>
        <v>17262.87795</v>
      </c>
      <c r="M98" s="29">
        <v>24400.0</v>
      </c>
      <c r="N98" s="16">
        <f t="shared" si="18"/>
        <v>0.7074949979</v>
      </c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ht="15.75" customHeight="1">
      <c r="A99" s="18" t="s">
        <v>35</v>
      </c>
      <c r="B99" s="19">
        <v>2021.0</v>
      </c>
      <c r="C99" s="19">
        <v>1142.0</v>
      </c>
      <c r="D99" s="20">
        <v>13013.8</v>
      </c>
      <c r="E99" s="21">
        <v>7.73400397</v>
      </c>
      <c r="F99" s="22">
        <v>9529.0</v>
      </c>
      <c r="G99" s="23">
        <v>619321.0</v>
      </c>
      <c r="H99" s="24">
        <f t="shared" si="1"/>
        <v>542.3126095</v>
      </c>
      <c r="I99" s="16">
        <f>DIVIDE(D99,D93)-1</f>
        <v>0.3862902796</v>
      </c>
      <c r="J99" s="8">
        <f t="shared" si="2"/>
        <v>7057547.837</v>
      </c>
      <c r="K99" s="25">
        <f t="shared" si="3"/>
        <v>4940283.486</v>
      </c>
      <c r="L99" s="30">
        <f t="shared" si="7"/>
        <v>18633.04631</v>
      </c>
      <c r="M99" s="29"/>
      <c r="N99" s="1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ht="15.75" customHeight="1">
      <c r="A100" s="18" t="s">
        <v>36</v>
      </c>
      <c r="B100" s="19">
        <v>2015.0</v>
      </c>
      <c r="C100" s="19">
        <v>894.0</v>
      </c>
      <c r="D100" s="20">
        <v>10145.5</v>
      </c>
      <c r="E100" s="21">
        <v>6.04690131</v>
      </c>
      <c r="F100" s="22" t="s">
        <v>22</v>
      </c>
      <c r="G100" s="31">
        <v>573102.0</v>
      </c>
      <c r="H100" s="24">
        <f t="shared" si="1"/>
        <v>641.0536913</v>
      </c>
      <c r="I100" s="16"/>
      <c r="J100" s="8">
        <f t="shared" si="2"/>
        <v>6503810.225</v>
      </c>
      <c r="K100" s="25">
        <f t="shared" si="3"/>
        <v>4552667.157</v>
      </c>
      <c r="L100" s="30">
        <f t="shared" si="7"/>
        <v>17171.09114</v>
      </c>
      <c r="M100" s="29"/>
      <c r="N100" s="1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ht="15.75" customHeight="1">
      <c r="A101" s="18" t="s">
        <v>36</v>
      </c>
      <c r="B101" s="19">
        <v>2016.0</v>
      </c>
      <c r="C101" s="19">
        <v>992.0</v>
      </c>
      <c r="D101" s="20">
        <v>9828.0</v>
      </c>
      <c r="E101" s="21">
        <v>6.42611838</v>
      </c>
      <c r="F101" s="22" t="s">
        <v>22</v>
      </c>
      <c r="G101" s="31">
        <v>634456.0</v>
      </c>
      <c r="H101" s="24">
        <f t="shared" si="1"/>
        <v>639.5725806</v>
      </c>
      <c r="I101" s="16"/>
      <c r="J101" s="8">
        <f t="shared" si="2"/>
        <v>6285719.323</v>
      </c>
      <c r="K101" s="25">
        <f t="shared" si="3"/>
        <v>4400003.526</v>
      </c>
      <c r="L101" s="30">
        <f t="shared" si="7"/>
        <v>16595.29655</v>
      </c>
      <c r="M101" s="29">
        <v>26200.0</v>
      </c>
      <c r="N101" s="16">
        <f t="shared" ref="N101:N105" si="19">DIVIDE(L101,M101)</f>
        <v>0.6334082651</v>
      </c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ht="15.75" customHeight="1">
      <c r="A102" s="18" t="s">
        <v>36</v>
      </c>
      <c r="B102" s="19">
        <v>2017.0</v>
      </c>
      <c r="C102" s="19">
        <v>1096.0</v>
      </c>
      <c r="D102" s="20">
        <v>11451.7</v>
      </c>
      <c r="E102" s="21">
        <v>8.527392077</v>
      </c>
      <c r="F102" s="22" t="s">
        <v>22</v>
      </c>
      <c r="G102" s="23">
        <v>732793.0</v>
      </c>
      <c r="H102" s="24">
        <f t="shared" si="1"/>
        <v>668.6067518</v>
      </c>
      <c r="I102" s="16"/>
      <c r="J102" s="8">
        <f t="shared" si="2"/>
        <v>7656683.94</v>
      </c>
      <c r="K102" s="25">
        <f t="shared" si="3"/>
        <v>5359678.758</v>
      </c>
      <c r="L102" s="30">
        <f t="shared" si="7"/>
        <v>20214.8607</v>
      </c>
      <c r="M102" s="29">
        <v>28000.0</v>
      </c>
      <c r="N102" s="16">
        <f t="shared" si="19"/>
        <v>0.7219593109</v>
      </c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ht="15.75" customHeight="1">
      <c r="A103" s="18" t="s">
        <v>36</v>
      </c>
      <c r="B103" s="19">
        <v>2018.0</v>
      </c>
      <c r="C103" s="19">
        <v>1037.0</v>
      </c>
      <c r="D103" s="20">
        <v>13132.8</v>
      </c>
      <c r="E103" s="21">
        <v>9.23187768</v>
      </c>
      <c r="F103" s="22" t="s">
        <v>22</v>
      </c>
      <c r="G103" s="23">
        <v>708076.0</v>
      </c>
      <c r="H103" s="24">
        <f t="shared" si="1"/>
        <v>682.8119576</v>
      </c>
      <c r="I103" s="16"/>
      <c r="J103" s="8">
        <f t="shared" si="2"/>
        <v>8967232.876</v>
      </c>
      <c r="K103" s="25">
        <f t="shared" si="3"/>
        <v>6277063.013</v>
      </c>
      <c r="L103" s="30">
        <f t="shared" si="7"/>
        <v>23674.91788</v>
      </c>
      <c r="M103" s="29">
        <v>30700.0</v>
      </c>
      <c r="N103" s="16">
        <f t="shared" si="19"/>
        <v>0.7711699635</v>
      </c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ht="15.75" customHeight="1">
      <c r="A104" s="18" t="s">
        <v>36</v>
      </c>
      <c r="B104" s="19">
        <v>2019.0</v>
      </c>
      <c r="C104" s="19">
        <v>946.0</v>
      </c>
      <c r="D104" s="20">
        <v>13084.7</v>
      </c>
      <c r="E104" s="21">
        <v>8.083631388</v>
      </c>
      <c r="F104" s="22">
        <v>3233.0</v>
      </c>
      <c r="G104" s="23">
        <v>625771.0</v>
      </c>
      <c r="H104" s="24">
        <f t="shared" si="1"/>
        <v>661.4915433</v>
      </c>
      <c r="I104" s="16"/>
      <c r="J104" s="8">
        <f t="shared" si="2"/>
        <v>8655418.397</v>
      </c>
      <c r="K104" s="25">
        <f t="shared" si="3"/>
        <v>6058792.878</v>
      </c>
      <c r="L104" s="30">
        <f t="shared" si="7"/>
        <v>22851.67817</v>
      </c>
      <c r="M104" s="29">
        <v>30400.0</v>
      </c>
      <c r="N104" s="16">
        <f t="shared" si="19"/>
        <v>0.7516999398</v>
      </c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ht="15.75" customHeight="1">
      <c r="A105" s="18" t="s">
        <v>36</v>
      </c>
      <c r="B105" s="19">
        <v>2020.0</v>
      </c>
      <c r="C105" s="19">
        <v>1073.0</v>
      </c>
      <c r="D105" s="20">
        <v>13414.6</v>
      </c>
      <c r="E105" s="21">
        <v>8.871000398</v>
      </c>
      <c r="F105" s="22">
        <v>3751.0</v>
      </c>
      <c r="G105" s="23">
        <v>702604.0</v>
      </c>
      <c r="H105" s="24">
        <f t="shared" si="1"/>
        <v>654.8033551</v>
      </c>
      <c r="I105" s="16"/>
      <c r="J105" s="8">
        <f t="shared" si="2"/>
        <v>8783925.087</v>
      </c>
      <c r="K105" s="25">
        <f t="shared" si="3"/>
        <v>6148747.561</v>
      </c>
      <c r="L105" s="30">
        <f t="shared" si="7"/>
        <v>23190.95622</v>
      </c>
      <c r="M105" s="29">
        <v>28700.0</v>
      </c>
      <c r="N105" s="16">
        <f t="shared" si="19"/>
        <v>0.8080472552</v>
      </c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ht="15.75" customHeight="1">
      <c r="A106" s="18" t="s">
        <v>36</v>
      </c>
      <c r="B106" s="19">
        <v>2021.0</v>
      </c>
      <c r="C106" s="19">
        <v>1377.0</v>
      </c>
      <c r="D106" s="20">
        <v>13755.9</v>
      </c>
      <c r="E106" s="21">
        <v>12.143188753</v>
      </c>
      <c r="F106" s="22">
        <v>1183.0</v>
      </c>
      <c r="G106" s="23">
        <v>910670.0</v>
      </c>
      <c r="H106" s="24">
        <f t="shared" si="1"/>
        <v>661.3435004</v>
      </c>
      <c r="I106" s="16">
        <f>DIVIDE(D106,D100)-1</f>
        <v>0.3558622049</v>
      </c>
      <c r="J106" s="8">
        <f t="shared" si="2"/>
        <v>9097375.057</v>
      </c>
      <c r="K106" s="25">
        <f t="shared" si="3"/>
        <v>6368162.54</v>
      </c>
      <c r="L106" s="30">
        <f t="shared" si="7"/>
        <v>24018.51389</v>
      </c>
      <c r="M106" s="29"/>
      <c r="N106" s="16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ht="15.75" customHeight="1">
      <c r="A107" s="18" t="s">
        <v>37</v>
      </c>
      <c r="B107" s="19">
        <v>2015.0</v>
      </c>
      <c r="C107" s="19">
        <v>2584.0</v>
      </c>
      <c r="D107" s="20">
        <v>11970.3</v>
      </c>
      <c r="E107" s="21">
        <v>17.673029113</v>
      </c>
      <c r="F107" s="22" t="s">
        <v>22</v>
      </c>
      <c r="G107" s="31">
        <v>1497058.0</v>
      </c>
      <c r="H107" s="24">
        <f t="shared" si="1"/>
        <v>579.3568111</v>
      </c>
      <c r="I107" s="16"/>
      <c r="J107" s="8">
        <f t="shared" si="2"/>
        <v>6935074.836</v>
      </c>
      <c r="K107" s="25">
        <f t="shared" si="3"/>
        <v>4854552.386</v>
      </c>
      <c r="L107" s="30">
        <f t="shared" si="7"/>
        <v>18309.69815</v>
      </c>
      <c r="M107" s="29"/>
      <c r="N107" s="16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ht="15.75" customHeight="1">
      <c r="A108" s="18" t="s">
        <v>37</v>
      </c>
      <c r="B108" s="19">
        <v>2016.0</v>
      </c>
      <c r="C108" s="19">
        <v>2823.0</v>
      </c>
      <c r="D108" s="20">
        <v>11389.4</v>
      </c>
      <c r="E108" s="21">
        <v>17.615739062</v>
      </c>
      <c r="F108" s="22" t="s">
        <v>22</v>
      </c>
      <c r="G108" s="31">
        <v>1567685.0</v>
      </c>
      <c r="H108" s="24">
        <f t="shared" si="1"/>
        <v>555.3258944</v>
      </c>
      <c r="I108" s="16"/>
      <c r="J108" s="8">
        <f t="shared" si="2"/>
        <v>6324828.742</v>
      </c>
      <c r="K108" s="25">
        <f t="shared" si="3"/>
        <v>4427380.119</v>
      </c>
      <c r="L108" s="30">
        <f t="shared" si="7"/>
        <v>16698.55162</v>
      </c>
      <c r="M108" s="29">
        <v>26800.0</v>
      </c>
      <c r="N108" s="16">
        <f t="shared" ref="N108:N112" si="20">DIVIDE(L108,M108)</f>
        <v>0.6230802843</v>
      </c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ht="15.75" customHeight="1">
      <c r="A109" s="18" t="s">
        <v>37</v>
      </c>
      <c r="B109" s="19">
        <v>2017.0</v>
      </c>
      <c r="C109" s="19">
        <v>2785.0</v>
      </c>
      <c r="D109" s="20">
        <v>13370.8</v>
      </c>
      <c r="E109" s="21">
        <v>20.655413738</v>
      </c>
      <c r="F109" s="22" t="s">
        <v>22</v>
      </c>
      <c r="G109" s="23">
        <v>1575892.0</v>
      </c>
      <c r="H109" s="24">
        <f t="shared" si="1"/>
        <v>565.8499102</v>
      </c>
      <c r="I109" s="16"/>
      <c r="J109" s="8">
        <f t="shared" si="2"/>
        <v>7565865.98</v>
      </c>
      <c r="K109" s="25">
        <f t="shared" si="3"/>
        <v>5296106.186</v>
      </c>
      <c r="L109" s="30">
        <f t="shared" si="7"/>
        <v>19975.08688</v>
      </c>
      <c r="M109" s="29">
        <v>28000.0</v>
      </c>
      <c r="N109" s="16">
        <f t="shared" si="20"/>
        <v>0.7133959599</v>
      </c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ht="15.75" customHeight="1">
      <c r="A110" s="18" t="s">
        <v>37</v>
      </c>
      <c r="B110" s="19">
        <v>2018.0</v>
      </c>
      <c r="C110" s="19">
        <v>2433.0</v>
      </c>
      <c r="D110" s="20">
        <v>15305.0</v>
      </c>
      <c r="E110" s="21">
        <v>20.343490445</v>
      </c>
      <c r="F110" s="22" t="s">
        <v>22</v>
      </c>
      <c r="G110" s="23">
        <v>1367872.0</v>
      </c>
      <c r="H110" s="24">
        <f t="shared" si="1"/>
        <v>562.216194</v>
      </c>
      <c r="I110" s="16"/>
      <c r="J110" s="8">
        <f t="shared" si="2"/>
        <v>8604718.849</v>
      </c>
      <c r="K110" s="25">
        <f t="shared" si="3"/>
        <v>6023303.194</v>
      </c>
      <c r="L110" s="30">
        <f t="shared" si="7"/>
        <v>22717.82332</v>
      </c>
      <c r="M110" s="29">
        <v>29600.0</v>
      </c>
      <c r="N110" s="16">
        <f t="shared" si="20"/>
        <v>0.767494031</v>
      </c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ht="15.75" customHeight="1">
      <c r="A111" s="18" t="s">
        <v>37</v>
      </c>
      <c r="B111" s="19">
        <v>2019.0</v>
      </c>
      <c r="C111" s="19">
        <v>2513.0</v>
      </c>
      <c r="D111" s="20">
        <v>15469.8</v>
      </c>
      <c r="E111" s="21">
        <v>20.9187812</v>
      </c>
      <c r="F111" s="22">
        <v>5636.0</v>
      </c>
      <c r="G111" s="23">
        <v>1394550.0</v>
      </c>
      <c r="H111" s="24">
        <f t="shared" si="1"/>
        <v>554.9343414</v>
      </c>
      <c r="I111" s="16"/>
      <c r="J111" s="8">
        <f t="shared" si="2"/>
        <v>8584723.275</v>
      </c>
      <c r="K111" s="25">
        <f t="shared" si="3"/>
        <v>6009306.292</v>
      </c>
      <c r="L111" s="30">
        <f t="shared" si="7"/>
        <v>22665.03183</v>
      </c>
      <c r="M111" s="29">
        <v>29700.0</v>
      </c>
      <c r="N111" s="16">
        <f t="shared" si="20"/>
        <v>0.7631323848</v>
      </c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ht="15.75" customHeight="1">
      <c r="A112" s="18" t="s">
        <v>37</v>
      </c>
      <c r="B112" s="19">
        <v>2020.0</v>
      </c>
      <c r="C112" s="19">
        <v>3721.0</v>
      </c>
      <c r="D112" s="20">
        <v>15803.9</v>
      </c>
      <c r="E112" s="21">
        <v>32.10197633</v>
      </c>
      <c r="F112" s="22">
        <v>3938.0</v>
      </c>
      <c r="G112" s="23">
        <v>2061829.0</v>
      </c>
      <c r="H112" s="24">
        <f t="shared" si="1"/>
        <v>554.1061543</v>
      </c>
      <c r="I112" s="16"/>
      <c r="J112" s="8">
        <f t="shared" si="2"/>
        <v>8757038.251</v>
      </c>
      <c r="K112" s="25">
        <f t="shared" si="3"/>
        <v>6129926.776</v>
      </c>
      <c r="L112" s="30">
        <f t="shared" si="7"/>
        <v>23119.97071</v>
      </c>
      <c r="M112" s="29">
        <v>28000.0</v>
      </c>
      <c r="N112" s="16">
        <f t="shared" si="20"/>
        <v>0.8257132397</v>
      </c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ht="15.75" customHeight="1">
      <c r="A113" s="18" t="s">
        <v>37</v>
      </c>
      <c r="B113" s="19">
        <v>2021.0</v>
      </c>
      <c r="C113" s="19">
        <v>4224.0</v>
      </c>
      <c r="D113" s="20">
        <v>16223.0</v>
      </c>
      <c r="E113" s="21">
        <v>37.683846459</v>
      </c>
      <c r="F113" s="22">
        <v>66.0</v>
      </c>
      <c r="G113" s="23">
        <v>2420634.0</v>
      </c>
      <c r="H113" s="24">
        <f t="shared" si="1"/>
        <v>573.0667614</v>
      </c>
      <c r="I113" s="16">
        <f>DIVIDE(D113,D107)-1</f>
        <v>0.3552709623</v>
      </c>
      <c r="J113" s="8">
        <f t="shared" si="2"/>
        <v>9296862.07</v>
      </c>
      <c r="K113" s="25">
        <f t="shared" si="3"/>
        <v>6507803.449</v>
      </c>
      <c r="L113" s="30">
        <f t="shared" si="7"/>
        <v>24545.19126</v>
      </c>
      <c r="M113" s="29"/>
      <c r="N113" s="16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ht="15.75" customHeight="1">
      <c r="A114" s="18" t="s">
        <v>38</v>
      </c>
      <c r="B114" s="19">
        <v>2015.0</v>
      </c>
      <c r="C114" s="19">
        <v>1926.0</v>
      </c>
      <c r="D114" s="20">
        <v>11336.4</v>
      </c>
      <c r="E114" s="21">
        <v>12.993076599</v>
      </c>
      <c r="F114" s="22" t="s">
        <v>22</v>
      </c>
      <c r="G114" s="31">
        <v>1142052.0</v>
      </c>
      <c r="H114" s="24">
        <f t="shared" si="1"/>
        <v>592.9657321</v>
      </c>
      <c r="I114" s="16"/>
      <c r="J114" s="8">
        <f t="shared" si="2"/>
        <v>6722096.725</v>
      </c>
      <c r="K114" s="25">
        <f t="shared" si="3"/>
        <v>4705467.708</v>
      </c>
      <c r="L114" s="30">
        <f t="shared" si="7"/>
        <v>17747.40214</v>
      </c>
      <c r="M114" s="29"/>
      <c r="N114" s="16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ht="15.75" customHeight="1">
      <c r="A115" s="18" t="s">
        <v>38</v>
      </c>
      <c r="B115" s="19">
        <v>2016.0</v>
      </c>
      <c r="C115" s="19">
        <v>1959.0</v>
      </c>
      <c r="D115" s="20">
        <v>10976.9</v>
      </c>
      <c r="E115" s="21">
        <v>12.583927415</v>
      </c>
      <c r="F115" s="22" t="s">
        <v>22</v>
      </c>
      <c r="G115" s="31">
        <v>1150472.0</v>
      </c>
      <c r="H115" s="24">
        <f t="shared" si="1"/>
        <v>587.2751404</v>
      </c>
      <c r="I115" s="16"/>
      <c r="J115" s="8">
        <f t="shared" si="2"/>
        <v>6446460.488</v>
      </c>
      <c r="K115" s="25">
        <f t="shared" si="3"/>
        <v>4512522.342</v>
      </c>
      <c r="L115" s="30">
        <f t="shared" si="7"/>
        <v>17019.67873</v>
      </c>
      <c r="M115" s="29">
        <v>31500.0</v>
      </c>
      <c r="N115" s="16">
        <f t="shared" ref="N115:N119" si="21">DIVIDE(L115,M115)</f>
        <v>0.5403072613</v>
      </c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ht="15.75" customHeight="1">
      <c r="A116" s="18" t="s">
        <v>38</v>
      </c>
      <c r="B116" s="19">
        <v>2017.0</v>
      </c>
      <c r="C116" s="19">
        <v>2078.0</v>
      </c>
      <c r="D116" s="20">
        <v>12912.1</v>
      </c>
      <c r="E116" s="21">
        <v>16.207247926</v>
      </c>
      <c r="F116" s="22" t="s">
        <v>22</v>
      </c>
      <c r="G116" s="23">
        <v>1249754.0</v>
      </c>
      <c r="H116" s="24">
        <f t="shared" si="1"/>
        <v>601.4215592</v>
      </c>
      <c r="I116" s="16"/>
      <c r="J116" s="8">
        <f t="shared" si="2"/>
        <v>7765615.314</v>
      </c>
      <c r="K116" s="25">
        <f t="shared" si="3"/>
        <v>5435930.72</v>
      </c>
      <c r="L116" s="30">
        <f t="shared" si="7"/>
        <v>20502.45682</v>
      </c>
      <c r="M116" s="29">
        <v>33500.0</v>
      </c>
      <c r="N116" s="16">
        <f t="shared" si="21"/>
        <v>0.6120136364</v>
      </c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ht="15.75" customHeight="1">
      <c r="A117" s="18" t="s">
        <v>38</v>
      </c>
      <c r="B117" s="19">
        <v>2018.0</v>
      </c>
      <c r="C117" s="19">
        <v>1943.0</v>
      </c>
      <c r="D117" s="20">
        <v>14610.6</v>
      </c>
      <c r="E117" s="21">
        <v>17.424662634</v>
      </c>
      <c r="F117" s="22" t="s">
        <v>22</v>
      </c>
      <c r="G117" s="23">
        <v>1191560.0</v>
      </c>
      <c r="H117" s="24">
        <f t="shared" si="1"/>
        <v>613.2578487</v>
      </c>
      <c r="I117" s="16"/>
      <c r="J117" s="8">
        <f t="shared" si="2"/>
        <v>8960065.124</v>
      </c>
      <c r="K117" s="25">
        <f t="shared" si="3"/>
        <v>6272045.587</v>
      </c>
      <c r="L117" s="30">
        <f t="shared" si="7"/>
        <v>23655.99388</v>
      </c>
      <c r="M117" s="29">
        <v>35800.0</v>
      </c>
      <c r="N117" s="16">
        <f t="shared" si="21"/>
        <v>0.6607819518</v>
      </c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ht="15.75" customHeight="1">
      <c r="A118" s="18" t="s">
        <v>38</v>
      </c>
      <c r="B118" s="19">
        <v>2019.0</v>
      </c>
      <c r="C118" s="19">
        <v>2148.0</v>
      </c>
      <c r="D118" s="20">
        <v>15013.9</v>
      </c>
      <c r="E118" s="21">
        <v>18.255810976</v>
      </c>
      <c r="F118" s="22">
        <v>1936.0</v>
      </c>
      <c r="G118" s="23">
        <v>1246657.0</v>
      </c>
      <c r="H118" s="24">
        <f t="shared" si="1"/>
        <v>580.3803538</v>
      </c>
      <c r="I118" s="16"/>
      <c r="J118" s="8">
        <f t="shared" si="2"/>
        <v>8713772.594</v>
      </c>
      <c r="K118" s="25">
        <f t="shared" si="3"/>
        <v>6099640.816</v>
      </c>
      <c r="L118" s="30">
        <f t="shared" si="7"/>
        <v>23005.74251</v>
      </c>
      <c r="M118" s="29">
        <v>36500.0</v>
      </c>
      <c r="N118" s="16">
        <f t="shared" si="21"/>
        <v>0.6302943154</v>
      </c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ht="15.75" customHeight="1">
      <c r="A119" s="18" t="s">
        <v>38</v>
      </c>
      <c r="B119" s="19">
        <v>2020.0</v>
      </c>
      <c r="C119" s="19">
        <v>3138.0</v>
      </c>
      <c r="D119" s="20">
        <v>15803.5</v>
      </c>
      <c r="E119" s="21">
        <v>27.444351502</v>
      </c>
      <c r="F119" s="22">
        <v>3820.0</v>
      </c>
      <c r="G119" s="23">
        <v>1781516.0</v>
      </c>
      <c r="H119" s="24">
        <f t="shared" si="1"/>
        <v>567.7233907</v>
      </c>
      <c r="I119" s="16"/>
      <c r="J119" s="8">
        <f t="shared" si="2"/>
        <v>8972016.605</v>
      </c>
      <c r="K119" s="25">
        <f t="shared" si="3"/>
        <v>6280411.623</v>
      </c>
      <c r="L119" s="30">
        <f t="shared" si="7"/>
        <v>23687.54768</v>
      </c>
      <c r="M119" s="29">
        <v>35300.0</v>
      </c>
      <c r="N119" s="16">
        <f t="shared" si="21"/>
        <v>0.6710353451</v>
      </c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18" t="s">
        <v>38</v>
      </c>
      <c r="B120" s="19">
        <v>2021.0</v>
      </c>
      <c r="C120" s="19">
        <v>4129.0</v>
      </c>
      <c r="D120" s="20">
        <v>16761.3</v>
      </c>
      <c r="E120" s="21">
        <v>38.481755843</v>
      </c>
      <c r="F120" s="22">
        <v>4207.0</v>
      </c>
      <c r="G120" s="23">
        <v>2362345.0</v>
      </c>
      <c r="H120" s="24">
        <f t="shared" si="1"/>
        <v>572.1348995</v>
      </c>
      <c r="I120" s="16">
        <f>DIVIDE(D120,D114)-1</f>
        <v>0.4785381603</v>
      </c>
      <c r="J120" s="8">
        <f t="shared" si="2"/>
        <v>9589724.691</v>
      </c>
      <c r="K120" s="25">
        <f t="shared" si="3"/>
        <v>6712807.284</v>
      </c>
      <c r="L120" s="30">
        <f t="shared" si="7"/>
        <v>25318.39506</v>
      </c>
      <c r="M120" s="29"/>
      <c r="N120" s="16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18" t="s">
        <v>39</v>
      </c>
      <c r="B121" s="19">
        <v>2015.0</v>
      </c>
      <c r="C121" s="19">
        <v>782.0</v>
      </c>
      <c r="D121" s="20">
        <v>9375.7</v>
      </c>
      <c r="E121" s="21">
        <v>5.29637696</v>
      </c>
      <c r="F121" s="22" t="s">
        <v>22</v>
      </c>
      <c r="G121" s="31">
        <v>557585.0</v>
      </c>
      <c r="H121" s="24">
        <f t="shared" si="1"/>
        <v>713.0242967</v>
      </c>
      <c r="I121" s="16"/>
      <c r="J121" s="8">
        <f t="shared" si="2"/>
        <v>6685101.898</v>
      </c>
      <c r="K121" s="25">
        <f t="shared" si="3"/>
        <v>4679571.329</v>
      </c>
      <c r="L121" s="30">
        <f t="shared" si="7"/>
        <v>17649.72993</v>
      </c>
      <c r="M121" s="29"/>
      <c r="N121" s="16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15.75" customHeight="1">
      <c r="A122" s="18" t="s">
        <v>39</v>
      </c>
      <c r="B122" s="19">
        <v>2016.0</v>
      </c>
      <c r="C122" s="19">
        <v>731.0</v>
      </c>
      <c r="D122" s="20">
        <v>9020.8</v>
      </c>
      <c r="E122" s="21">
        <v>4.8853863</v>
      </c>
      <c r="F122" s="22" t="s">
        <v>22</v>
      </c>
      <c r="G122" s="31">
        <v>526002.0</v>
      </c>
      <c r="H122" s="24">
        <f t="shared" si="1"/>
        <v>719.5649795</v>
      </c>
      <c r="I122" s="16"/>
      <c r="J122" s="8">
        <f t="shared" si="2"/>
        <v>6491051.767</v>
      </c>
      <c r="K122" s="25">
        <f t="shared" si="3"/>
        <v>4543736.237</v>
      </c>
      <c r="L122" s="30">
        <f t="shared" si="7"/>
        <v>17137.40678</v>
      </c>
      <c r="M122" s="29">
        <v>28900.0</v>
      </c>
      <c r="N122" s="16">
        <f t="shared" ref="N122:N126" si="22">DIVIDE(L122,M122)</f>
        <v>0.5929898541</v>
      </c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15.75" customHeight="1">
      <c r="A123" s="18" t="s">
        <v>39</v>
      </c>
      <c r="B123" s="19">
        <v>2017.0</v>
      </c>
      <c r="C123" s="19">
        <v>1004.0</v>
      </c>
      <c r="D123" s="20">
        <v>10230.6</v>
      </c>
      <c r="E123" s="21">
        <v>7.451173238</v>
      </c>
      <c r="F123" s="22" t="s">
        <v>22</v>
      </c>
      <c r="G123" s="23">
        <v>715375.0</v>
      </c>
      <c r="H123" s="24">
        <f t="shared" si="1"/>
        <v>712.5249004</v>
      </c>
      <c r="I123" s="16"/>
      <c r="J123" s="8">
        <f t="shared" si="2"/>
        <v>7289557.246</v>
      </c>
      <c r="K123" s="25">
        <f t="shared" si="3"/>
        <v>5102690.072</v>
      </c>
      <c r="L123" s="30">
        <f t="shared" si="7"/>
        <v>19245.58797</v>
      </c>
      <c r="M123" s="29">
        <v>29900.0</v>
      </c>
      <c r="N123" s="16">
        <f t="shared" si="22"/>
        <v>0.6436651495</v>
      </c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18" t="s">
        <v>39</v>
      </c>
      <c r="B124" s="19">
        <v>2018.0</v>
      </c>
      <c r="C124" s="19">
        <v>1011.0</v>
      </c>
      <c r="D124" s="20">
        <v>11736.3</v>
      </c>
      <c r="E124" s="21">
        <v>8.145180867</v>
      </c>
      <c r="F124" s="22" t="s">
        <v>22</v>
      </c>
      <c r="G124" s="23">
        <v>693193.0</v>
      </c>
      <c r="H124" s="24">
        <f t="shared" si="1"/>
        <v>685.6508408</v>
      </c>
      <c r="I124" s="16"/>
      <c r="J124" s="8">
        <f t="shared" si="2"/>
        <v>8047003.962</v>
      </c>
      <c r="K124" s="25">
        <f t="shared" si="3"/>
        <v>5632902.774</v>
      </c>
      <c r="L124" s="30">
        <f t="shared" si="7"/>
        <v>21245.36751</v>
      </c>
      <c r="M124" s="29">
        <v>31300.0</v>
      </c>
      <c r="N124" s="16">
        <f t="shared" si="22"/>
        <v>0.6787657351</v>
      </c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15.75" customHeight="1">
      <c r="A125" s="18" t="s">
        <v>39</v>
      </c>
      <c r="B125" s="19">
        <v>2019.0</v>
      </c>
      <c r="C125" s="19">
        <v>1009.0</v>
      </c>
      <c r="D125" s="20">
        <v>11929.8</v>
      </c>
      <c r="E125" s="21">
        <v>8.0986565</v>
      </c>
      <c r="F125" s="22">
        <v>206.0</v>
      </c>
      <c r="G125" s="23">
        <v>682790.0</v>
      </c>
      <c r="H125" s="24">
        <f t="shared" si="1"/>
        <v>676.6997027</v>
      </c>
      <c r="I125" s="16"/>
      <c r="J125" s="8">
        <f t="shared" si="2"/>
        <v>8072892.113</v>
      </c>
      <c r="K125" s="25">
        <f t="shared" si="3"/>
        <v>5651024.479</v>
      </c>
      <c r="L125" s="30">
        <f t="shared" si="7"/>
        <v>21313.71633</v>
      </c>
      <c r="M125" s="29">
        <v>28400.0</v>
      </c>
      <c r="N125" s="16">
        <f t="shared" si="22"/>
        <v>0.7504829695</v>
      </c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15.75" customHeight="1">
      <c r="A126" s="18" t="s">
        <v>39</v>
      </c>
      <c r="B126" s="19">
        <v>2020.0</v>
      </c>
      <c r="C126" s="19">
        <v>1428.0</v>
      </c>
      <c r="D126" s="20">
        <v>11718.0</v>
      </c>
      <c r="E126" s="21">
        <v>11.383382688</v>
      </c>
      <c r="F126" s="22">
        <v>1249.0</v>
      </c>
      <c r="G126" s="23">
        <v>987341.0</v>
      </c>
      <c r="H126" s="24">
        <f t="shared" si="1"/>
        <v>691.4152661</v>
      </c>
      <c r="I126" s="16"/>
      <c r="J126" s="8">
        <f t="shared" si="2"/>
        <v>8102004.088</v>
      </c>
      <c r="K126" s="25">
        <f t="shared" si="3"/>
        <v>5671402.862</v>
      </c>
      <c r="L126" s="30">
        <f t="shared" si="7"/>
        <v>21390.57657</v>
      </c>
      <c r="M126" s="29">
        <v>25700.0</v>
      </c>
      <c r="N126" s="16">
        <f t="shared" si="22"/>
        <v>0.8323181544</v>
      </c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15.75" customHeight="1">
      <c r="A127" s="18" t="s">
        <v>39</v>
      </c>
      <c r="B127" s="19">
        <v>2021.0</v>
      </c>
      <c r="C127" s="19">
        <v>1544.0</v>
      </c>
      <c r="D127" s="20">
        <v>12722.6</v>
      </c>
      <c r="E127" s="21">
        <v>13.432679088</v>
      </c>
      <c r="F127" s="22">
        <v>0.0</v>
      </c>
      <c r="G127" s="23">
        <v>1075520.0</v>
      </c>
      <c r="H127" s="24">
        <f t="shared" si="1"/>
        <v>696.5803109</v>
      </c>
      <c r="I127" s="16">
        <f>DIVIDE(D127,D121)-1</f>
        <v>0.3569760125</v>
      </c>
      <c r="J127" s="8">
        <f t="shared" si="2"/>
        <v>8862312.663</v>
      </c>
      <c r="K127" s="25">
        <f t="shared" si="3"/>
        <v>6203618.864</v>
      </c>
      <c r="L127" s="30">
        <f t="shared" si="7"/>
        <v>23397.91187</v>
      </c>
      <c r="M127" s="29"/>
      <c r="N127" s="16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15.75" customHeight="1">
      <c r="A128" s="27"/>
      <c r="B128" s="32"/>
      <c r="C128" s="32"/>
      <c r="D128" s="29"/>
      <c r="E128" s="33"/>
      <c r="F128" s="32"/>
      <c r="G128" s="34"/>
      <c r="H128" s="27"/>
      <c r="I128" s="35"/>
      <c r="J128" s="29"/>
      <c r="K128" s="30"/>
      <c r="L128" s="30"/>
      <c r="M128" s="29"/>
      <c r="N128" s="16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15.75" customHeight="1">
      <c r="A129" s="27"/>
      <c r="B129" s="32"/>
      <c r="C129" s="32"/>
      <c r="D129" s="29"/>
      <c r="E129" s="33"/>
      <c r="F129" s="32"/>
      <c r="G129" s="34"/>
      <c r="H129" s="27"/>
      <c r="I129" s="35"/>
      <c r="J129" s="29"/>
      <c r="K129" s="30"/>
      <c r="L129" s="30"/>
      <c r="M129" s="29"/>
      <c r="N129" s="16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15.75" customHeight="1">
      <c r="A130" s="27"/>
      <c r="B130" s="32"/>
      <c r="C130" s="32"/>
      <c r="D130" s="29"/>
      <c r="E130" s="33"/>
      <c r="F130" s="32"/>
      <c r="G130" s="34"/>
      <c r="H130" s="27"/>
      <c r="I130" s="35"/>
      <c r="J130" s="29"/>
      <c r="K130" s="30"/>
      <c r="L130" s="30"/>
      <c r="M130" s="29"/>
      <c r="N130" s="16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27"/>
      <c r="B131" s="32"/>
      <c r="C131" s="32"/>
      <c r="D131" s="29"/>
      <c r="E131" s="33"/>
      <c r="F131" s="32"/>
      <c r="G131" s="34"/>
      <c r="H131" s="27"/>
      <c r="I131" s="35"/>
      <c r="J131" s="29"/>
      <c r="K131" s="30"/>
      <c r="L131" s="30"/>
      <c r="M131" s="29"/>
      <c r="N131" s="16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15.75" customHeight="1">
      <c r="A132" s="27"/>
      <c r="B132" s="32"/>
      <c r="C132" s="32"/>
      <c r="D132" s="29"/>
      <c r="E132" s="33"/>
      <c r="F132" s="32"/>
      <c r="G132" s="34"/>
      <c r="H132" s="27"/>
      <c r="I132" s="35"/>
      <c r="J132" s="29"/>
      <c r="K132" s="30"/>
      <c r="L132" s="30"/>
      <c r="M132" s="29"/>
      <c r="N132" s="16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27"/>
      <c r="B133" s="32"/>
      <c r="C133" s="32"/>
      <c r="D133" s="29"/>
      <c r="E133" s="33"/>
      <c r="F133" s="32"/>
      <c r="G133" s="34"/>
      <c r="H133" s="27"/>
      <c r="I133" s="35"/>
      <c r="J133" s="29"/>
      <c r="K133" s="30"/>
      <c r="L133" s="30"/>
      <c r="M133" s="29"/>
      <c r="N133" s="16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27"/>
      <c r="B134" s="32"/>
      <c r="C134" s="19"/>
      <c r="D134" s="20"/>
      <c r="E134" s="36"/>
      <c r="F134" s="32"/>
      <c r="G134" s="34"/>
      <c r="H134" s="27"/>
      <c r="I134" s="35"/>
      <c r="J134" s="29"/>
      <c r="K134" s="30"/>
      <c r="L134" s="30"/>
      <c r="M134" s="29"/>
      <c r="N134" s="16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27"/>
      <c r="B135" s="32"/>
      <c r="C135" s="19"/>
      <c r="D135" s="20"/>
      <c r="E135" s="36"/>
      <c r="F135" s="32"/>
      <c r="G135" s="34"/>
      <c r="H135" s="27"/>
      <c r="I135" s="35"/>
      <c r="J135" s="29"/>
      <c r="K135" s="30"/>
      <c r="L135" s="30"/>
      <c r="M135" s="29"/>
      <c r="N135" s="16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27"/>
      <c r="B136" s="32"/>
      <c r="C136" s="19"/>
      <c r="D136" s="20"/>
      <c r="E136" s="36"/>
      <c r="F136" s="32"/>
      <c r="G136" s="34"/>
      <c r="H136" s="27"/>
      <c r="I136" s="35"/>
      <c r="J136" s="29"/>
      <c r="K136" s="30"/>
      <c r="L136" s="30"/>
      <c r="M136" s="29"/>
      <c r="N136" s="16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15.75" customHeight="1">
      <c r="A137" s="27"/>
      <c r="B137" s="32"/>
      <c r="C137" s="19"/>
      <c r="D137" s="20"/>
      <c r="E137" s="36"/>
      <c r="F137" s="32"/>
      <c r="G137" s="34"/>
      <c r="H137" s="27"/>
      <c r="I137" s="35"/>
      <c r="J137" s="29"/>
      <c r="K137" s="30"/>
      <c r="L137" s="30"/>
      <c r="M137" s="29"/>
      <c r="N137" s="16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15.75" customHeight="1">
      <c r="A138" s="27"/>
      <c r="B138" s="32"/>
      <c r="C138" s="19"/>
      <c r="D138" s="20"/>
      <c r="E138" s="36"/>
      <c r="F138" s="32"/>
      <c r="G138" s="34"/>
      <c r="H138" s="27"/>
      <c r="I138" s="35"/>
      <c r="J138" s="29"/>
      <c r="K138" s="30"/>
      <c r="L138" s="30"/>
      <c r="M138" s="29"/>
      <c r="N138" s="16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15.75" customHeight="1">
      <c r="A139" s="27"/>
      <c r="B139" s="32"/>
      <c r="C139" s="19"/>
      <c r="D139" s="20"/>
      <c r="E139" s="36"/>
      <c r="F139" s="32"/>
      <c r="G139" s="34"/>
      <c r="H139" s="27"/>
      <c r="I139" s="35"/>
      <c r="J139" s="29"/>
      <c r="K139" s="30"/>
      <c r="L139" s="30"/>
      <c r="M139" s="29"/>
      <c r="N139" s="16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15.75" customHeight="1">
      <c r="A140" s="27"/>
      <c r="B140" s="32"/>
      <c r="C140" s="19"/>
      <c r="D140" s="20"/>
      <c r="E140" s="36"/>
      <c r="F140" s="32"/>
      <c r="G140" s="34"/>
      <c r="H140" s="27"/>
      <c r="I140" s="35"/>
      <c r="J140" s="29"/>
      <c r="K140" s="30"/>
      <c r="L140" s="30"/>
      <c r="M140" s="29"/>
      <c r="N140" s="16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27"/>
      <c r="B141" s="32"/>
      <c r="C141" s="19"/>
      <c r="D141" s="20"/>
      <c r="E141" s="36"/>
      <c r="F141" s="32"/>
      <c r="G141" s="34"/>
      <c r="H141" s="27"/>
      <c r="I141" s="35"/>
      <c r="J141" s="29"/>
      <c r="K141" s="30"/>
      <c r="L141" s="30"/>
      <c r="M141" s="29"/>
      <c r="N141" s="16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ht="15.75" customHeight="1">
      <c r="A142" s="27"/>
      <c r="B142" s="32"/>
      <c r="C142" s="19"/>
      <c r="D142" s="20"/>
      <c r="E142" s="36"/>
      <c r="F142" s="32"/>
      <c r="G142" s="34"/>
      <c r="H142" s="27"/>
      <c r="I142" s="35"/>
      <c r="J142" s="29"/>
      <c r="K142" s="30"/>
      <c r="L142" s="30"/>
      <c r="M142" s="29"/>
      <c r="N142" s="16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ht="15.75" customHeight="1">
      <c r="A143" s="27"/>
      <c r="B143" s="32"/>
      <c r="C143" s="19"/>
      <c r="D143" s="20"/>
      <c r="E143" s="36"/>
      <c r="F143" s="32"/>
      <c r="G143" s="34"/>
      <c r="H143" s="27"/>
      <c r="I143" s="35"/>
      <c r="J143" s="29"/>
      <c r="K143" s="30"/>
      <c r="L143" s="30"/>
      <c r="M143" s="29"/>
      <c r="N143" s="16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27"/>
      <c r="B144" s="32"/>
      <c r="C144" s="19"/>
      <c r="D144" s="20"/>
      <c r="E144" s="36"/>
      <c r="F144" s="32"/>
      <c r="G144" s="34"/>
      <c r="H144" s="27"/>
      <c r="I144" s="35"/>
      <c r="J144" s="29"/>
      <c r="K144" s="30"/>
      <c r="L144" s="30"/>
      <c r="M144" s="29"/>
      <c r="N144" s="16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ht="15.75" customHeight="1">
      <c r="A145" s="27"/>
      <c r="B145" s="32"/>
      <c r="C145" s="19"/>
      <c r="D145" s="20"/>
      <c r="E145" s="36"/>
      <c r="F145" s="32"/>
      <c r="G145" s="34"/>
      <c r="H145" s="27"/>
      <c r="I145" s="35"/>
      <c r="J145" s="29"/>
      <c r="K145" s="30"/>
      <c r="L145" s="30"/>
      <c r="M145" s="29"/>
      <c r="N145" s="16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ht="15.75" customHeight="1">
      <c r="A146" s="27"/>
      <c r="B146" s="32"/>
      <c r="C146" s="19"/>
      <c r="D146" s="20"/>
      <c r="E146" s="36"/>
      <c r="F146" s="32"/>
      <c r="G146" s="34"/>
      <c r="H146" s="27"/>
      <c r="I146" s="35"/>
      <c r="J146" s="29"/>
      <c r="K146" s="30"/>
      <c r="L146" s="30"/>
      <c r="M146" s="29"/>
      <c r="N146" s="16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ht="15.75" customHeight="1">
      <c r="A147" s="27"/>
      <c r="B147" s="32"/>
      <c r="C147" s="19"/>
      <c r="D147" s="20"/>
      <c r="E147" s="36"/>
      <c r="F147" s="32"/>
      <c r="G147" s="34"/>
      <c r="H147" s="27"/>
      <c r="I147" s="35"/>
      <c r="J147" s="29"/>
      <c r="K147" s="30"/>
      <c r="L147" s="30"/>
      <c r="M147" s="29"/>
      <c r="N147" s="16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ht="15.75" customHeight="1">
      <c r="A148" s="27"/>
      <c r="B148" s="32"/>
      <c r="C148" s="19"/>
      <c r="D148" s="20"/>
      <c r="E148" s="36"/>
      <c r="F148" s="32"/>
      <c r="G148" s="34"/>
      <c r="H148" s="27"/>
      <c r="I148" s="35"/>
      <c r="J148" s="29"/>
      <c r="K148" s="30"/>
      <c r="L148" s="30"/>
      <c r="M148" s="29"/>
      <c r="N148" s="16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ht="15.75" customHeight="1">
      <c r="A149" s="27"/>
      <c r="B149" s="32"/>
      <c r="C149" s="19"/>
      <c r="D149" s="20"/>
      <c r="E149" s="36"/>
      <c r="F149" s="32"/>
      <c r="G149" s="34"/>
      <c r="H149" s="27"/>
      <c r="I149" s="35"/>
      <c r="J149" s="29"/>
      <c r="K149" s="30"/>
      <c r="L149" s="30"/>
      <c r="M149" s="29"/>
      <c r="N149" s="16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ht="15.75" customHeight="1">
      <c r="A150" s="27"/>
      <c r="B150" s="32"/>
      <c r="C150" s="19"/>
      <c r="D150" s="20"/>
      <c r="E150" s="36"/>
      <c r="F150" s="32"/>
      <c r="G150" s="34"/>
      <c r="H150" s="27"/>
      <c r="I150" s="35"/>
      <c r="J150" s="29"/>
      <c r="K150" s="30"/>
      <c r="L150" s="30"/>
      <c r="M150" s="29"/>
      <c r="N150" s="16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ht="15.75" customHeight="1">
      <c r="A151" s="27"/>
      <c r="B151" s="32"/>
      <c r="C151" s="19"/>
      <c r="D151" s="20"/>
      <c r="E151" s="36"/>
      <c r="F151" s="32"/>
      <c r="G151" s="34"/>
      <c r="H151" s="27"/>
      <c r="I151" s="35"/>
      <c r="J151" s="29"/>
      <c r="K151" s="30"/>
      <c r="L151" s="30"/>
      <c r="M151" s="29"/>
      <c r="N151" s="16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ht="15.75" customHeight="1">
      <c r="A152" s="27"/>
      <c r="B152" s="32"/>
      <c r="C152" s="19"/>
      <c r="D152" s="20"/>
      <c r="E152" s="36"/>
      <c r="F152" s="32"/>
      <c r="G152" s="34"/>
      <c r="H152" s="27"/>
      <c r="I152" s="35"/>
      <c r="J152" s="29"/>
      <c r="K152" s="30"/>
      <c r="L152" s="30"/>
      <c r="M152" s="29"/>
      <c r="N152" s="16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ht="15.75" customHeight="1">
      <c r="A153" s="27"/>
      <c r="B153" s="32"/>
      <c r="C153" s="19"/>
      <c r="D153" s="20"/>
      <c r="E153" s="36"/>
      <c r="F153" s="32"/>
      <c r="G153" s="34"/>
      <c r="H153" s="27"/>
      <c r="I153" s="35"/>
      <c r="J153" s="29"/>
      <c r="K153" s="30"/>
      <c r="L153" s="30"/>
      <c r="M153" s="29"/>
      <c r="N153" s="16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ht="15.75" customHeight="1">
      <c r="A154" s="27"/>
      <c r="B154" s="32"/>
      <c r="C154" s="19"/>
      <c r="D154" s="20"/>
      <c r="E154" s="36"/>
      <c r="F154" s="32"/>
      <c r="G154" s="34"/>
      <c r="H154" s="27"/>
      <c r="I154" s="35"/>
      <c r="J154" s="29"/>
      <c r="K154" s="30"/>
      <c r="L154" s="30"/>
      <c r="M154" s="29"/>
      <c r="N154" s="16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ht="15.75" customHeight="1">
      <c r="A155" s="27"/>
      <c r="B155" s="32"/>
      <c r="C155" s="19"/>
      <c r="D155" s="20"/>
      <c r="E155" s="36"/>
      <c r="F155" s="32"/>
      <c r="G155" s="34"/>
      <c r="H155" s="27"/>
      <c r="I155" s="35"/>
      <c r="J155" s="29"/>
      <c r="K155" s="30"/>
      <c r="L155" s="30"/>
      <c r="M155" s="29"/>
      <c r="N155" s="16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ht="15.75" customHeight="1">
      <c r="A156" s="27"/>
      <c r="B156" s="32"/>
      <c r="C156" s="19"/>
      <c r="D156" s="20"/>
      <c r="E156" s="36"/>
      <c r="F156" s="32"/>
      <c r="G156" s="34"/>
      <c r="H156" s="27"/>
      <c r="I156" s="35"/>
      <c r="J156" s="29"/>
      <c r="K156" s="30"/>
      <c r="L156" s="30"/>
      <c r="M156" s="29"/>
      <c r="N156" s="16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ht="15.75" customHeight="1">
      <c r="A157" s="27"/>
      <c r="B157" s="32"/>
      <c r="C157" s="19"/>
      <c r="D157" s="20"/>
      <c r="E157" s="36"/>
      <c r="F157" s="32"/>
      <c r="G157" s="34"/>
      <c r="H157" s="27"/>
      <c r="I157" s="35"/>
      <c r="J157" s="29"/>
      <c r="K157" s="30"/>
      <c r="L157" s="30"/>
      <c r="M157" s="29"/>
      <c r="N157" s="16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ht="15.75" customHeight="1">
      <c r="A158" s="27"/>
      <c r="B158" s="32"/>
      <c r="C158" s="19"/>
      <c r="D158" s="20"/>
      <c r="E158" s="36"/>
      <c r="F158" s="32"/>
      <c r="G158" s="34"/>
      <c r="H158" s="27"/>
      <c r="I158" s="35"/>
      <c r="J158" s="29"/>
      <c r="K158" s="30"/>
      <c r="L158" s="30"/>
      <c r="M158" s="29"/>
      <c r="N158" s="16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ht="15.75" customHeight="1">
      <c r="A159" s="27"/>
      <c r="B159" s="32"/>
      <c r="C159" s="19"/>
      <c r="D159" s="20"/>
      <c r="E159" s="36"/>
      <c r="F159" s="32"/>
      <c r="G159" s="34"/>
      <c r="H159" s="27"/>
      <c r="I159" s="35"/>
      <c r="J159" s="29"/>
      <c r="K159" s="30"/>
      <c r="L159" s="30"/>
      <c r="M159" s="29"/>
      <c r="N159" s="16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ht="15.75" customHeight="1">
      <c r="A160" s="27"/>
      <c r="B160" s="32"/>
      <c r="C160" s="19"/>
      <c r="D160" s="20"/>
      <c r="E160" s="36"/>
      <c r="F160" s="32"/>
      <c r="G160" s="34"/>
      <c r="H160" s="27"/>
      <c r="I160" s="35"/>
      <c r="J160" s="29"/>
      <c r="K160" s="30"/>
      <c r="L160" s="30"/>
      <c r="M160" s="29"/>
      <c r="N160" s="16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27"/>
      <c r="B161" s="32"/>
      <c r="C161" s="19"/>
      <c r="D161" s="20"/>
      <c r="E161" s="36"/>
      <c r="F161" s="32"/>
      <c r="G161" s="34"/>
      <c r="H161" s="27"/>
      <c r="I161" s="35"/>
      <c r="J161" s="29"/>
      <c r="K161" s="30"/>
      <c r="L161" s="30"/>
      <c r="M161" s="29"/>
      <c r="N161" s="16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27"/>
      <c r="B162" s="32"/>
      <c r="C162" s="19"/>
      <c r="D162" s="20"/>
      <c r="E162" s="36"/>
      <c r="F162" s="32"/>
      <c r="G162" s="34"/>
      <c r="H162" s="27"/>
      <c r="I162" s="35"/>
      <c r="J162" s="29"/>
      <c r="K162" s="30"/>
      <c r="L162" s="30"/>
      <c r="M162" s="29"/>
      <c r="N162" s="16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27"/>
      <c r="B163" s="32"/>
      <c r="C163" s="19"/>
      <c r="D163" s="20"/>
      <c r="E163" s="36"/>
      <c r="F163" s="32"/>
      <c r="G163" s="34"/>
      <c r="H163" s="27"/>
      <c r="I163" s="35"/>
      <c r="J163" s="29"/>
      <c r="K163" s="30"/>
      <c r="L163" s="30"/>
      <c r="M163" s="29"/>
      <c r="N163" s="16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27"/>
      <c r="B164" s="32"/>
      <c r="C164" s="19"/>
      <c r="D164" s="20"/>
      <c r="E164" s="36"/>
      <c r="F164" s="32"/>
      <c r="G164" s="34"/>
      <c r="H164" s="27"/>
      <c r="I164" s="35"/>
      <c r="J164" s="29"/>
      <c r="K164" s="30"/>
      <c r="L164" s="30"/>
      <c r="M164" s="29"/>
      <c r="N164" s="16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ht="15.75" customHeight="1">
      <c r="A165" s="27"/>
      <c r="B165" s="32"/>
      <c r="C165" s="19"/>
      <c r="D165" s="20"/>
      <c r="E165" s="36"/>
      <c r="F165" s="32"/>
      <c r="G165" s="34"/>
      <c r="H165" s="27"/>
      <c r="I165" s="35"/>
      <c r="J165" s="29"/>
      <c r="K165" s="30"/>
      <c r="L165" s="30"/>
      <c r="M165" s="29"/>
      <c r="N165" s="16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ht="15.75" customHeight="1">
      <c r="A166" s="27"/>
      <c r="B166" s="32"/>
      <c r="C166" s="19"/>
      <c r="D166" s="20"/>
      <c r="E166" s="36"/>
      <c r="F166" s="32"/>
      <c r="G166" s="34"/>
      <c r="H166" s="27"/>
      <c r="I166" s="35"/>
      <c r="J166" s="29"/>
      <c r="K166" s="30"/>
      <c r="L166" s="30"/>
      <c r="M166" s="29"/>
      <c r="N166" s="16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27"/>
      <c r="B167" s="32"/>
      <c r="C167" s="19"/>
      <c r="D167" s="20"/>
      <c r="E167" s="36"/>
      <c r="F167" s="32"/>
      <c r="G167" s="34"/>
      <c r="H167" s="27"/>
      <c r="I167" s="35"/>
      <c r="J167" s="29"/>
      <c r="K167" s="30"/>
      <c r="L167" s="30"/>
      <c r="M167" s="29"/>
      <c r="N167" s="16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ht="15.75" customHeight="1">
      <c r="A168" s="27"/>
      <c r="B168" s="32"/>
      <c r="C168" s="19"/>
      <c r="D168" s="20"/>
      <c r="E168" s="36"/>
      <c r="F168" s="32"/>
      <c r="G168" s="34"/>
      <c r="H168" s="27"/>
      <c r="I168" s="35"/>
      <c r="J168" s="29"/>
      <c r="K168" s="30"/>
      <c r="L168" s="30"/>
      <c r="M168" s="29"/>
      <c r="N168" s="16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ht="15.75" customHeight="1">
      <c r="A169" s="27"/>
      <c r="B169" s="32"/>
      <c r="C169" s="19"/>
      <c r="D169" s="20"/>
      <c r="E169" s="36"/>
      <c r="F169" s="32"/>
      <c r="G169" s="34"/>
      <c r="H169" s="27"/>
      <c r="I169" s="35"/>
      <c r="J169" s="29"/>
      <c r="K169" s="30"/>
      <c r="L169" s="30"/>
      <c r="M169" s="29"/>
      <c r="N169" s="16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ht="15.75" customHeight="1">
      <c r="A170" s="27"/>
      <c r="B170" s="32"/>
      <c r="C170" s="19"/>
      <c r="D170" s="20"/>
      <c r="E170" s="36"/>
      <c r="F170" s="32"/>
      <c r="G170" s="34"/>
      <c r="H170" s="27"/>
      <c r="I170" s="35"/>
      <c r="J170" s="29"/>
      <c r="K170" s="30"/>
      <c r="L170" s="30"/>
      <c r="M170" s="29"/>
      <c r="N170" s="16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ht="15.75" customHeight="1">
      <c r="A171" s="27"/>
      <c r="B171" s="32"/>
      <c r="C171" s="19"/>
      <c r="D171" s="20"/>
      <c r="E171" s="36"/>
      <c r="F171" s="32"/>
      <c r="G171" s="34"/>
      <c r="H171" s="27"/>
      <c r="I171" s="35"/>
      <c r="J171" s="29"/>
      <c r="K171" s="30"/>
      <c r="L171" s="30"/>
      <c r="M171" s="29"/>
      <c r="N171" s="16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ht="15.75" customHeight="1">
      <c r="A172" s="27"/>
      <c r="B172" s="32"/>
      <c r="C172" s="19"/>
      <c r="D172" s="20"/>
      <c r="E172" s="36"/>
      <c r="F172" s="32"/>
      <c r="G172" s="34"/>
      <c r="H172" s="27"/>
      <c r="I172" s="35"/>
      <c r="J172" s="29"/>
      <c r="K172" s="30"/>
      <c r="L172" s="30"/>
      <c r="M172" s="29"/>
      <c r="N172" s="16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ht="15.75" customHeight="1">
      <c r="A173" s="27"/>
      <c r="B173" s="32"/>
      <c r="C173" s="19"/>
      <c r="D173" s="20"/>
      <c r="E173" s="36"/>
      <c r="F173" s="32"/>
      <c r="G173" s="34"/>
      <c r="H173" s="27"/>
      <c r="I173" s="35"/>
      <c r="J173" s="29"/>
      <c r="K173" s="30"/>
      <c r="L173" s="30"/>
      <c r="M173" s="29"/>
      <c r="N173" s="16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ht="15.75" customHeight="1">
      <c r="A174" s="27"/>
      <c r="B174" s="32"/>
      <c r="C174" s="19"/>
      <c r="D174" s="20"/>
      <c r="E174" s="36"/>
      <c r="F174" s="32"/>
      <c r="G174" s="34"/>
      <c r="H174" s="27"/>
      <c r="I174" s="35"/>
      <c r="J174" s="29"/>
      <c r="K174" s="30"/>
      <c r="L174" s="30"/>
      <c r="M174" s="29"/>
      <c r="N174" s="16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27"/>
      <c r="B175" s="32"/>
      <c r="C175" s="19"/>
      <c r="D175" s="20"/>
      <c r="E175" s="36"/>
      <c r="F175" s="32"/>
      <c r="G175" s="34"/>
      <c r="H175" s="27"/>
      <c r="I175" s="35"/>
      <c r="J175" s="29"/>
      <c r="K175" s="30"/>
      <c r="L175" s="30"/>
      <c r="M175" s="29"/>
      <c r="N175" s="16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ht="15.75" customHeight="1">
      <c r="A176" s="27"/>
      <c r="B176" s="32"/>
      <c r="C176" s="19"/>
      <c r="D176" s="20"/>
      <c r="E176" s="36"/>
      <c r="F176" s="32"/>
      <c r="G176" s="34"/>
      <c r="H176" s="27"/>
      <c r="I176" s="35"/>
      <c r="J176" s="29"/>
      <c r="K176" s="30"/>
      <c r="L176" s="30"/>
      <c r="M176" s="29"/>
      <c r="N176" s="16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ht="15.75" customHeight="1">
      <c r="A177" s="27"/>
      <c r="B177" s="32"/>
      <c r="C177" s="19"/>
      <c r="D177" s="20"/>
      <c r="E177" s="36"/>
      <c r="F177" s="32"/>
      <c r="G177" s="34"/>
      <c r="H177" s="27"/>
      <c r="I177" s="35"/>
      <c r="J177" s="29"/>
      <c r="K177" s="30"/>
      <c r="L177" s="30"/>
      <c r="M177" s="29"/>
      <c r="N177" s="16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ht="15.75" customHeight="1">
      <c r="A178" s="27"/>
      <c r="B178" s="32"/>
      <c r="C178" s="19"/>
      <c r="D178" s="20"/>
      <c r="E178" s="36"/>
      <c r="F178" s="32"/>
      <c r="G178" s="34"/>
      <c r="H178" s="27"/>
      <c r="I178" s="35"/>
      <c r="J178" s="29"/>
      <c r="K178" s="30"/>
      <c r="L178" s="30"/>
      <c r="M178" s="29"/>
      <c r="N178" s="16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ht="15.75" customHeight="1">
      <c r="A179" s="27"/>
      <c r="B179" s="32"/>
      <c r="C179" s="19"/>
      <c r="D179" s="20"/>
      <c r="E179" s="36"/>
      <c r="F179" s="32"/>
      <c r="G179" s="34"/>
      <c r="H179" s="27"/>
      <c r="I179" s="35"/>
      <c r="J179" s="29"/>
      <c r="K179" s="30"/>
      <c r="L179" s="30"/>
      <c r="M179" s="29"/>
      <c r="N179" s="16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ht="15.75" customHeight="1">
      <c r="A180" s="27"/>
      <c r="B180" s="32"/>
      <c r="C180" s="19"/>
      <c r="D180" s="20"/>
      <c r="E180" s="36"/>
      <c r="F180" s="32"/>
      <c r="G180" s="34"/>
      <c r="H180" s="27"/>
      <c r="I180" s="35"/>
      <c r="J180" s="29"/>
      <c r="K180" s="30"/>
      <c r="L180" s="30"/>
      <c r="M180" s="29"/>
      <c r="N180" s="16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ht="15.75" customHeight="1">
      <c r="A181" s="27"/>
      <c r="B181" s="32"/>
      <c r="C181" s="19"/>
      <c r="D181" s="20"/>
      <c r="E181" s="36"/>
      <c r="F181" s="32"/>
      <c r="G181" s="34"/>
      <c r="H181" s="27"/>
      <c r="I181" s="35"/>
      <c r="J181" s="29"/>
      <c r="K181" s="30"/>
      <c r="L181" s="30"/>
      <c r="M181" s="29"/>
      <c r="N181" s="16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ht="15.75" customHeight="1">
      <c r="A182" s="27"/>
      <c r="B182" s="32"/>
      <c r="C182" s="19"/>
      <c r="D182" s="20"/>
      <c r="E182" s="36"/>
      <c r="F182" s="32"/>
      <c r="G182" s="34"/>
      <c r="H182" s="27"/>
      <c r="I182" s="35"/>
      <c r="J182" s="29"/>
      <c r="K182" s="30"/>
      <c r="L182" s="30"/>
      <c r="M182" s="29"/>
      <c r="N182" s="16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ht="15.75" customHeight="1">
      <c r="A183" s="27"/>
      <c r="B183" s="32"/>
      <c r="C183" s="19"/>
      <c r="D183" s="20"/>
      <c r="E183" s="36"/>
      <c r="F183" s="32"/>
      <c r="G183" s="34"/>
      <c r="H183" s="27"/>
      <c r="I183" s="35"/>
      <c r="J183" s="29"/>
      <c r="K183" s="30"/>
      <c r="L183" s="30"/>
      <c r="M183" s="29"/>
      <c r="N183" s="16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ht="15.75" customHeight="1">
      <c r="A184" s="27"/>
      <c r="B184" s="32"/>
      <c r="C184" s="19"/>
      <c r="D184" s="20"/>
      <c r="E184" s="36"/>
      <c r="F184" s="32"/>
      <c r="G184" s="34"/>
      <c r="H184" s="27"/>
      <c r="I184" s="35"/>
      <c r="J184" s="29"/>
      <c r="K184" s="30"/>
      <c r="L184" s="30"/>
      <c r="M184" s="29"/>
      <c r="N184" s="16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27"/>
      <c r="B185" s="32"/>
      <c r="C185" s="19"/>
      <c r="D185" s="20"/>
      <c r="E185" s="36"/>
      <c r="F185" s="32"/>
      <c r="G185" s="34"/>
      <c r="H185" s="27"/>
      <c r="I185" s="35"/>
      <c r="J185" s="29"/>
      <c r="K185" s="30"/>
      <c r="L185" s="30"/>
      <c r="M185" s="29"/>
      <c r="N185" s="16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27"/>
      <c r="B186" s="32"/>
      <c r="C186" s="19"/>
      <c r="D186" s="20"/>
      <c r="E186" s="36"/>
      <c r="F186" s="32"/>
      <c r="G186" s="34"/>
      <c r="H186" s="27"/>
      <c r="I186" s="35"/>
      <c r="J186" s="29"/>
      <c r="K186" s="30"/>
      <c r="L186" s="30"/>
      <c r="M186" s="29"/>
      <c r="N186" s="16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27"/>
      <c r="B187" s="32"/>
      <c r="C187" s="19"/>
      <c r="D187" s="20"/>
      <c r="E187" s="36"/>
      <c r="F187" s="32"/>
      <c r="G187" s="34"/>
      <c r="H187" s="27"/>
      <c r="I187" s="35"/>
      <c r="J187" s="29"/>
      <c r="K187" s="30"/>
      <c r="L187" s="30"/>
      <c r="M187" s="29"/>
      <c r="N187" s="16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27"/>
      <c r="B188" s="32"/>
      <c r="C188" s="19"/>
      <c r="D188" s="20"/>
      <c r="E188" s="36"/>
      <c r="F188" s="32"/>
      <c r="G188" s="34"/>
      <c r="H188" s="27"/>
      <c r="I188" s="35"/>
      <c r="J188" s="29"/>
      <c r="K188" s="30"/>
      <c r="L188" s="30"/>
      <c r="M188" s="29"/>
      <c r="N188" s="16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ht="15.75" customHeight="1">
      <c r="A189" s="27"/>
      <c r="B189" s="32"/>
      <c r="C189" s="19"/>
      <c r="D189" s="20"/>
      <c r="E189" s="36"/>
      <c r="F189" s="32"/>
      <c r="G189" s="34"/>
      <c r="H189" s="27"/>
      <c r="I189" s="35"/>
      <c r="J189" s="29"/>
      <c r="K189" s="30"/>
      <c r="L189" s="30"/>
      <c r="M189" s="29"/>
      <c r="N189" s="16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ht="15.75" customHeight="1">
      <c r="A190" s="27"/>
      <c r="B190" s="32"/>
      <c r="C190" s="19"/>
      <c r="D190" s="20"/>
      <c r="E190" s="36"/>
      <c r="F190" s="32"/>
      <c r="G190" s="34"/>
      <c r="H190" s="27"/>
      <c r="I190" s="35"/>
      <c r="J190" s="29"/>
      <c r="K190" s="30"/>
      <c r="L190" s="30"/>
      <c r="M190" s="29"/>
      <c r="N190" s="16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27"/>
      <c r="B191" s="32"/>
      <c r="C191" s="19"/>
      <c r="D191" s="20"/>
      <c r="E191" s="36"/>
      <c r="F191" s="32"/>
      <c r="G191" s="34"/>
      <c r="H191" s="27"/>
      <c r="I191" s="35"/>
      <c r="J191" s="29"/>
      <c r="K191" s="30"/>
      <c r="L191" s="30"/>
      <c r="M191" s="29"/>
      <c r="N191" s="16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ht="15.75" customHeight="1">
      <c r="A192" s="27"/>
      <c r="B192" s="32"/>
      <c r="C192" s="19"/>
      <c r="D192" s="20"/>
      <c r="E192" s="36"/>
      <c r="F192" s="32"/>
      <c r="G192" s="34"/>
      <c r="H192" s="27"/>
      <c r="I192" s="35"/>
      <c r="J192" s="29"/>
      <c r="K192" s="30"/>
      <c r="L192" s="30"/>
      <c r="M192" s="29"/>
      <c r="N192" s="16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ht="15.75" customHeight="1">
      <c r="A193" s="27"/>
      <c r="B193" s="32"/>
      <c r="C193" s="19"/>
      <c r="D193" s="20"/>
      <c r="E193" s="36"/>
      <c r="F193" s="32"/>
      <c r="G193" s="34"/>
      <c r="H193" s="27"/>
      <c r="I193" s="35"/>
      <c r="J193" s="29"/>
      <c r="K193" s="30"/>
      <c r="L193" s="30"/>
      <c r="M193" s="29"/>
      <c r="N193" s="16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ht="15.75" customHeight="1">
      <c r="A194" s="27"/>
      <c r="B194" s="32"/>
      <c r="C194" s="19"/>
      <c r="D194" s="20"/>
      <c r="E194" s="36"/>
      <c r="F194" s="32"/>
      <c r="G194" s="34"/>
      <c r="H194" s="27"/>
      <c r="I194" s="35"/>
      <c r="J194" s="29"/>
      <c r="K194" s="30"/>
      <c r="L194" s="30"/>
      <c r="M194" s="29"/>
      <c r="N194" s="16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ht="15.75" customHeight="1">
      <c r="A195" s="27"/>
      <c r="B195" s="32"/>
      <c r="C195" s="19"/>
      <c r="D195" s="20"/>
      <c r="E195" s="36"/>
      <c r="F195" s="32"/>
      <c r="G195" s="34"/>
      <c r="H195" s="27"/>
      <c r="I195" s="35"/>
      <c r="J195" s="29"/>
      <c r="K195" s="30"/>
      <c r="L195" s="30"/>
      <c r="M195" s="29"/>
      <c r="N195" s="16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ht="15.75" customHeight="1">
      <c r="A196" s="27"/>
      <c r="B196" s="32"/>
      <c r="C196" s="19"/>
      <c r="D196" s="20"/>
      <c r="E196" s="36"/>
      <c r="F196" s="32"/>
      <c r="G196" s="34"/>
      <c r="H196" s="27"/>
      <c r="I196" s="35"/>
      <c r="J196" s="29"/>
      <c r="K196" s="30"/>
      <c r="L196" s="30"/>
      <c r="M196" s="29"/>
      <c r="N196" s="16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ht="15.75" customHeight="1">
      <c r="A197" s="27"/>
      <c r="B197" s="32"/>
      <c r="C197" s="19"/>
      <c r="D197" s="20"/>
      <c r="E197" s="36"/>
      <c r="F197" s="32"/>
      <c r="G197" s="34"/>
      <c r="H197" s="27"/>
      <c r="I197" s="35"/>
      <c r="J197" s="29"/>
      <c r="K197" s="30"/>
      <c r="L197" s="30"/>
      <c r="M197" s="29"/>
      <c r="N197" s="16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ht="15.75" customHeight="1">
      <c r="A198" s="27"/>
      <c r="B198" s="32"/>
      <c r="C198" s="19"/>
      <c r="D198" s="20"/>
      <c r="E198" s="36"/>
      <c r="F198" s="32"/>
      <c r="G198" s="34"/>
      <c r="H198" s="27"/>
      <c r="I198" s="35"/>
      <c r="J198" s="29"/>
      <c r="K198" s="30"/>
      <c r="L198" s="30"/>
      <c r="M198" s="29"/>
      <c r="N198" s="16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ht="15.75" customHeight="1">
      <c r="A199" s="27"/>
      <c r="B199" s="32"/>
      <c r="C199" s="19"/>
      <c r="D199" s="20"/>
      <c r="E199" s="36"/>
      <c r="F199" s="32"/>
      <c r="G199" s="34"/>
      <c r="H199" s="27"/>
      <c r="I199" s="35"/>
      <c r="J199" s="29"/>
      <c r="K199" s="30"/>
      <c r="L199" s="30"/>
      <c r="M199" s="29"/>
      <c r="N199" s="16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ht="15.75" customHeight="1">
      <c r="A200" s="27"/>
      <c r="B200" s="32"/>
      <c r="C200" s="19"/>
      <c r="D200" s="20"/>
      <c r="E200" s="36"/>
      <c r="F200" s="32"/>
      <c r="G200" s="34"/>
      <c r="H200" s="27"/>
      <c r="I200" s="35"/>
      <c r="J200" s="29"/>
      <c r="K200" s="30"/>
      <c r="L200" s="30"/>
      <c r="M200" s="29"/>
      <c r="N200" s="16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ht="15.75" customHeight="1">
      <c r="A201" s="27"/>
      <c r="B201" s="32"/>
      <c r="C201" s="19"/>
      <c r="D201" s="20"/>
      <c r="E201" s="36"/>
      <c r="F201" s="32"/>
      <c r="G201" s="34"/>
      <c r="H201" s="27"/>
      <c r="I201" s="35"/>
      <c r="J201" s="29"/>
      <c r="K201" s="30"/>
      <c r="L201" s="30"/>
      <c r="M201" s="29"/>
      <c r="N201" s="16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ht="15.75" customHeight="1">
      <c r="A202" s="27"/>
      <c r="B202" s="32"/>
      <c r="C202" s="19"/>
      <c r="D202" s="20"/>
      <c r="E202" s="36"/>
      <c r="F202" s="32"/>
      <c r="G202" s="34"/>
      <c r="H202" s="27"/>
      <c r="I202" s="35"/>
      <c r="J202" s="29"/>
      <c r="K202" s="30"/>
      <c r="L202" s="30"/>
      <c r="M202" s="29"/>
      <c r="N202" s="16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ht="15.75" customHeight="1">
      <c r="A203" s="27"/>
      <c r="B203" s="32"/>
      <c r="C203" s="19"/>
      <c r="D203" s="20"/>
      <c r="E203" s="36"/>
      <c r="F203" s="32"/>
      <c r="G203" s="34"/>
      <c r="H203" s="27"/>
      <c r="I203" s="35"/>
      <c r="J203" s="29"/>
      <c r="K203" s="30"/>
      <c r="L203" s="30"/>
      <c r="M203" s="29"/>
      <c r="N203" s="16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ht="15.75" customHeight="1">
      <c r="A204" s="27"/>
      <c r="B204" s="32"/>
      <c r="C204" s="19"/>
      <c r="D204" s="20"/>
      <c r="E204" s="36"/>
      <c r="F204" s="32"/>
      <c r="G204" s="34"/>
      <c r="H204" s="27"/>
      <c r="I204" s="35"/>
      <c r="J204" s="29"/>
      <c r="K204" s="30"/>
      <c r="L204" s="30"/>
      <c r="M204" s="29"/>
      <c r="N204" s="16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27"/>
      <c r="B205" s="32"/>
      <c r="C205" s="19"/>
      <c r="D205" s="20"/>
      <c r="E205" s="36"/>
      <c r="F205" s="32"/>
      <c r="G205" s="34"/>
      <c r="H205" s="27"/>
      <c r="I205" s="35"/>
      <c r="J205" s="29"/>
      <c r="K205" s="30"/>
      <c r="L205" s="30"/>
      <c r="M205" s="29"/>
      <c r="N205" s="16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27"/>
      <c r="B206" s="32"/>
      <c r="C206" s="19"/>
      <c r="D206" s="20"/>
      <c r="E206" s="36"/>
      <c r="F206" s="32"/>
      <c r="G206" s="34"/>
      <c r="H206" s="27"/>
      <c r="I206" s="35"/>
      <c r="J206" s="29"/>
      <c r="K206" s="30"/>
      <c r="L206" s="30"/>
      <c r="M206" s="29"/>
      <c r="N206" s="16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27"/>
      <c r="B207" s="32"/>
      <c r="C207" s="19"/>
      <c r="D207" s="20"/>
      <c r="E207" s="36"/>
      <c r="F207" s="32"/>
      <c r="G207" s="34"/>
      <c r="H207" s="27"/>
      <c r="I207" s="35"/>
      <c r="J207" s="29"/>
      <c r="K207" s="30"/>
      <c r="L207" s="30"/>
      <c r="M207" s="29"/>
      <c r="N207" s="16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ht="15.75" customHeight="1">
      <c r="A208" s="27"/>
      <c r="B208" s="32"/>
      <c r="C208" s="19"/>
      <c r="D208" s="20"/>
      <c r="E208" s="36"/>
      <c r="F208" s="32"/>
      <c r="G208" s="34"/>
      <c r="H208" s="27"/>
      <c r="I208" s="35"/>
      <c r="J208" s="29"/>
      <c r="K208" s="30"/>
      <c r="L208" s="30"/>
      <c r="M208" s="29"/>
      <c r="N208" s="16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ht="15.75" customHeight="1">
      <c r="A209" s="27"/>
      <c r="B209" s="32"/>
      <c r="C209" s="19"/>
      <c r="D209" s="20"/>
      <c r="E209" s="36"/>
      <c r="F209" s="32"/>
      <c r="G209" s="34"/>
      <c r="H209" s="27"/>
      <c r="I209" s="35"/>
      <c r="J209" s="29"/>
      <c r="K209" s="30"/>
      <c r="L209" s="30"/>
      <c r="M209" s="29"/>
      <c r="N209" s="16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27"/>
      <c r="B210" s="32"/>
      <c r="C210" s="19"/>
      <c r="D210" s="20"/>
      <c r="E210" s="36"/>
      <c r="F210" s="32"/>
      <c r="G210" s="34"/>
      <c r="H210" s="27"/>
      <c r="I210" s="35"/>
      <c r="J210" s="29"/>
      <c r="K210" s="30"/>
      <c r="L210" s="30"/>
      <c r="M210" s="29"/>
      <c r="N210" s="16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ht="15.75" customHeight="1">
      <c r="A211" s="27"/>
      <c r="B211" s="32"/>
      <c r="C211" s="19"/>
      <c r="D211" s="20"/>
      <c r="E211" s="36"/>
      <c r="F211" s="32"/>
      <c r="G211" s="34"/>
      <c r="H211" s="27"/>
      <c r="I211" s="35"/>
      <c r="J211" s="29"/>
      <c r="K211" s="30"/>
      <c r="L211" s="30"/>
      <c r="M211" s="29"/>
      <c r="N211" s="16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ht="15.75" customHeight="1">
      <c r="A212" s="27"/>
      <c r="B212" s="32"/>
      <c r="C212" s="19"/>
      <c r="D212" s="20"/>
      <c r="E212" s="36"/>
      <c r="F212" s="32"/>
      <c r="G212" s="34"/>
      <c r="H212" s="27"/>
      <c r="I212" s="35"/>
      <c r="J212" s="29"/>
      <c r="K212" s="30"/>
      <c r="L212" s="30"/>
      <c r="M212" s="29"/>
      <c r="N212" s="16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ht="15.75" customHeight="1">
      <c r="A213" s="27"/>
      <c r="B213" s="32"/>
      <c r="C213" s="19"/>
      <c r="D213" s="20"/>
      <c r="E213" s="36"/>
      <c r="F213" s="32"/>
      <c r="G213" s="34"/>
      <c r="H213" s="27"/>
      <c r="I213" s="35"/>
      <c r="J213" s="29"/>
      <c r="K213" s="30"/>
      <c r="L213" s="30"/>
      <c r="M213" s="29"/>
      <c r="N213" s="16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ht="15.75" customHeight="1">
      <c r="A214" s="27"/>
      <c r="B214" s="32"/>
      <c r="C214" s="19"/>
      <c r="D214" s="20"/>
      <c r="E214" s="36"/>
      <c r="F214" s="32"/>
      <c r="G214" s="34"/>
      <c r="H214" s="27"/>
      <c r="I214" s="35"/>
      <c r="J214" s="29"/>
      <c r="K214" s="30"/>
      <c r="L214" s="30"/>
      <c r="M214" s="29"/>
      <c r="N214" s="16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ht="15.75" customHeight="1">
      <c r="A215" s="27"/>
      <c r="B215" s="32"/>
      <c r="C215" s="19"/>
      <c r="D215" s="20"/>
      <c r="E215" s="36"/>
      <c r="F215" s="32"/>
      <c r="G215" s="34"/>
      <c r="H215" s="27"/>
      <c r="I215" s="35"/>
      <c r="J215" s="29"/>
      <c r="K215" s="30"/>
      <c r="L215" s="30"/>
      <c r="M215" s="29"/>
      <c r="N215" s="16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ht="15.75" customHeight="1">
      <c r="A216" s="27"/>
      <c r="B216" s="32"/>
      <c r="C216" s="19"/>
      <c r="D216" s="20"/>
      <c r="E216" s="36"/>
      <c r="F216" s="32"/>
      <c r="G216" s="34"/>
      <c r="H216" s="27"/>
      <c r="I216" s="35"/>
      <c r="J216" s="29"/>
      <c r="K216" s="30"/>
      <c r="L216" s="30"/>
      <c r="M216" s="29"/>
      <c r="N216" s="16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ht="15.75" customHeight="1">
      <c r="A217" s="27"/>
      <c r="B217" s="32"/>
      <c r="C217" s="19"/>
      <c r="D217" s="20"/>
      <c r="E217" s="36"/>
      <c r="F217" s="32"/>
      <c r="G217" s="34"/>
      <c r="H217" s="27"/>
      <c r="I217" s="35"/>
      <c r="J217" s="29"/>
      <c r="K217" s="30"/>
      <c r="L217" s="30"/>
      <c r="M217" s="29"/>
      <c r="N217" s="16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ht="15.75" customHeight="1">
      <c r="A218" s="27"/>
      <c r="B218" s="32"/>
      <c r="C218" s="19"/>
      <c r="D218" s="20"/>
      <c r="E218" s="36"/>
      <c r="F218" s="32"/>
      <c r="G218" s="34"/>
      <c r="H218" s="27"/>
      <c r="I218" s="35"/>
      <c r="J218" s="29"/>
      <c r="K218" s="30"/>
      <c r="L218" s="30"/>
      <c r="M218" s="29"/>
      <c r="N218" s="16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ht="15.75" customHeight="1">
      <c r="A219" s="27"/>
      <c r="B219" s="32"/>
      <c r="C219" s="19"/>
      <c r="D219" s="20"/>
      <c r="E219" s="36"/>
      <c r="F219" s="32"/>
      <c r="G219" s="34"/>
      <c r="H219" s="27"/>
      <c r="I219" s="35"/>
      <c r="J219" s="29"/>
      <c r="K219" s="30"/>
      <c r="L219" s="30"/>
      <c r="M219" s="29"/>
      <c r="N219" s="16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ht="15.75" customHeight="1">
      <c r="A220" s="27"/>
      <c r="B220" s="32"/>
      <c r="C220" s="19"/>
      <c r="D220" s="20"/>
      <c r="E220" s="36"/>
      <c r="F220" s="32"/>
      <c r="G220" s="34"/>
      <c r="H220" s="27"/>
      <c r="I220" s="35"/>
      <c r="J220" s="29"/>
      <c r="K220" s="30"/>
      <c r="L220" s="30"/>
      <c r="M220" s="29"/>
      <c r="N220" s="16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ht="15.75" customHeight="1">
      <c r="A221" s="27"/>
      <c r="B221" s="32"/>
      <c r="C221" s="19"/>
      <c r="D221" s="20"/>
      <c r="E221" s="36"/>
      <c r="F221" s="32"/>
      <c r="G221" s="34"/>
      <c r="H221" s="27"/>
      <c r="I221" s="35"/>
      <c r="J221" s="29"/>
      <c r="K221" s="30"/>
      <c r="L221" s="30"/>
      <c r="M221" s="29"/>
      <c r="N221" s="16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ht="15.75" customHeight="1">
      <c r="A222" s="27"/>
      <c r="B222" s="32"/>
      <c r="C222" s="19"/>
      <c r="D222" s="20"/>
      <c r="E222" s="36"/>
      <c r="F222" s="32"/>
      <c r="G222" s="34"/>
      <c r="H222" s="27"/>
      <c r="I222" s="35"/>
      <c r="J222" s="29"/>
      <c r="K222" s="30"/>
      <c r="L222" s="30"/>
      <c r="M222" s="29"/>
      <c r="N222" s="16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ht="15.75" customHeight="1">
      <c r="A223" s="27"/>
      <c r="B223" s="32"/>
      <c r="C223" s="19"/>
      <c r="D223" s="20"/>
      <c r="E223" s="36"/>
      <c r="F223" s="32"/>
      <c r="G223" s="34"/>
      <c r="H223" s="27"/>
      <c r="I223" s="35"/>
      <c r="J223" s="29"/>
      <c r="K223" s="30"/>
      <c r="L223" s="30"/>
      <c r="M223" s="29"/>
      <c r="N223" s="16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ht="15.75" customHeight="1">
      <c r="A224" s="27"/>
      <c r="B224" s="32"/>
      <c r="C224" s="19"/>
      <c r="D224" s="20"/>
      <c r="E224" s="36"/>
      <c r="F224" s="32"/>
      <c r="G224" s="34"/>
      <c r="H224" s="27"/>
      <c r="I224" s="35"/>
      <c r="J224" s="29"/>
      <c r="K224" s="30"/>
      <c r="L224" s="30"/>
      <c r="M224" s="29"/>
      <c r="N224" s="16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ht="15.75" customHeight="1">
      <c r="A225" s="27"/>
      <c r="B225" s="32"/>
      <c r="C225" s="19"/>
      <c r="D225" s="20"/>
      <c r="E225" s="36"/>
      <c r="F225" s="32"/>
      <c r="G225" s="34"/>
      <c r="H225" s="27"/>
      <c r="I225" s="35"/>
      <c r="J225" s="29"/>
      <c r="K225" s="30"/>
      <c r="L225" s="30"/>
      <c r="M225" s="29"/>
      <c r="N225" s="16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ht="15.75" customHeight="1">
      <c r="A226" s="27"/>
      <c r="B226" s="32"/>
      <c r="C226" s="19"/>
      <c r="D226" s="20"/>
      <c r="E226" s="36"/>
      <c r="F226" s="32"/>
      <c r="G226" s="34"/>
      <c r="H226" s="27"/>
      <c r="I226" s="35"/>
      <c r="J226" s="29"/>
      <c r="K226" s="30"/>
      <c r="L226" s="30"/>
      <c r="M226" s="29"/>
      <c r="N226" s="16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ht="15.75" customHeight="1">
      <c r="A227" s="27"/>
      <c r="B227" s="32"/>
      <c r="C227" s="19"/>
      <c r="D227" s="20"/>
      <c r="E227" s="36"/>
      <c r="F227" s="32"/>
      <c r="G227" s="34"/>
      <c r="H227" s="27"/>
      <c r="I227" s="35"/>
      <c r="J227" s="29"/>
      <c r="K227" s="30"/>
      <c r="L227" s="30"/>
      <c r="M227" s="29"/>
      <c r="N227" s="16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ht="15.75" customHeight="1">
      <c r="A228" s="27"/>
      <c r="B228" s="32"/>
      <c r="C228" s="19"/>
      <c r="D228" s="20"/>
      <c r="E228" s="36"/>
      <c r="F228" s="32"/>
      <c r="G228" s="34"/>
      <c r="H228" s="27"/>
      <c r="I228" s="35"/>
      <c r="J228" s="29"/>
      <c r="K228" s="30"/>
      <c r="L228" s="30"/>
      <c r="M228" s="29"/>
      <c r="N228" s="16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ht="15.75" customHeight="1">
      <c r="A229" s="27"/>
      <c r="B229" s="32"/>
      <c r="C229" s="19"/>
      <c r="D229" s="20"/>
      <c r="E229" s="36"/>
      <c r="F229" s="32"/>
      <c r="G229" s="34"/>
      <c r="H229" s="27"/>
      <c r="I229" s="35"/>
      <c r="J229" s="29"/>
      <c r="K229" s="30"/>
      <c r="L229" s="30"/>
      <c r="M229" s="29"/>
      <c r="N229" s="16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ht="15.75" customHeight="1">
      <c r="A230" s="27"/>
      <c r="B230" s="32"/>
      <c r="C230" s="19"/>
      <c r="D230" s="20"/>
      <c r="E230" s="36"/>
      <c r="F230" s="32"/>
      <c r="G230" s="34"/>
      <c r="H230" s="27"/>
      <c r="I230" s="35"/>
      <c r="J230" s="29"/>
      <c r="K230" s="30"/>
      <c r="L230" s="30"/>
      <c r="M230" s="29"/>
      <c r="N230" s="16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ht="15.75" customHeight="1">
      <c r="A231" s="27"/>
      <c r="B231" s="32"/>
      <c r="C231" s="19"/>
      <c r="D231" s="20"/>
      <c r="E231" s="36"/>
      <c r="F231" s="32"/>
      <c r="G231" s="34"/>
      <c r="H231" s="27"/>
      <c r="I231" s="35"/>
      <c r="J231" s="29"/>
      <c r="K231" s="30"/>
      <c r="L231" s="30"/>
      <c r="M231" s="29"/>
      <c r="N231" s="16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ht="15.75" customHeight="1">
      <c r="A232" s="27"/>
      <c r="B232" s="32"/>
      <c r="C232" s="19"/>
      <c r="D232" s="20"/>
      <c r="E232" s="36"/>
      <c r="F232" s="32"/>
      <c r="G232" s="34"/>
      <c r="H232" s="27"/>
      <c r="I232" s="35"/>
      <c r="J232" s="29"/>
      <c r="K232" s="30"/>
      <c r="L232" s="30"/>
      <c r="M232" s="29"/>
      <c r="N232" s="16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ht="15.75" customHeight="1">
      <c r="A233" s="27"/>
      <c r="B233" s="32"/>
      <c r="C233" s="19"/>
      <c r="D233" s="20"/>
      <c r="E233" s="36"/>
      <c r="F233" s="32"/>
      <c r="G233" s="34"/>
      <c r="H233" s="27"/>
      <c r="I233" s="35"/>
      <c r="J233" s="29"/>
      <c r="K233" s="30"/>
      <c r="L233" s="30"/>
      <c r="M233" s="29"/>
      <c r="N233" s="16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ht="15.75" customHeight="1">
      <c r="A234" s="27"/>
      <c r="B234" s="32"/>
      <c r="C234" s="19"/>
      <c r="D234" s="20"/>
      <c r="E234" s="36"/>
      <c r="F234" s="32"/>
      <c r="G234" s="34"/>
      <c r="H234" s="27"/>
      <c r="I234" s="35"/>
      <c r="J234" s="29"/>
      <c r="K234" s="30"/>
      <c r="L234" s="30"/>
      <c r="M234" s="29"/>
      <c r="N234" s="16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ht="15.75" customHeight="1">
      <c r="A235" s="27"/>
      <c r="B235" s="32"/>
      <c r="C235" s="19"/>
      <c r="D235" s="20"/>
      <c r="E235" s="36"/>
      <c r="F235" s="32"/>
      <c r="G235" s="34"/>
      <c r="H235" s="27"/>
      <c r="I235" s="35"/>
      <c r="J235" s="29"/>
      <c r="K235" s="30"/>
      <c r="L235" s="30"/>
      <c r="M235" s="29"/>
      <c r="N235" s="16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ht="15.75" customHeight="1">
      <c r="A236" s="27"/>
      <c r="B236" s="32"/>
      <c r="C236" s="19"/>
      <c r="D236" s="20"/>
      <c r="E236" s="36"/>
      <c r="F236" s="32"/>
      <c r="G236" s="34"/>
      <c r="H236" s="27"/>
      <c r="I236" s="35"/>
      <c r="J236" s="29"/>
      <c r="K236" s="30"/>
      <c r="L236" s="30"/>
      <c r="M236" s="29"/>
      <c r="N236" s="16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ht="15.75" customHeight="1">
      <c r="A237" s="27"/>
      <c r="B237" s="32"/>
      <c r="C237" s="19"/>
      <c r="D237" s="20"/>
      <c r="E237" s="36"/>
      <c r="F237" s="32"/>
      <c r="G237" s="34"/>
      <c r="H237" s="27"/>
      <c r="I237" s="35"/>
      <c r="J237" s="29"/>
      <c r="K237" s="30"/>
      <c r="L237" s="30"/>
      <c r="M237" s="29"/>
      <c r="N237" s="16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ht="15.75" customHeight="1">
      <c r="A238" s="27"/>
      <c r="B238" s="32"/>
      <c r="C238" s="19"/>
      <c r="D238" s="20"/>
      <c r="E238" s="36"/>
      <c r="F238" s="32"/>
      <c r="G238" s="34"/>
      <c r="H238" s="27"/>
      <c r="I238" s="35"/>
      <c r="J238" s="29"/>
      <c r="K238" s="30"/>
      <c r="L238" s="30"/>
      <c r="M238" s="29"/>
      <c r="N238" s="16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ht="15.75" customHeight="1">
      <c r="A239" s="27"/>
      <c r="B239" s="32"/>
      <c r="C239" s="19"/>
      <c r="D239" s="20"/>
      <c r="E239" s="36"/>
      <c r="F239" s="32"/>
      <c r="G239" s="34"/>
      <c r="H239" s="27"/>
      <c r="I239" s="35"/>
      <c r="J239" s="29"/>
      <c r="K239" s="30"/>
      <c r="L239" s="30"/>
      <c r="M239" s="29"/>
      <c r="N239" s="16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ht="15.75" customHeight="1">
      <c r="A240" s="27"/>
      <c r="B240" s="32"/>
      <c r="C240" s="19"/>
      <c r="D240" s="20"/>
      <c r="E240" s="36"/>
      <c r="F240" s="32"/>
      <c r="G240" s="34"/>
      <c r="H240" s="27"/>
      <c r="I240" s="35"/>
      <c r="J240" s="29"/>
      <c r="K240" s="30"/>
      <c r="L240" s="30"/>
      <c r="M240" s="29"/>
      <c r="N240" s="16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ht="15.75" customHeight="1">
      <c r="A241" s="27"/>
      <c r="B241" s="32"/>
      <c r="C241" s="19"/>
      <c r="D241" s="20"/>
      <c r="E241" s="36"/>
      <c r="F241" s="32"/>
      <c r="G241" s="34"/>
      <c r="H241" s="27"/>
      <c r="I241" s="35"/>
      <c r="J241" s="29"/>
      <c r="K241" s="30"/>
      <c r="L241" s="30"/>
      <c r="M241" s="29"/>
      <c r="N241" s="16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ht="15.75" customHeight="1">
      <c r="A242" s="27"/>
      <c r="B242" s="32"/>
      <c r="C242" s="19"/>
      <c r="D242" s="20"/>
      <c r="E242" s="36"/>
      <c r="F242" s="32"/>
      <c r="G242" s="34"/>
      <c r="H242" s="27"/>
      <c r="I242" s="35"/>
      <c r="J242" s="29"/>
      <c r="K242" s="30"/>
      <c r="L242" s="30"/>
      <c r="M242" s="29"/>
      <c r="N242" s="16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ht="15.75" customHeight="1">
      <c r="A243" s="27"/>
      <c r="B243" s="32"/>
      <c r="C243" s="19"/>
      <c r="D243" s="20"/>
      <c r="E243" s="36"/>
      <c r="F243" s="32"/>
      <c r="G243" s="34"/>
      <c r="H243" s="27"/>
      <c r="I243" s="35"/>
      <c r="J243" s="29"/>
      <c r="K243" s="30"/>
      <c r="L243" s="30"/>
      <c r="M243" s="29"/>
      <c r="N243" s="16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ht="15.75" customHeight="1">
      <c r="A244" s="27"/>
      <c r="B244" s="32"/>
      <c r="C244" s="19"/>
      <c r="D244" s="20"/>
      <c r="E244" s="36"/>
      <c r="F244" s="32"/>
      <c r="G244" s="34"/>
      <c r="H244" s="27"/>
      <c r="I244" s="35"/>
      <c r="J244" s="29"/>
      <c r="K244" s="30"/>
      <c r="L244" s="30"/>
      <c r="M244" s="29"/>
      <c r="N244" s="16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ht="15.75" customHeight="1">
      <c r="A245" s="27"/>
      <c r="B245" s="32"/>
      <c r="C245" s="19"/>
      <c r="D245" s="20"/>
      <c r="E245" s="36"/>
      <c r="F245" s="32"/>
      <c r="G245" s="34"/>
      <c r="H245" s="27"/>
      <c r="I245" s="35"/>
      <c r="J245" s="29"/>
      <c r="K245" s="30"/>
      <c r="L245" s="30"/>
      <c r="M245" s="29"/>
      <c r="N245" s="16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ht="15.75" customHeight="1">
      <c r="A246" s="27"/>
      <c r="B246" s="32"/>
      <c r="C246" s="19"/>
      <c r="D246" s="20"/>
      <c r="E246" s="36"/>
      <c r="F246" s="32"/>
      <c r="G246" s="34"/>
      <c r="H246" s="27"/>
      <c r="I246" s="35"/>
      <c r="J246" s="29"/>
      <c r="K246" s="30"/>
      <c r="L246" s="30"/>
      <c r="M246" s="29"/>
      <c r="N246" s="16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ht="15.75" customHeight="1">
      <c r="A247" s="27"/>
      <c r="B247" s="32"/>
      <c r="C247" s="19"/>
      <c r="D247" s="20"/>
      <c r="E247" s="36"/>
      <c r="F247" s="32"/>
      <c r="G247" s="34"/>
      <c r="H247" s="27"/>
      <c r="I247" s="35"/>
      <c r="J247" s="29"/>
      <c r="K247" s="30"/>
      <c r="L247" s="30"/>
      <c r="M247" s="29"/>
      <c r="N247" s="16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ht="15.75" customHeight="1">
      <c r="A248" s="27"/>
      <c r="B248" s="32"/>
      <c r="C248" s="19"/>
      <c r="D248" s="20"/>
      <c r="E248" s="36"/>
      <c r="F248" s="32"/>
      <c r="G248" s="34"/>
      <c r="H248" s="27"/>
      <c r="I248" s="35"/>
      <c r="J248" s="29"/>
      <c r="K248" s="30"/>
      <c r="L248" s="30"/>
      <c r="M248" s="29"/>
      <c r="N248" s="16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ht="15.75" customHeight="1">
      <c r="A249" s="27"/>
      <c r="B249" s="32"/>
      <c r="C249" s="19"/>
      <c r="D249" s="20"/>
      <c r="E249" s="36"/>
      <c r="F249" s="32"/>
      <c r="G249" s="34"/>
      <c r="H249" s="27"/>
      <c r="I249" s="35"/>
      <c r="J249" s="29"/>
      <c r="K249" s="30"/>
      <c r="L249" s="30"/>
      <c r="M249" s="29"/>
      <c r="N249" s="16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75" customHeight="1">
      <c r="A250" s="27"/>
      <c r="B250" s="32"/>
      <c r="C250" s="19"/>
      <c r="D250" s="20"/>
      <c r="E250" s="36"/>
      <c r="F250" s="32"/>
      <c r="G250" s="34"/>
      <c r="H250" s="27"/>
      <c r="I250" s="35"/>
      <c r="J250" s="29"/>
      <c r="K250" s="30"/>
      <c r="L250" s="30"/>
      <c r="M250" s="29"/>
      <c r="N250" s="16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75" customHeight="1">
      <c r="A251" s="27"/>
      <c r="B251" s="32"/>
      <c r="C251" s="19"/>
      <c r="D251" s="20"/>
      <c r="E251" s="36"/>
      <c r="F251" s="32"/>
      <c r="G251" s="34"/>
      <c r="H251" s="27"/>
      <c r="I251" s="35"/>
      <c r="J251" s="29"/>
      <c r="K251" s="30"/>
      <c r="L251" s="30"/>
      <c r="M251" s="29"/>
      <c r="N251" s="16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A252" s="27"/>
      <c r="B252" s="32"/>
      <c r="C252" s="19"/>
      <c r="D252" s="20"/>
      <c r="E252" s="36"/>
      <c r="F252" s="32"/>
      <c r="G252" s="34"/>
      <c r="H252" s="27"/>
      <c r="I252" s="35"/>
      <c r="J252" s="29"/>
      <c r="K252" s="30"/>
      <c r="L252" s="30"/>
      <c r="M252" s="29"/>
      <c r="N252" s="16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ht="15.75" customHeight="1">
      <c r="A253" s="27"/>
      <c r="B253" s="32"/>
      <c r="C253" s="19"/>
      <c r="D253" s="20"/>
      <c r="E253" s="36"/>
      <c r="F253" s="32"/>
      <c r="G253" s="34"/>
      <c r="H253" s="27"/>
      <c r="I253" s="35"/>
      <c r="J253" s="29"/>
      <c r="K253" s="30"/>
      <c r="L253" s="30"/>
      <c r="M253" s="29"/>
      <c r="N253" s="16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ht="15.75" customHeight="1">
      <c r="A254" s="27"/>
      <c r="B254" s="32"/>
      <c r="C254" s="19"/>
      <c r="D254" s="20"/>
      <c r="E254" s="36"/>
      <c r="F254" s="32"/>
      <c r="G254" s="34"/>
      <c r="H254" s="27"/>
      <c r="I254" s="35"/>
      <c r="J254" s="29"/>
      <c r="K254" s="30"/>
      <c r="L254" s="30"/>
      <c r="M254" s="29"/>
      <c r="N254" s="16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ht="15.75" customHeight="1">
      <c r="A255" s="27"/>
      <c r="B255" s="32"/>
      <c r="C255" s="19"/>
      <c r="D255" s="20"/>
      <c r="E255" s="36"/>
      <c r="F255" s="32"/>
      <c r="G255" s="34"/>
      <c r="H255" s="27"/>
      <c r="I255" s="35"/>
      <c r="J255" s="29"/>
      <c r="K255" s="30"/>
      <c r="L255" s="30"/>
      <c r="M255" s="29"/>
      <c r="N255" s="16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ht="15.75" customHeight="1">
      <c r="A256" s="27"/>
      <c r="B256" s="32"/>
      <c r="C256" s="19"/>
      <c r="D256" s="20"/>
      <c r="E256" s="36"/>
      <c r="F256" s="32"/>
      <c r="G256" s="34"/>
      <c r="H256" s="27"/>
      <c r="I256" s="35"/>
      <c r="J256" s="29"/>
      <c r="K256" s="30"/>
      <c r="L256" s="30"/>
      <c r="M256" s="29"/>
      <c r="N256" s="16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ht="15.75" customHeight="1">
      <c r="A257" s="27"/>
      <c r="B257" s="32"/>
      <c r="C257" s="19"/>
      <c r="D257" s="20"/>
      <c r="E257" s="36"/>
      <c r="F257" s="32"/>
      <c r="G257" s="34"/>
      <c r="H257" s="27"/>
      <c r="I257" s="35"/>
      <c r="J257" s="29"/>
      <c r="K257" s="30"/>
      <c r="L257" s="30"/>
      <c r="M257" s="29"/>
      <c r="N257" s="16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ht="15.75" customHeight="1">
      <c r="A258" s="27"/>
      <c r="B258" s="32"/>
      <c r="C258" s="19"/>
      <c r="D258" s="20"/>
      <c r="E258" s="36"/>
      <c r="F258" s="32"/>
      <c r="G258" s="34"/>
      <c r="H258" s="27"/>
      <c r="I258" s="35"/>
      <c r="J258" s="29"/>
      <c r="K258" s="30"/>
      <c r="L258" s="30"/>
      <c r="M258" s="29"/>
      <c r="N258" s="16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ht="15.75" customHeight="1">
      <c r="A259" s="27"/>
      <c r="B259" s="32"/>
      <c r="C259" s="19"/>
      <c r="D259" s="20"/>
      <c r="E259" s="36"/>
      <c r="F259" s="32"/>
      <c r="G259" s="34"/>
      <c r="H259" s="27"/>
      <c r="I259" s="35"/>
      <c r="J259" s="29"/>
      <c r="K259" s="30"/>
      <c r="L259" s="30"/>
      <c r="M259" s="29"/>
      <c r="N259" s="16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ht="15.75" customHeight="1">
      <c r="A260" s="27"/>
      <c r="B260" s="32"/>
      <c r="C260" s="19"/>
      <c r="D260" s="20"/>
      <c r="E260" s="36"/>
      <c r="F260" s="32"/>
      <c r="G260" s="34"/>
      <c r="H260" s="27"/>
      <c r="I260" s="35"/>
      <c r="J260" s="29"/>
      <c r="K260" s="30"/>
      <c r="L260" s="30"/>
      <c r="M260" s="29"/>
      <c r="N260" s="16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ht="15.75" customHeight="1">
      <c r="A261" s="27"/>
      <c r="B261" s="32"/>
      <c r="C261" s="19"/>
      <c r="D261" s="20"/>
      <c r="E261" s="36"/>
      <c r="F261" s="32"/>
      <c r="G261" s="34"/>
      <c r="H261" s="27"/>
      <c r="I261" s="35"/>
      <c r="J261" s="29"/>
      <c r="K261" s="30"/>
      <c r="L261" s="30"/>
      <c r="M261" s="29"/>
      <c r="N261" s="16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ht="15.75" customHeight="1">
      <c r="A262" s="27"/>
      <c r="B262" s="32"/>
      <c r="C262" s="19"/>
      <c r="D262" s="20"/>
      <c r="E262" s="36"/>
      <c r="F262" s="32"/>
      <c r="G262" s="34"/>
      <c r="H262" s="27"/>
      <c r="I262" s="35"/>
      <c r="J262" s="29"/>
      <c r="K262" s="30"/>
      <c r="L262" s="30"/>
      <c r="M262" s="29"/>
      <c r="N262" s="16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ht="15.75" customHeight="1">
      <c r="A263" s="27"/>
      <c r="B263" s="32"/>
      <c r="C263" s="19"/>
      <c r="D263" s="20"/>
      <c r="E263" s="36"/>
      <c r="F263" s="32"/>
      <c r="G263" s="34"/>
      <c r="H263" s="27"/>
      <c r="I263" s="35"/>
      <c r="J263" s="29"/>
      <c r="K263" s="30"/>
      <c r="L263" s="30"/>
      <c r="M263" s="29"/>
      <c r="N263" s="16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ht="15.75" customHeight="1">
      <c r="A264" s="27"/>
      <c r="B264" s="32"/>
      <c r="C264" s="19"/>
      <c r="D264" s="20"/>
      <c r="E264" s="36"/>
      <c r="F264" s="32"/>
      <c r="G264" s="34"/>
      <c r="H264" s="27"/>
      <c r="I264" s="35"/>
      <c r="J264" s="29"/>
      <c r="K264" s="30"/>
      <c r="L264" s="30"/>
      <c r="M264" s="29"/>
      <c r="N264" s="16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ht="15.75" customHeight="1">
      <c r="A265" s="27"/>
      <c r="B265" s="32"/>
      <c r="C265" s="19"/>
      <c r="D265" s="20"/>
      <c r="E265" s="36"/>
      <c r="F265" s="32"/>
      <c r="G265" s="34"/>
      <c r="H265" s="27"/>
      <c r="I265" s="35"/>
      <c r="J265" s="29"/>
      <c r="K265" s="30"/>
      <c r="L265" s="30"/>
      <c r="M265" s="29"/>
      <c r="N265" s="16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ht="15.75" customHeight="1">
      <c r="A266" s="27"/>
      <c r="B266" s="32"/>
      <c r="C266" s="19"/>
      <c r="D266" s="20"/>
      <c r="E266" s="36"/>
      <c r="F266" s="32"/>
      <c r="G266" s="34"/>
      <c r="H266" s="27"/>
      <c r="I266" s="35"/>
      <c r="J266" s="29"/>
      <c r="K266" s="30"/>
      <c r="L266" s="30"/>
      <c r="M266" s="29"/>
      <c r="N266" s="16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ht="15.75" customHeight="1">
      <c r="A267" s="27"/>
      <c r="B267" s="32"/>
      <c r="C267" s="19"/>
      <c r="D267" s="20"/>
      <c r="E267" s="36"/>
      <c r="F267" s="32"/>
      <c r="G267" s="34"/>
      <c r="H267" s="27"/>
      <c r="I267" s="35"/>
      <c r="J267" s="29"/>
      <c r="K267" s="30"/>
      <c r="L267" s="30"/>
      <c r="M267" s="29"/>
      <c r="N267" s="16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ht="15.75" customHeight="1">
      <c r="A268" s="27"/>
      <c r="B268" s="32"/>
      <c r="C268" s="19"/>
      <c r="D268" s="20"/>
      <c r="E268" s="36"/>
      <c r="F268" s="32"/>
      <c r="G268" s="34"/>
      <c r="H268" s="27"/>
      <c r="I268" s="35"/>
      <c r="J268" s="29"/>
      <c r="K268" s="30"/>
      <c r="L268" s="30"/>
      <c r="M268" s="29"/>
      <c r="N268" s="16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ht="15.75" customHeight="1">
      <c r="A269" s="27"/>
      <c r="B269" s="32"/>
      <c r="C269" s="19"/>
      <c r="D269" s="20"/>
      <c r="E269" s="36"/>
      <c r="F269" s="32"/>
      <c r="G269" s="34"/>
      <c r="H269" s="27"/>
      <c r="I269" s="35"/>
      <c r="J269" s="29"/>
      <c r="K269" s="30"/>
      <c r="L269" s="30"/>
      <c r="M269" s="29"/>
      <c r="N269" s="16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ht="15.75" customHeight="1">
      <c r="A270" s="27"/>
      <c r="B270" s="32"/>
      <c r="C270" s="19"/>
      <c r="D270" s="20"/>
      <c r="E270" s="36"/>
      <c r="F270" s="32"/>
      <c r="G270" s="34"/>
      <c r="H270" s="27"/>
      <c r="I270" s="35"/>
      <c r="J270" s="29"/>
      <c r="K270" s="30"/>
      <c r="L270" s="30"/>
      <c r="M270" s="29"/>
      <c r="N270" s="16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ht="15.75" customHeight="1">
      <c r="A271" s="27"/>
      <c r="B271" s="32"/>
      <c r="C271" s="19"/>
      <c r="D271" s="20"/>
      <c r="E271" s="36"/>
      <c r="F271" s="32"/>
      <c r="G271" s="34"/>
      <c r="H271" s="27"/>
      <c r="I271" s="35"/>
      <c r="J271" s="29"/>
      <c r="K271" s="30"/>
      <c r="L271" s="30"/>
      <c r="M271" s="29"/>
      <c r="N271" s="16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ht="15.75" customHeight="1">
      <c r="A272" s="27"/>
      <c r="B272" s="32"/>
      <c r="C272" s="19"/>
      <c r="D272" s="20"/>
      <c r="E272" s="36"/>
      <c r="F272" s="32"/>
      <c r="G272" s="34"/>
      <c r="H272" s="27"/>
      <c r="I272" s="35"/>
      <c r="J272" s="29"/>
      <c r="K272" s="30"/>
      <c r="L272" s="30"/>
      <c r="M272" s="29"/>
      <c r="N272" s="16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ht="15.75" customHeight="1">
      <c r="A273" s="27"/>
      <c r="B273" s="32"/>
      <c r="C273" s="19"/>
      <c r="D273" s="20"/>
      <c r="E273" s="36"/>
      <c r="F273" s="32"/>
      <c r="G273" s="34"/>
      <c r="H273" s="27"/>
      <c r="I273" s="35"/>
      <c r="J273" s="29"/>
      <c r="K273" s="30"/>
      <c r="L273" s="30"/>
      <c r="M273" s="29"/>
      <c r="N273" s="16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ht="15.75" customHeight="1">
      <c r="A274" s="27"/>
      <c r="B274" s="32"/>
      <c r="C274" s="19"/>
      <c r="D274" s="20"/>
      <c r="E274" s="36"/>
      <c r="F274" s="32"/>
      <c r="G274" s="34"/>
      <c r="H274" s="27"/>
      <c r="I274" s="35"/>
      <c r="J274" s="29"/>
      <c r="K274" s="30"/>
      <c r="L274" s="30"/>
      <c r="M274" s="29"/>
      <c r="N274" s="16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ht="15.75" customHeight="1">
      <c r="A275" s="27"/>
      <c r="B275" s="32"/>
      <c r="C275" s="19"/>
      <c r="D275" s="20"/>
      <c r="E275" s="36"/>
      <c r="F275" s="32"/>
      <c r="G275" s="34"/>
      <c r="H275" s="27"/>
      <c r="I275" s="35"/>
      <c r="J275" s="29"/>
      <c r="K275" s="30"/>
      <c r="L275" s="30"/>
      <c r="M275" s="29"/>
      <c r="N275" s="16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ht="15.75" customHeight="1">
      <c r="A276" s="27"/>
      <c r="B276" s="32"/>
      <c r="C276" s="19"/>
      <c r="D276" s="20"/>
      <c r="E276" s="36"/>
      <c r="F276" s="32"/>
      <c r="G276" s="34"/>
      <c r="H276" s="27"/>
      <c r="I276" s="35"/>
      <c r="J276" s="29"/>
      <c r="K276" s="30"/>
      <c r="L276" s="30"/>
      <c r="M276" s="29"/>
      <c r="N276" s="16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ht="15.75" customHeight="1">
      <c r="A277" s="27"/>
      <c r="B277" s="32"/>
      <c r="C277" s="19"/>
      <c r="D277" s="20"/>
      <c r="E277" s="36"/>
      <c r="F277" s="32"/>
      <c r="G277" s="34"/>
      <c r="H277" s="27"/>
      <c r="I277" s="35"/>
      <c r="J277" s="29"/>
      <c r="K277" s="30"/>
      <c r="L277" s="30"/>
      <c r="M277" s="29"/>
      <c r="N277" s="16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ht="15.75" customHeight="1">
      <c r="A278" s="27"/>
      <c r="B278" s="32"/>
      <c r="C278" s="19"/>
      <c r="D278" s="20"/>
      <c r="E278" s="36"/>
      <c r="F278" s="32"/>
      <c r="G278" s="34"/>
      <c r="H278" s="27"/>
      <c r="I278" s="35"/>
      <c r="J278" s="29"/>
      <c r="K278" s="30"/>
      <c r="L278" s="30"/>
      <c r="M278" s="29"/>
      <c r="N278" s="16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ht="15.75" customHeight="1">
      <c r="A279" s="27"/>
      <c r="B279" s="32"/>
      <c r="C279" s="19"/>
      <c r="D279" s="20"/>
      <c r="E279" s="36"/>
      <c r="F279" s="32"/>
      <c r="G279" s="34"/>
      <c r="H279" s="27"/>
      <c r="I279" s="35"/>
      <c r="J279" s="29"/>
      <c r="K279" s="30"/>
      <c r="L279" s="30"/>
      <c r="M279" s="29"/>
      <c r="N279" s="16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ht="15.75" customHeight="1">
      <c r="A280" s="27"/>
      <c r="B280" s="32"/>
      <c r="C280" s="19"/>
      <c r="D280" s="20"/>
      <c r="E280" s="36"/>
      <c r="F280" s="32"/>
      <c r="G280" s="34"/>
      <c r="H280" s="27"/>
      <c r="I280" s="35"/>
      <c r="J280" s="29"/>
      <c r="K280" s="30"/>
      <c r="L280" s="30"/>
      <c r="M280" s="29"/>
      <c r="N280" s="16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ht="15.75" customHeight="1">
      <c r="A281" s="27"/>
      <c r="B281" s="32"/>
      <c r="C281" s="19"/>
      <c r="D281" s="20"/>
      <c r="E281" s="36"/>
      <c r="F281" s="32"/>
      <c r="G281" s="34"/>
      <c r="H281" s="27"/>
      <c r="I281" s="35"/>
      <c r="J281" s="29"/>
      <c r="K281" s="30"/>
      <c r="L281" s="30"/>
      <c r="M281" s="29"/>
      <c r="N281" s="16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ht="15.75" customHeight="1">
      <c r="A282" s="27"/>
      <c r="B282" s="32"/>
      <c r="C282" s="19"/>
      <c r="D282" s="20"/>
      <c r="E282" s="36"/>
      <c r="F282" s="32"/>
      <c r="G282" s="34"/>
      <c r="H282" s="27"/>
      <c r="I282" s="35"/>
      <c r="J282" s="29"/>
      <c r="K282" s="30"/>
      <c r="L282" s="30"/>
      <c r="M282" s="29"/>
      <c r="N282" s="16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ht="15.75" customHeight="1">
      <c r="A283" s="27"/>
      <c r="B283" s="32"/>
      <c r="C283" s="19"/>
      <c r="D283" s="20"/>
      <c r="E283" s="36"/>
      <c r="F283" s="32"/>
      <c r="G283" s="34"/>
      <c r="H283" s="27"/>
      <c r="I283" s="35"/>
      <c r="J283" s="29"/>
      <c r="K283" s="30"/>
      <c r="L283" s="30"/>
      <c r="M283" s="29"/>
      <c r="N283" s="16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ht="15.75" customHeight="1">
      <c r="A284" s="27"/>
      <c r="B284" s="32"/>
      <c r="C284" s="19"/>
      <c r="D284" s="20"/>
      <c r="E284" s="36"/>
      <c r="F284" s="32"/>
      <c r="G284" s="34"/>
      <c r="H284" s="27"/>
      <c r="I284" s="35"/>
      <c r="J284" s="29"/>
      <c r="K284" s="30"/>
      <c r="L284" s="30"/>
      <c r="M284" s="29"/>
      <c r="N284" s="16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ht="15.75" customHeight="1">
      <c r="A285" s="27"/>
      <c r="B285" s="32"/>
      <c r="C285" s="19"/>
      <c r="D285" s="20"/>
      <c r="E285" s="36"/>
      <c r="F285" s="32"/>
      <c r="G285" s="34"/>
      <c r="H285" s="27"/>
      <c r="I285" s="35"/>
      <c r="J285" s="29"/>
      <c r="K285" s="30"/>
      <c r="L285" s="30"/>
      <c r="M285" s="29"/>
      <c r="N285" s="16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ht="15.75" customHeight="1">
      <c r="A286" s="27"/>
      <c r="B286" s="32"/>
      <c r="C286" s="19"/>
      <c r="D286" s="20"/>
      <c r="E286" s="36"/>
      <c r="F286" s="32"/>
      <c r="G286" s="34"/>
      <c r="H286" s="27"/>
      <c r="I286" s="35"/>
      <c r="J286" s="29"/>
      <c r="K286" s="30"/>
      <c r="L286" s="30"/>
      <c r="M286" s="29"/>
      <c r="N286" s="16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ht="15.75" customHeight="1">
      <c r="A287" s="27"/>
      <c r="B287" s="32"/>
      <c r="C287" s="19"/>
      <c r="D287" s="20"/>
      <c r="E287" s="36"/>
      <c r="F287" s="32"/>
      <c r="G287" s="34"/>
      <c r="H287" s="27"/>
      <c r="I287" s="35"/>
      <c r="J287" s="29"/>
      <c r="K287" s="30"/>
      <c r="L287" s="30"/>
      <c r="M287" s="29"/>
      <c r="N287" s="16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ht="15.75" customHeight="1">
      <c r="A288" s="27"/>
      <c r="B288" s="32"/>
      <c r="C288" s="19"/>
      <c r="D288" s="20"/>
      <c r="E288" s="36"/>
      <c r="F288" s="32"/>
      <c r="G288" s="34"/>
      <c r="H288" s="27"/>
      <c r="I288" s="35"/>
      <c r="J288" s="29"/>
      <c r="K288" s="30"/>
      <c r="L288" s="30"/>
      <c r="M288" s="29"/>
      <c r="N288" s="16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ht="15.75" customHeight="1">
      <c r="A289" s="27"/>
      <c r="B289" s="32"/>
      <c r="C289" s="19"/>
      <c r="D289" s="20"/>
      <c r="E289" s="36"/>
      <c r="F289" s="32"/>
      <c r="G289" s="34"/>
      <c r="H289" s="27"/>
      <c r="I289" s="35"/>
      <c r="J289" s="29"/>
      <c r="K289" s="30"/>
      <c r="L289" s="30"/>
      <c r="M289" s="29"/>
      <c r="N289" s="16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ht="15.75" customHeight="1">
      <c r="A290" s="27"/>
      <c r="B290" s="32"/>
      <c r="C290" s="19"/>
      <c r="D290" s="20"/>
      <c r="E290" s="36"/>
      <c r="F290" s="32"/>
      <c r="G290" s="34"/>
      <c r="H290" s="27"/>
      <c r="I290" s="35"/>
      <c r="J290" s="29"/>
      <c r="K290" s="30"/>
      <c r="L290" s="30"/>
      <c r="M290" s="29"/>
      <c r="N290" s="16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ht="15.75" customHeight="1">
      <c r="A291" s="27"/>
      <c r="B291" s="32"/>
      <c r="C291" s="19"/>
      <c r="D291" s="20"/>
      <c r="E291" s="36"/>
      <c r="F291" s="32"/>
      <c r="G291" s="34"/>
      <c r="H291" s="27"/>
      <c r="I291" s="35"/>
      <c r="J291" s="29"/>
      <c r="K291" s="30"/>
      <c r="L291" s="30"/>
      <c r="M291" s="29"/>
      <c r="N291" s="16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ht="15.75" customHeight="1">
      <c r="A292" s="27"/>
      <c r="B292" s="32"/>
      <c r="C292" s="19"/>
      <c r="D292" s="20"/>
      <c r="E292" s="36"/>
      <c r="F292" s="32"/>
      <c r="G292" s="34"/>
      <c r="H292" s="27"/>
      <c r="I292" s="35"/>
      <c r="J292" s="29"/>
      <c r="K292" s="30"/>
      <c r="L292" s="30"/>
      <c r="M292" s="29"/>
      <c r="N292" s="16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ht="15.75" customHeight="1">
      <c r="A293" s="27"/>
      <c r="B293" s="32"/>
      <c r="C293" s="19"/>
      <c r="D293" s="20"/>
      <c r="E293" s="36"/>
      <c r="F293" s="32"/>
      <c r="G293" s="34"/>
      <c r="H293" s="27"/>
      <c r="I293" s="35"/>
      <c r="J293" s="29"/>
      <c r="K293" s="30"/>
      <c r="L293" s="30"/>
      <c r="M293" s="29"/>
      <c r="N293" s="16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ht="15.75" customHeight="1">
      <c r="A294" s="27"/>
      <c r="B294" s="32"/>
      <c r="C294" s="19"/>
      <c r="D294" s="20"/>
      <c r="E294" s="36"/>
      <c r="F294" s="32"/>
      <c r="G294" s="34"/>
      <c r="H294" s="27"/>
      <c r="I294" s="35"/>
      <c r="J294" s="29"/>
      <c r="K294" s="30"/>
      <c r="L294" s="30"/>
      <c r="M294" s="29"/>
      <c r="N294" s="16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ht="15.75" customHeight="1">
      <c r="A295" s="27"/>
      <c r="B295" s="32"/>
      <c r="C295" s="19"/>
      <c r="D295" s="20"/>
      <c r="E295" s="36"/>
      <c r="F295" s="32"/>
      <c r="G295" s="34"/>
      <c r="H295" s="27"/>
      <c r="I295" s="35"/>
      <c r="J295" s="29"/>
      <c r="K295" s="30"/>
      <c r="L295" s="30"/>
      <c r="M295" s="29"/>
      <c r="N295" s="16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ht="15.75" customHeight="1">
      <c r="A296" s="27"/>
      <c r="B296" s="32"/>
      <c r="C296" s="19"/>
      <c r="D296" s="20"/>
      <c r="E296" s="36"/>
      <c r="F296" s="32"/>
      <c r="G296" s="34"/>
      <c r="H296" s="27"/>
      <c r="I296" s="35"/>
      <c r="J296" s="29"/>
      <c r="K296" s="30"/>
      <c r="L296" s="30"/>
      <c r="M296" s="29"/>
      <c r="N296" s="16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ht="15.75" customHeight="1">
      <c r="A297" s="27"/>
      <c r="B297" s="32"/>
      <c r="C297" s="19"/>
      <c r="D297" s="20"/>
      <c r="E297" s="36"/>
      <c r="F297" s="32"/>
      <c r="G297" s="34"/>
      <c r="H297" s="27"/>
      <c r="I297" s="35"/>
      <c r="J297" s="29"/>
      <c r="K297" s="30"/>
      <c r="L297" s="30"/>
      <c r="M297" s="29"/>
      <c r="N297" s="16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ht="15.75" customHeight="1">
      <c r="A298" s="27"/>
      <c r="B298" s="32"/>
      <c r="C298" s="19"/>
      <c r="D298" s="20"/>
      <c r="E298" s="36"/>
      <c r="F298" s="32"/>
      <c r="G298" s="34"/>
      <c r="H298" s="27"/>
      <c r="I298" s="35"/>
      <c r="J298" s="29"/>
      <c r="K298" s="30"/>
      <c r="L298" s="30"/>
      <c r="M298" s="29"/>
      <c r="N298" s="16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ht="15.75" customHeight="1">
      <c r="A299" s="27"/>
      <c r="B299" s="32"/>
      <c r="C299" s="19"/>
      <c r="D299" s="20"/>
      <c r="E299" s="36"/>
      <c r="F299" s="32"/>
      <c r="G299" s="34"/>
      <c r="H299" s="27"/>
      <c r="I299" s="35"/>
      <c r="J299" s="29"/>
      <c r="K299" s="30"/>
      <c r="L299" s="30"/>
      <c r="M299" s="29"/>
      <c r="N299" s="16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ht="15.75" customHeight="1">
      <c r="A300" s="27"/>
      <c r="B300" s="32"/>
      <c r="C300" s="19"/>
      <c r="D300" s="20"/>
      <c r="E300" s="36"/>
      <c r="F300" s="32"/>
      <c r="G300" s="34"/>
      <c r="H300" s="27"/>
      <c r="I300" s="35"/>
      <c r="J300" s="29"/>
      <c r="K300" s="30"/>
      <c r="L300" s="30"/>
      <c r="M300" s="29"/>
      <c r="N300" s="16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ht="15.75" customHeight="1">
      <c r="A301" s="27"/>
      <c r="B301" s="32"/>
      <c r="C301" s="19"/>
      <c r="D301" s="20"/>
      <c r="E301" s="36"/>
      <c r="F301" s="32"/>
      <c r="G301" s="34"/>
      <c r="H301" s="27"/>
      <c r="I301" s="35"/>
      <c r="J301" s="29"/>
      <c r="K301" s="30"/>
      <c r="L301" s="30"/>
      <c r="M301" s="29"/>
      <c r="N301" s="16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ht="15.75" customHeight="1">
      <c r="A302" s="27"/>
      <c r="B302" s="32"/>
      <c r="C302" s="19"/>
      <c r="D302" s="20"/>
      <c r="E302" s="36"/>
      <c r="F302" s="32"/>
      <c r="G302" s="34"/>
      <c r="H302" s="27"/>
      <c r="I302" s="35"/>
      <c r="J302" s="29"/>
      <c r="K302" s="30"/>
      <c r="L302" s="30"/>
      <c r="M302" s="29"/>
      <c r="N302" s="16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ht="15.75" customHeight="1">
      <c r="A303" s="27"/>
      <c r="B303" s="32"/>
      <c r="C303" s="19"/>
      <c r="D303" s="20"/>
      <c r="E303" s="36"/>
      <c r="F303" s="32"/>
      <c r="G303" s="34"/>
      <c r="H303" s="27"/>
      <c r="I303" s="35"/>
      <c r="J303" s="29"/>
      <c r="K303" s="30"/>
      <c r="L303" s="30"/>
      <c r="M303" s="29"/>
      <c r="N303" s="16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ht="15.75" customHeight="1">
      <c r="A304" s="27"/>
      <c r="B304" s="32"/>
      <c r="C304" s="19"/>
      <c r="D304" s="20"/>
      <c r="E304" s="36"/>
      <c r="F304" s="32"/>
      <c r="G304" s="34"/>
      <c r="H304" s="27"/>
      <c r="I304" s="35"/>
      <c r="J304" s="29"/>
      <c r="K304" s="30"/>
      <c r="L304" s="30"/>
      <c r="M304" s="29"/>
      <c r="N304" s="16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ht="15.75" customHeight="1">
      <c r="A305" s="27"/>
      <c r="B305" s="32"/>
      <c r="C305" s="19"/>
      <c r="D305" s="20"/>
      <c r="E305" s="36"/>
      <c r="F305" s="32"/>
      <c r="G305" s="34"/>
      <c r="H305" s="27"/>
      <c r="I305" s="35"/>
      <c r="J305" s="29"/>
      <c r="K305" s="30"/>
      <c r="L305" s="30"/>
      <c r="M305" s="29"/>
      <c r="N305" s="16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ht="15.75" customHeight="1">
      <c r="A306" s="27"/>
      <c r="B306" s="32"/>
      <c r="C306" s="19"/>
      <c r="D306" s="20"/>
      <c r="E306" s="36"/>
      <c r="F306" s="32"/>
      <c r="G306" s="34"/>
      <c r="H306" s="27"/>
      <c r="I306" s="35"/>
      <c r="J306" s="29"/>
      <c r="K306" s="30"/>
      <c r="L306" s="30"/>
      <c r="M306" s="29"/>
      <c r="N306" s="16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ht="15.75" customHeight="1">
      <c r="A307" s="27"/>
      <c r="B307" s="32"/>
      <c r="C307" s="19"/>
      <c r="D307" s="20"/>
      <c r="E307" s="36"/>
      <c r="F307" s="32"/>
      <c r="G307" s="34"/>
      <c r="H307" s="27"/>
      <c r="I307" s="35"/>
      <c r="J307" s="29"/>
      <c r="K307" s="30"/>
      <c r="L307" s="30"/>
      <c r="M307" s="29"/>
      <c r="N307" s="16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ht="15.75" customHeight="1">
      <c r="A308" s="27"/>
      <c r="B308" s="32"/>
      <c r="C308" s="19"/>
      <c r="D308" s="20"/>
      <c r="E308" s="36"/>
      <c r="F308" s="32"/>
      <c r="G308" s="34"/>
      <c r="H308" s="27"/>
      <c r="I308" s="35"/>
      <c r="J308" s="29"/>
      <c r="K308" s="30"/>
      <c r="L308" s="30"/>
      <c r="M308" s="29"/>
      <c r="N308" s="16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ht="15.75" customHeight="1">
      <c r="A309" s="27"/>
      <c r="B309" s="32"/>
      <c r="C309" s="19"/>
      <c r="D309" s="20"/>
      <c r="E309" s="36"/>
      <c r="F309" s="32"/>
      <c r="G309" s="34"/>
      <c r="H309" s="27"/>
      <c r="I309" s="35"/>
      <c r="J309" s="29"/>
      <c r="K309" s="30"/>
      <c r="L309" s="30"/>
      <c r="M309" s="29"/>
      <c r="N309" s="16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ht="15.75" customHeight="1">
      <c r="A310" s="27"/>
      <c r="B310" s="32"/>
      <c r="C310" s="19"/>
      <c r="D310" s="20"/>
      <c r="E310" s="36"/>
      <c r="F310" s="32"/>
      <c r="G310" s="34"/>
      <c r="H310" s="27"/>
      <c r="I310" s="35"/>
      <c r="J310" s="29"/>
      <c r="K310" s="30"/>
      <c r="L310" s="30"/>
      <c r="M310" s="29"/>
      <c r="N310" s="16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ht="15.75" customHeight="1">
      <c r="A311" s="27"/>
      <c r="B311" s="32"/>
      <c r="C311" s="19"/>
      <c r="D311" s="20"/>
      <c r="E311" s="36"/>
      <c r="F311" s="32"/>
      <c r="G311" s="34"/>
      <c r="H311" s="27"/>
      <c r="I311" s="35"/>
      <c r="J311" s="29"/>
      <c r="K311" s="30"/>
      <c r="L311" s="30"/>
      <c r="M311" s="29"/>
      <c r="N311" s="16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ht="15.75" customHeight="1">
      <c r="A312" s="27"/>
      <c r="B312" s="32"/>
      <c r="C312" s="19"/>
      <c r="D312" s="20"/>
      <c r="E312" s="36"/>
      <c r="F312" s="32"/>
      <c r="G312" s="34"/>
      <c r="H312" s="27"/>
      <c r="I312" s="35"/>
      <c r="J312" s="29"/>
      <c r="K312" s="30"/>
      <c r="L312" s="30"/>
      <c r="M312" s="29"/>
      <c r="N312" s="16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ht="15.75" customHeight="1">
      <c r="A313" s="27"/>
      <c r="B313" s="32"/>
      <c r="C313" s="19"/>
      <c r="D313" s="20"/>
      <c r="E313" s="36"/>
      <c r="F313" s="32"/>
      <c r="G313" s="34"/>
      <c r="H313" s="27"/>
      <c r="I313" s="35"/>
      <c r="J313" s="29"/>
      <c r="K313" s="30"/>
      <c r="L313" s="30"/>
      <c r="M313" s="29"/>
      <c r="N313" s="16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ht="15.75" customHeight="1">
      <c r="A314" s="27"/>
      <c r="B314" s="32"/>
      <c r="C314" s="19"/>
      <c r="D314" s="20"/>
      <c r="E314" s="36"/>
      <c r="F314" s="32"/>
      <c r="G314" s="34"/>
      <c r="H314" s="27"/>
      <c r="I314" s="35"/>
      <c r="J314" s="29"/>
      <c r="K314" s="30"/>
      <c r="L314" s="30"/>
      <c r="M314" s="29"/>
      <c r="N314" s="16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ht="15.75" customHeight="1">
      <c r="A315" s="27"/>
      <c r="B315" s="32"/>
      <c r="C315" s="19"/>
      <c r="D315" s="20"/>
      <c r="E315" s="36"/>
      <c r="F315" s="32"/>
      <c r="G315" s="34"/>
      <c r="H315" s="27"/>
      <c r="I315" s="35"/>
      <c r="J315" s="29"/>
      <c r="K315" s="30"/>
      <c r="L315" s="30"/>
      <c r="M315" s="29"/>
      <c r="N315" s="16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ht="15.75" customHeight="1">
      <c r="A316" s="27"/>
      <c r="B316" s="32"/>
      <c r="C316" s="19"/>
      <c r="D316" s="20"/>
      <c r="E316" s="36"/>
      <c r="F316" s="32"/>
      <c r="G316" s="34"/>
      <c r="H316" s="27"/>
      <c r="I316" s="35"/>
      <c r="J316" s="29"/>
      <c r="K316" s="30"/>
      <c r="L316" s="30"/>
      <c r="M316" s="29"/>
      <c r="N316" s="16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ht="15.75" customHeight="1">
      <c r="A317" s="27"/>
      <c r="B317" s="32"/>
      <c r="C317" s="19"/>
      <c r="D317" s="20"/>
      <c r="E317" s="36"/>
      <c r="F317" s="32"/>
      <c r="G317" s="34"/>
      <c r="H317" s="27"/>
      <c r="I317" s="35"/>
      <c r="J317" s="29"/>
      <c r="K317" s="30"/>
      <c r="L317" s="30"/>
      <c r="M317" s="29"/>
      <c r="N317" s="16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ht="15.75" customHeight="1">
      <c r="A318" s="27"/>
      <c r="B318" s="32"/>
      <c r="C318" s="19"/>
      <c r="D318" s="20"/>
      <c r="E318" s="36"/>
      <c r="F318" s="32"/>
      <c r="G318" s="34"/>
      <c r="H318" s="27"/>
      <c r="I318" s="35"/>
      <c r="J318" s="29"/>
      <c r="K318" s="30"/>
      <c r="L318" s="30"/>
      <c r="M318" s="29"/>
      <c r="N318" s="16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ht="15.75" customHeight="1">
      <c r="A319" s="27"/>
      <c r="B319" s="32"/>
      <c r="C319" s="19"/>
      <c r="D319" s="20"/>
      <c r="E319" s="36"/>
      <c r="F319" s="32"/>
      <c r="G319" s="34"/>
      <c r="H319" s="27"/>
      <c r="I319" s="35"/>
      <c r="J319" s="29"/>
      <c r="K319" s="30"/>
      <c r="L319" s="30"/>
      <c r="M319" s="29"/>
      <c r="N319" s="16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ht="15.75" customHeight="1">
      <c r="A320" s="27"/>
      <c r="B320" s="32"/>
      <c r="C320" s="19"/>
      <c r="D320" s="20"/>
      <c r="E320" s="36"/>
      <c r="F320" s="32"/>
      <c r="G320" s="34"/>
      <c r="H320" s="27"/>
      <c r="I320" s="35"/>
      <c r="J320" s="29"/>
      <c r="K320" s="30"/>
      <c r="L320" s="30"/>
      <c r="M320" s="29"/>
      <c r="N320" s="16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ht="15.75" customHeight="1">
      <c r="A321" s="27"/>
      <c r="B321" s="32"/>
      <c r="C321" s="19"/>
      <c r="D321" s="20"/>
      <c r="E321" s="36"/>
      <c r="F321" s="32"/>
      <c r="G321" s="34"/>
      <c r="H321" s="27"/>
      <c r="I321" s="35"/>
      <c r="J321" s="29"/>
      <c r="K321" s="30"/>
      <c r="L321" s="30"/>
      <c r="M321" s="29"/>
      <c r="N321" s="16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ht="15.75" customHeight="1">
      <c r="A322" s="27"/>
      <c r="B322" s="32"/>
      <c r="C322" s="19"/>
      <c r="D322" s="20"/>
      <c r="E322" s="36"/>
      <c r="F322" s="32"/>
      <c r="G322" s="34"/>
      <c r="H322" s="27"/>
      <c r="I322" s="35"/>
      <c r="J322" s="29"/>
      <c r="K322" s="30"/>
      <c r="L322" s="30"/>
      <c r="M322" s="29"/>
      <c r="N322" s="16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ht="15.75" customHeight="1">
      <c r="A323" s="27"/>
      <c r="B323" s="32"/>
      <c r="C323" s="19"/>
      <c r="D323" s="20"/>
      <c r="E323" s="36"/>
      <c r="F323" s="32"/>
      <c r="G323" s="34"/>
      <c r="H323" s="27"/>
      <c r="I323" s="35"/>
      <c r="J323" s="29"/>
      <c r="K323" s="30"/>
      <c r="L323" s="30"/>
      <c r="M323" s="29"/>
      <c r="N323" s="16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ht="15.75" customHeight="1">
      <c r="A324" s="27"/>
      <c r="B324" s="32"/>
      <c r="C324" s="19"/>
      <c r="D324" s="20"/>
      <c r="E324" s="36"/>
      <c r="F324" s="32"/>
      <c r="G324" s="34"/>
      <c r="H324" s="27"/>
      <c r="I324" s="35"/>
      <c r="J324" s="29"/>
      <c r="K324" s="30"/>
      <c r="L324" s="30"/>
      <c r="M324" s="29"/>
      <c r="N324" s="16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ht="15.75" customHeight="1">
      <c r="A325" s="27"/>
      <c r="B325" s="32"/>
      <c r="C325" s="19"/>
      <c r="D325" s="20"/>
      <c r="E325" s="36"/>
      <c r="F325" s="32"/>
      <c r="G325" s="34"/>
      <c r="H325" s="27"/>
      <c r="I325" s="35"/>
      <c r="J325" s="29"/>
      <c r="K325" s="30"/>
      <c r="L325" s="30"/>
      <c r="M325" s="29"/>
      <c r="N325" s="16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ht="15.75" customHeight="1">
      <c r="A326" s="27"/>
      <c r="B326" s="32"/>
      <c r="C326" s="19"/>
      <c r="D326" s="20"/>
      <c r="E326" s="36"/>
      <c r="F326" s="32"/>
      <c r="G326" s="34"/>
      <c r="H326" s="27"/>
      <c r="I326" s="35"/>
      <c r="J326" s="29"/>
      <c r="K326" s="30"/>
      <c r="L326" s="30"/>
      <c r="M326" s="29"/>
      <c r="N326" s="16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ht="15.75" customHeight="1">
      <c r="A327" s="27"/>
      <c r="B327" s="32"/>
      <c r="C327" s="19"/>
      <c r="D327" s="20"/>
      <c r="E327" s="36"/>
      <c r="F327" s="32"/>
      <c r="G327" s="34"/>
      <c r="H327" s="27"/>
      <c r="I327" s="35"/>
      <c r="J327" s="29"/>
      <c r="K327" s="30"/>
      <c r="L327" s="30"/>
      <c r="M327" s="29"/>
      <c r="N327" s="16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ht="15.75" customHeight="1">
      <c r="A328" s="27"/>
      <c r="B328" s="32"/>
      <c r="C328" s="32"/>
      <c r="D328" s="29"/>
      <c r="E328" s="33"/>
      <c r="F328" s="32"/>
      <c r="G328" s="34"/>
      <c r="H328" s="27"/>
      <c r="I328" s="35"/>
      <c r="J328" s="29"/>
      <c r="K328" s="30"/>
      <c r="L328" s="30"/>
      <c r="M328" s="29"/>
      <c r="N328" s="16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ht="15.75" customHeight="1">
      <c r="A329" s="27"/>
      <c r="B329" s="32"/>
      <c r="C329" s="32"/>
      <c r="D329" s="29"/>
      <c r="E329" s="33"/>
      <c r="F329" s="32"/>
      <c r="G329" s="34"/>
      <c r="H329" s="27"/>
      <c r="I329" s="35"/>
      <c r="J329" s="29"/>
      <c r="K329" s="30"/>
      <c r="L329" s="30"/>
      <c r="M329" s="29"/>
      <c r="N329" s="16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ht="15.75" customHeight="1">
      <c r="A330" s="27"/>
      <c r="B330" s="32"/>
      <c r="C330" s="32"/>
      <c r="D330" s="29"/>
      <c r="E330" s="33"/>
      <c r="F330" s="32"/>
      <c r="G330" s="34"/>
      <c r="H330" s="27"/>
      <c r="I330" s="35"/>
      <c r="J330" s="29"/>
      <c r="K330" s="30"/>
      <c r="L330" s="30"/>
      <c r="M330" s="29"/>
      <c r="N330" s="16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ht="15.75" customHeight="1">
      <c r="A331" s="27"/>
      <c r="B331" s="32"/>
      <c r="C331" s="32"/>
      <c r="D331" s="29"/>
      <c r="E331" s="33"/>
      <c r="F331" s="32"/>
      <c r="G331" s="34"/>
      <c r="H331" s="27"/>
      <c r="I331" s="35"/>
      <c r="J331" s="29"/>
      <c r="K331" s="30"/>
      <c r="L331" s="30"/>
      <c r="M331" s="29"/>
      <c r="N331" s="16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ht="15.75" customHeight="1">
      <c r="A332" s="27"/>
      <c r="B332" s="32"/>
      <c r="C332" s="32"/>
      <c r="D332" s="29"/>
      <c r="E332" s="33"/>
      <c r="F332" s="32"/>
      <c r="G332" s="34"/>
      <c r="H332" s="27"/>
      <c r="I332" s="35"/>
      <c r="J332" s="29"/>
      <c r="K332" s="30"/>
      <c r="L332" s="30"/>
      <c r="M332" s="29"/>
      <c r="N332" s="16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ht="15.75" customHeight="1">
      <c r="A333" s="27"/>
      <c r="B333" s="32"/>
      <c r="C333" s="32"/>
      <c r="D333" s="29"/>
      <c r="E333" s="33"/>
      <c r="F333" s="32"/>
      <c r="G333" s="34"/>
      <c r="H333" s="27"/>
      <c r="I333" s="35"/>
      <c r="J333" s="29"/>
      <c r="K333" s="30"/>
      <c r="L333" s="30"/>
      <c r="M333" s="29"/>
      <c r="N333" s="16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ht="15.75" customHeight="1">
      <c r="A334" s="27"/>
      <c r="B334" s="32"/>
      <c r="C334" s="32"/>
      <c r="D334" s="29"/>
      <c r="E334" s="33"/>
      <c r="F334" s="32"/>
      <c r="G334" s="34"/>
      <c r="H334" s="27"/>
      <c r="I334" s="35"/>
      <c r="J334" s="29"/>
      <c r="K334" s="30"/>
      <c r="L334" s="30"/>
      <c r="M334" s="29"/>
      <c r="N334" s="16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ht="15.75" customHeight="1">
      <c r="A335" s="27"/>
      <c r="B335" s="32"/>
      <c r="C335" s="32"/>
      <c r="D335" s="29"/>
      <c r="E335" s="33"/>
      <c r="F335" s="32"/>
      <c r="G335" s="34"/>
      <c r="H335" s="27"/>
      <c r="I335" s="35"/>
      <c r="J335" s="29"/>
      <c r="K335" s="30"/>
      <c r="L335" s="30"/>
      <c r="M335" s="29"/>
      <c r="N335" s="16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ht="15.75" customHeight="1">
      <c r="A336" s="27"/>
      <c r="B336" s="32"/>
      <c r="C336" s="32"/>
      <c r="D336" s="29"/>
      <c r="E336" s="33"/>
      <c r="F336" s="32"/>
      <c r="G336" s="34"/>
      <c r="H336" s="27"/>
      <c r="I336" s="35"/>
      <c r="J336" s="29"/>
      <c r="K336" s="30"/>
      <c r="L336" s="30"/>
      <c r="M336" s="29"/>
      <c r="N336" s="16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ht="15.75" customHeight="1">
      <c r="A337" s="27"/>
      <c r="B337" s="32"/>
      <c r="C337" s="32"/>
      <c r="D337" s="29"/>
      <c r="E337" s="33"/>
      <c r="F337" s="32"/>
      <c r="G337" s="34"/>
      <c r="H337" s="27"/>
      <c r="I337" s="35"/>
      <c r="J337" s="29"/>
      <c r="K337" s="30"/>
      <c r="L337" s="30"/>
      <c r="M337" s="29"/>
      <c r="N337" s="16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ht="15.75" customHeight="1">
      <c r="A338" s="27"/>
      <c r="B338" s="32"/>
      <c r="C338" s="32"/>
      <c r="D338" s="29"/>
      <c r="E338" s="33"/>
      <c r="F338" s="32"/>
      <c r="G338" s="34"/>
      <c r="H338" s="27"/>
      <c r="I338" s="35"/>
      <c r="J338" s="29"/>
      <c r="K338" s="30"/>
      <c r="L338" s="30"/>
      <c r="M338" s="29"/>
      <c r="N338" s="16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ht="15.75" customHeight="1">
      <c r="A339" s="27"/>
      <c r="B339" s="32"/>
      <c r="C339" s="32"/>
      <c r="D339" s="29"/>
      <c r="E339" s="33"/>
      <c r="F339" s="32"/>
      <c r="G339" s="34"/>
      <c r="H339" s="27"/>
      <c r="I339" s="35"/>
      <c r="J339" s="29"/>
      <c r="K339" s="30"/>
      <c r="L339" s="30"/>
      <c r="M339" s="29"/>
      <c r="N339" s="16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ht="15.75" customHeight="1">
      <c r="A340" s="27"/>
      <c r="B340" s="32"/>
      <c r="C340" s="32"/>
      <c r="D340" s="29"/>
      <c r="E340" s="33"/>
      <c r="F340" s="32"/>
      <c r="G340" s="34"/>
      <c r="H340" s="27"/>
      <c r="I340" s="35"/>
      <c r="J340" s="29"/>
      <c r="K340" s="30"/>
      <c r="L340" s="30"/>
      <c r="M340" s="29"/>
      <c r="N340" s="16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ht="15.75" customHeight="1">
      <c r="A341" s="27"/>
      <c r="B341" s="32"/>
      <c r="C341" s="32"/>
      <c r="D341" s="29"/>
      <c r="E341" s="33"/>
      <c r="F341" s="32"/>
      <c r="G341" s="34"/>
      <c r="H341" s="27"/>
      <c r="I341" s="35"/>
      <c r="J341" s="29"/>
      <c r="K341" s="30"/>
      <c r="L341" s="30"/>
      <c r="M341" s="29"/>
      <c r="N341" s="16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ht="15.75" customHeight="1">
      <c r="A342" s="27"/>
      <c r="B342" s="32"/>
      <c r="C342" s="32"/>
      <c r="D342" s="29"/>
      <c r="E342" s="33"/>
      <c r="F342" s="32"/>
      <c r="G342" s="34"/>
      <c r="H342" s="27"/>
      <c r="I342" s="35"/>
      <c r="J342" s="29"/>
      <c r="K342" s="30"/>
      <c r="L342" s="30"/>
      <c r="M342" s="29"/>
      <c r="N342" s="16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ht="15.75" customHeight="1">
      <c r="A343" s="27"/>
      <c r="B343" s="32"/>
      <c r="C343" s="32"/>
      <c r="D343" s="29"/>
      <c r="E343" s="33"/>
      <c r="F343" s="32"/>
      <c r="G343" s="34"/>
      <c r="H343" s="27"/>
      <c r="I343" s="35"/>
      <c r="J343" s="29"/>
      <c r="K343" s="30"/>
      <c r="L343" s="30"/>
      <c r="M343" s="29"/>
      <c r="N343" s="16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ht="15.75" customHeight="1">
      <c r="A344" s="27"/>
      <c r="B344" s="32"/>
      <c r="C344" s="32"/>
      <c r="D344" s="29"/>
      <c r="E344" s="33"/>
      <c r="F344" s="32"/>
      <c r="G344" s="34"/>
      <c r="H344" s="27"/>
      <c r="I344" s="35"/>
      <c r="J344" s="29"/>
      <c r="K344" s="30"/>
      <c r="L344" s="30"/>
      <c r="M344" s="29"/>
      <c r="N344" s="16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ht="15.75" customHeight="1">
      <c r="A345" s="27"/>
      <c r="B345" s="32"/>
      <c r="C345" s="32"/>
      <c r="D345" s="29"/>
      <c r="E345" s="33"/>
      <c r="F345" s="32"/>
      <c r="G345" s="34"/>
      <c r="H345" s="27"/>
      <c r="I345" s="35"/>
      <c r="J345" s="29"/>
      <c r="K345" s="30"/>
      <c r="L345" s="30"/>
      <c r="M345" s="29"/>
      <c r="N345" s="16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ht="15.75" customHeight="1">
      <c r="A346" s="27"/>
      <c r="B346" s="32"/>
      <c r="C346" s="32"/>
      <c r="D346" s="29"/>
      <c r="E346" s="33"/>
      <c r="F346" s="32"/>
      <c r="G346" s="34"/>
      <c r="H346" s="27"/>
      <c r="I346" s="35"/>
      <c r="J346" s="29"/>
      <c r="K346" s="30"/>
      <c r="L346" s="30"/>
      <c r="M346" s="29"/>
      <c r="N346" s="16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ht="15.75" customHeight="1">
      <c r="A347" s="27"/>
      <c r="B347" s="32"/>
      <c r="C347" s="32"/>
      <c r="D347" s="29"/>
      <c r="E347" s="33"/>
      <c r="F347" s="32"/>
      <c r="G347" s="34"/>
      <c r="H347" s="27"/>
      <c r="I347" s="35"/>
      <c r="J347" s="29"/>
      <c r="K347" s="30"/>
      <c r="L347" s="30"/>
      <c r="M347" s="29"/>
      <c r="N347" s="16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ht="15.75" customHeight="1">
      <c r="A348" s="27"/>
      <c r="B348" s="32"/>
      <c r="C348" s="32"/>
      <c r="D348" s="29"/>
      <c r="E348" s="33"/>
      <c r="F348" s="32"/>
      <c r="G348" s="34"/>
      <c r="H348" s="27"/>
      <c r="I348" s="35"/>
      <c r="J348" s="29"/>
      <c r="K348" s="30"/>
      <c r="L348" s="30"/>
      <c r="M348" s="29"/>
      <c r="N348" s="16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ht="15.75" customHeight="1">
      <c r="A349" s="27"/>
      <c r="B349" s="32"/>
      <c r="C349" s="32"/>
      <c r="D349" s="29"/>
      <c r="E349" s="33"/>
      <c r="F349" s="32"/>
      <c r="G349" s="34"/>
      <c r="H349" s="27"/>
      <c r="I349" s="35"/>
      <c r="J349" s="29"/>
      <c r="K349" s="30"/>
      <c r="L349" s="30"/>
      <c r="M349" s="29"/>
      <c r="N349" s="16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ht="15.75" customHeight="1">
      <c r="A350" s="27"/>
      <c r="B350" s="32"/>
      <c r="C350" s="32"/>
      <c r="D350" s="29"/>
      <c r="E350" s="33"/>
      <c r="F350" s="32"/>
      <c r="G350" s="34"/>
      <c r="H350" s="27"/>
      <c r="I350" s="35"/>
      <c r="J350" s="29"/>
      <c r="K350" s="30"/>
      <c r="L350" s="30"/>
      <c r="M350" s="29"/>
      <c r="N350" s="16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ht="15.75" customHeight="1">
      <c r="A351" s="27"/>
      <c r="B351" s="32"/>
      <c r="C351" s="32"/>
      <c r="D351" s="29"/>
      <c r="E351" s="33"/>
      <c r="F351" s="32"/>
      <c r="G351" s="34"/>
      <c r="H351" s="27"/>
      <c r="I351" s="35"/>
      <c r="J351" s="29"/>
      <c r="K351" s="30"/>
      <c r="L351" s="30"/>
      <c r="M351" s="29"/>
      <c r="N351" s="16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ht="15.75" customHeight="1">
      <c r="A352" s="27"/>
      <c r="B352" s="32"/>
      <c r="C352" s="32"/>
      <c r="D352" s="29"/>
      <c r="E352" s="33"/>
      <c r="F352" s="32"/>
      <c r="G352" s="34"/>
      <c r="H352" s="27"/>
      <c r="I352" s="35"/>
      <c r="J352" s="29"/>
      <c r="K352" s="30"/>
      <c r="L352" s="30"/>
      <c r="M352" s="29"/>
      <c r="N352" s="16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ht="15.75" customHeight="1">
      <c r="A353" s="27"/>
      <c r="B353" s="32"/>
      <c r="C353" s="32"/>
      <c r="D353" s="29"/>
      <c r="E353" s="33"/>
      <c r="F353" s="32"/>
      <c r="G353" s="34"/>
      <c r="H353" s="27"/>
      <c r="I353" s="35"/>
      <c r="J353" s="29"/>
      <c r="K353" s="30"/>
      <c r="L353" s="30"/>
      <c r="M353" s="29"/>
      <c r="N353" s="16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ht="15.75" customHeight="1">
      <c r="A354" s="27"/>
      <c r="B354" s="32"/>
      <c r="C354" s="32"/>
      <c r="D354" s="29"/>
      <c r="E354" s="33"/>
      <c r="F354" s="32"/>
      <c r="G354" s="34"/>
      <c r="H354" s="27"/>
      <c r="I354" s="35"/>
      <c r="J354" s="29"/>
      <c r="K354" s="30"/>
      <c r="L354" s="30"/>
      <c r="M354" s="29"/>
      <c r="N354" s="16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ht="15.75" customHeight="1">
      <c r="A355" s="27"/>
      <c r="B355" s="32"/>
      <c r="C355" s="32"/>
      <c r="D355" s="29"/>
      <c r="E355" s="33"/>
      <c r="F355" s="32"/>
      <c r="G355" s="34"/>
      <c r="H355" s="27"/>
      <c r="I355" s="35"/>
      <c r="J355" s="29"/>
      <c r="K355" s="30"/>
      <c r="L355" s="30"/>
      <c r="M355" s="29"/>
      <c r="N355" s="16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ht="15.75" customHeight="1">
      <c r="A356" s="27"/>
      <c r="B356" s="32"/>
      <c r="C356" s="32"/>
      <c r="D356" s="29"/>
      <c r="E356" s="33"/>
      <c r="F356" s="32"/>
      <c r="G356" s="34"/>
      <c r="H356" s="27"/>
      <c r="I356" s="35"/>
      <c r="J356" s="29"/>
      <c r="K356" s="30"/>
      <c r="L356" s="30"/>
      <c r="M356" s="29"/>
      <c r="N356" s="16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ht="15.75" customHeight="1">
      <c r="A357" s="27"/>
      <c r="B357" s="32"/>
      <c r="C357" s="32"/>
      <c r="D357" s="29"/>
      <c r="E357" s="33"/>
      <c r="F357" s="32"/>
      <c r="G357" s="34"/>
      <c r="H357" s="27"/>
      <c r="I357" s="35"/>
      <c r="J357" s="29"/>
      <c r="K357" s="30"/>
      <c r="L357" s="30"/>
      <c r="M357" s="29"/>
      <c r="N357" s="16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ht="15.75" customHeight="1">
      <c r="A358" s="27"/>
      <c r="B358" s="32"/>
      <c r="C358" s="32"/>
      <c r="D358" s="29"/>
      <c r="E358" s="33"/>
      <c r="F358" s="32"/>
      <c r="G358" s="34"/>
      <c r="H358" s="27"/>
      <c r="I358" s="35"/>
      <c r="J358" s="29"/>
      <c r="K358" s="30"/>
      <c r="L358" s="30"/>
      <c r="M358" s="29"/>
      <c r="N358" s="16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ht="15.75" customHeight="1">
      <c r="A359" s="27"/>
      <c r="B359" s="32"/>
      <c r="C359" s="32"/>
      <c r="D359" s="29"/>
      <c r="E359" s="33"/>
      <c r="F359" s="32"/>
      <c r="G359" s="34"/>
      <c r="H359" s="27"/>
      <c r="I359" s="35"/>
      <c r="J359" s="29"/>
      <c r="K359" s="30"/>
      <c r="L359" s="30"/>
      <c r="M359" s="29"/>
      <c r="N359" s="16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ht="15.75" customHeight="1">
      <c r="A360" s="27"/>
      <c r="B360" s="32"/>
      <c r="C360" s="32"/>
      <c r="D360" s="29"/>
      <c r="E360" s="33"/>
      <c r="F360" s="32"/>
      <c r="G360" s="34"/>
      <c r="H360" s="27"/>
      <c r="I360" s="35"/>
      <c r="J360" s="29"/>
      <c r="K360" s="30"/>
      <c r="L360" s="30"/>
      <c r="M360" s="29"/>
      <c r="N360" s="16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ht="15.75" customHeight="1">
      <c r="A361" s="27"/>
      <c r="B361" s="32"/>
      <c r="C361" s="32"/>
      <c r="D361" s="29"/>
      <c r="E361" s="33"/>
      <c r="F361" s="32"/>
      <c r="G361" s="34"/>
      <c r="H361" s="27"/>
      <c r="I361" s="35"/>
      <c r="J361" s="29"/>
      <c r="K361" s="30"/>
      <c r="L361" s="30"/>
      <c r="M361" s="29"/>
      <c r="N361" s="16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ht="15.75" customHeight="1">
      <c r="A362" s="27"/>
      <c r="B362" s="32"/>
      <c r="C362" s="32"/>
      <c r="D362" s="29"/>
      <c r="E362" s="33"/>
      <c r="F362" s="32"/>
      <c r="G362" s="34"/>
      <c r="H362" s="27"/>
      <c r="I362" s="35"/>
      <c r="J362" s="29"/>
      <c r="K362" s="30"/>
      <c r="L362" s="30"/>
      <c r="M362" s="29"/>
      <c r="N362" s="16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ht="15.75" customHeight="1">
      <c r="A363" s="27"/>
      <c r="B363" s="32"/>
      <c r="C363" s="32"/>
      <c r="D363" s="29"/>
      <c r="E363" s="33"/>
      <c r="F363" s="32"/>
      <c r="G363" s="34"/>
      <c r="H363" s="27"/>
      <c r="I363" s="35"/>
      <c r="J363" s="29"/>
      <c r="K363" s="30"/>
      <c r="L363" s="30"/>
      <c r="M363" s="29"/>
      <c r="N363" s="16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ht="15.75" customHeight="1">
      <c r="A364" s="27"/>
      <c r="B364" s="32"/>
      <c r="C364" s="32"/>
      <c r="D364" s="29"/>
      <c r="E364" s="33"/>
      <c r="F364" s="32"/>
      <c r="G364" s="34"/>
      <c r="H364" s="27"/>
      <c r="I364" s="35"/>
      <c r="J364" s="29"/>
      <c r="K364" s="30"/>
      <c r="L364" s="30"/>
      <c r="M364" s="29"/>
      <c r="N364" s="16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ht="15.75" customHeight="1">
      <c r="A365" s="27"/>
      <c r="B365" s="32"/>
      <c r="C365" s="32"/>
      <c r="D365" s="29"/>
      <c r="E365" s="33"/>
      <c r="F365" s="32"/>
      <c r="G365" s="34"/>
      <c r="H365" s="27"/>
      <c r="I365" s="35"/>
      <c r="J365" s="29"/>
      <c r="K365" s="30"/>
      <c r="L365" s="30"/>
      <c r="M365" s="29"/>
      <c r="N365" s="16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ht="15.75" customHeight="1">
      <c r="A366" s="27"/>
      <c r="B366" s="32"/>
      <c r="C366" s="32"/>
      <c r="D366" s="29"/>
      <c r="E366" s="33"/>
      <c r="F366" s="32"/>
      <c r="G366" s="34"/>
      <c r="H366" s="27"/>
      <c r="I366" s="35"/>
      <c r="J366" s="29"/>
      <c r="K366" s="30"/>
      <c r="L366" s="30"/>
      <c r="M366" s="29"/>
      <c r="N366" s="16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ht="15.75" customHeight="1">
      <c r="A367" s="27"/>
      <c r="B367" s="32"/>
      <c r="C367" s="32"/>
      <c r="D367" s="29"/>
      <c r="E367" s="33"/>
      <c r="F367" s="32"/>
      <c r="G367" s="34"/>
      <c r="H367" s="27"/>
      <c r="I367" s="35"/>
      <c r="J367" s="29"/>
      <c r="K367" s="30"/>
      <c r="L367" s="30"/>
      <c r="M367" s="29"/>
      <c r="N367" s="16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ht="15.75" customHeight="1">
      <c r="A368" s="27"/>
      <c r="B368" s="32"/>
      <c r="C368" s="32"/>
      <c r="D368" s="29"/>
      <c r="E368" s="33"/>
      <c r="F368" s="32"/>
      <c r="G368" s="34"/>
      <c r="H368" s="27"/>
      <c r="I368" s="35"/>
      <c r="J368" s="29"/>
      <c r="K368" s="30"/>
      <c r="L368" s="30"/>
      <c r="M368" s="29"/>
      <c r="N368" s="16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ht="15.75" customHeight="1">
      <c r="A369" s="27"/>
      <c r="B369" s="32"/>
      <c r="C369" s="32"/>
      <c r="D369" s="29"/>
      <c r="E369" s="33"/>
      <c r="F369" s="32"/>
      <c r="G369" s="34"/>
      <c r="H369" s="27"/>
      <c r="I369" s="35"/>
      <c r="J369" s="29"/>
      <c r="K369" s="30"/>
      <c r="L369" s="30"/>
      <c r="M369" s="29"/>
      <c r="N369" s="16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ht="15.75" customHeight="1">
      <c r="A370" s="27"/>
      <c r="B370" s="32"/>
      <c r="C370" s="32"/>
      <c r="D370" s="29"/>
      <c r="E370" s="33"/>
      <c r="F370" s="32"/>
      <c r="G370" s="34"/>
      <c r="H370" s="27"/>
      <c r="I370" s="35"/>
      <c r="J370" s="29"/>
      <c r="K370" s="30"/>
      <c r="L370" s="30"/>
      <c r="M370" s="29"/>
      <c r="N370" s="16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ht="15.75" customHeight="1">
      <c r="A371" s="27"/>
      <c r="B371" s="32"/>
      <c r="C371" s="32"/>
      <c r="D371" s="29"/>
      <c r="E371" s="33"/>
      <c r="F371" s="32"/>
      <c r="G371" s="34"/>
      <c r="H371" s="27"/>
      <c r="I371" s="35"/>
      <c r="J371" s="29"/>
      <c r="K371" s="30"/>
      <c r="L371" s="30"/>
      <c r="M371" s="29"/>
      <c r="N371" s="16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ht="15.75" customHeight="1">
      <c r="A372" s="27"/>
      <c r="B372" s="32"/>
      <c r="C372" s="32"/>
      <c r="D372" s="29"/>
      <c r="E372" s="33"/>
      <c r="F372" s="32"/>
      <c r="G372" s="34"/>
      <c r="H372" s="27"/>
      <c r="I372" s="35"/>
      <c r="J372" s="29"/>
      <c r="K372" s="30"/>
      <c r="L372" s="30"/>
      <c r="M372" s="29"/>
      <c r="N372" s="16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ht="15.75" customHeight="1">
      <c r="A373" s="27"/>
      <c r="B373" s="32"/>
      <c r="C373" s="32"/>
      <c r="D373" s="29"/>
      <c r="E373" s="33"/>
      <c r="F373" s="32"/>
      <c r="G373" s="34"/>
      <c r="H373" s="27"/>
      <c r="I373" s="35"/>
      <c r="J373" s="29"/>
      <c r="K373" s="30"/>
      <c r="L373" s="30"/>
      <c r="M373" s="29"/>
      <c r="N373" s="16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ht="15.75" customHeight="1">
      <c r="A374" s="27"/>
      <c r="B374" s="32"/>
      <c r="C374" s="32"/>
      <c r="D374" s="29"/>
      <c r="E374" s="33"/>
      <c r="F374" s="32"/>
      <c r="G374" s="34"/>
      <c r="H374" s="27"/>
      <c r="I374" s="35"/>
      <c r="J374" s="29"/>
      <c r="K374" s="30"/>
      <c r="L374" s="30"/>
      <c r="M374" s="29"/>
      <c r="N374" s="16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ht="15.75" customHeight="1">
      <c r="A375" s="27"/>
      <c r="B375" s="32"/>
      <c r="C375" s="32"/>
      <c r="D375" s="29"/>
      <c r="E375" s="33"/>
      <c r="F375" s="32"/>
      <c r="G375" s="34"/>
      <c r="H375" s="27"/>
      <c r="I375" s="35"/>
      <c r="J375" s="29"/>
      <c r="K375" s="30"/>
      <c r="L375" s="30"/>
      <c r="M375" s="29"/>
      <c r="N375" s="16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ht="15.75" customHeight="1">
      <c r="A376" s="27"/>
      <c r="B376" s="32"/>
      <c r="C376" s="32"/>
      <c r="D376" s="29"/>
      <c r="E376" s="33"/>
      <c r="F376" s="32"/>
      <c r="G376" s="34"/>
      <c r="H376" s="27"/>
      <c r="I376" s="35"/>
      <c r="J376" s="29"/>
      <c r="K376" s="30"/>
      <c r="L376" s="30"/>
      <c r="M376" s="29"/>
      <c r="N376" s="16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ht="15.75" customHeight="1">
      <c r="A377" s="27"/>
      <c r="B377" s="32"/>
      <c r="C377" s="32"/>
      <c r="D377" s="29"/>
      <c r="E377" s="33"/>
      <c r="F377" s="32"/>
      <c r="G377" s="34"/>
      <c r="H377" s="27"/>
      <c r="I377" s="35"/>
      <c r="J377" s="29"/>
      <c r="K377" s="30"/>
      <c r="L377" s="30"/>
      <c r="M377" s="29"/>
      <c r="N377" s="16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ht="15.75" customHeight="1">
      <c r="A378" s="27"/>
      <c r="B378" s="32"/>
      <c r="C378" s="32"/>
      <c r="D378" s="29"/>
      <c r="E378" s="33"/>
      <c r="F378" s="32"/>
      <c r="G378" s="34"/>
      <c r="H378" s="27"/>
      <c r="I378" s="35"/>
      <c r="J378" s="29"/>
      <c r="K378" s="30"/>
      <c r="L378" s="30"/>
      <c r="M378" s="29"/>
      <c r="N378" s="16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ht="15.75" customHeight="1">
      <c r="A379" s="27"/>
      <c r="B379" s="32"/>
      <c r="C379" s="32"/>
      <c r="D379" s="29"/>
      <c r="E379" s="33"/>
      <c r="F379" s="32"/>
      <c r="G379" s="34"/>
      <c r="H379" s="27"/>
      <c r="I379" s="35"/>
      <c r="J379" s="29"/>
      <c r="K379" s="30"/>
      <c r="L379" s="30"/>
      <c r="M379" s="29"/>
      <c r="N379" s="16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ht="15.75" customHeight="1">
      <c r="A380" s="27"/>
      <c r="B380" s="32"/>
      <c r="C380" s="32"/>
      <c r="D380" s="29"/>
      <c r="E380" s="33"/>
      <c r="F380" s="32"/>
      <c r="G380" s="34"/>
      <c r="H380" s="27"/>
      <c r="I380" s="35"/>
      <c r="J380" s="29"/>
      <c r="K380" s="30"/>
      <c r="L380" s="30"/>
      <c r="M380" s="29"/>
      <c r="N380" s="16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ht="15.75" customHeight="1">
      <c r="A381" s="27"/>
      <c r="B381" s="32"/>
      <c r="C381" s="32"/>
      <c r="D381" s="29"/>
      <c r="E381" s="33"/>
      <c r="F381" s="32"/>
      <c r="G381" s="34"/>
      <c r="H381" s="27"/>
      <c r="I381" s="35"/>
      <c r="J381" s="29"/>
      <c r="K381" s="30"/>
      <c r="L381" s="30"/>
      <c r="M381" s="29"/>
      <c r="N381" s="16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ht="15.75" customHeight="1">
      <c r="A382" s="27"/>
      <c r="B382" s="32"/>
      <c r="C382" s="32"/>
      <c r="D382" s="29"/>
      <c r="E382" s="33"/>
      <c r="F382" s="32"/>
      <c r="G382" s="34"/>
      <c r="H382" s="27"/>
      <c r="I382" s="35"/>
      <c r="J382" s="29"/>
      <c r="K382" s="30"/>
      <c r="L382" s="30"/>
      <c r="M382" s="29"/>
      <c r="N382" s="16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ht="15.75" customHeight="1">
      <c r="A383" s="27"/>
      <c r="B383" s="32"/>
      <c r="C383" s="32"/>
      <c r="D383" s="29"/>
      <c r="E383" s="33"/>
      <c r="F383" s="32"/>
      <c r="G383" s="34"/>
      <c r="H383" s="27"/>
      <c r="I383" s="35"/>
      <c r="J383" s="29"/>
      <c r="K383" s="30"/>
      <c r="L383" s="30"/>
      <c r="M383" s="29"/>
      <c r="N383" s="16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ht="15.75" customHeight="1">
      <c r="A384" s="27"/>
      <c r="B384" s="32"/>
      <c r="C384" s="32"/>
      <c r="D384" s="29"/>
      <c r="E384" s="33"/>
      <c r="F384" s="32"/>
      <c r="G384" s="34"/>
      <c r="H384" s="27"/>
      <c r="I384" s="35"/>
      <c r="J384" s="29"/>
      <c r="K384" s="30"/>
      <c r="L384" s="30"/>
      <c r="M384" s="29"/>
      <c r="N384" s="16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ht="15.75" customHeight="1">
      <c r="A385" s="27"/>
      <c r="B385" s="32"/>
      <c r="C385" s="32"/>
      <c r="D385" s="29"/>
      <c r="E385" s="33"/>
      <c r="F385" s="32"/>
      <c r="G385" s="34"/>
      <c r="H385" s="27"/>
      <c r="I385" s="35"/>
      <c r="J385" s="29"/>
      <c r="K385" s="30"/>
      <c r="L385" s="30"/>
      <c r="M385" s="29"/>
      <c r="N385" s="16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ht="15.75" customHeight="1">
      <c r="A386" s="27"/>
      <c r="B386" s="32"/>
      <c r="C386" s="32"/>
      <c r="D386" s="29"/>
      <c r="E386" s="33"/>
      <c r="F386" s="32"/>
      <c r="G386" s="34"/>
      <c r="H386" s="27"/>
      <c r="I386" s="35"/>
      <c r="J386" s="29"/>
      <c r="K386" s="30"/>
      <c r="L386" s="30"/>
      <c r="M386" s="29"/>
      <c r="N386" s="16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ht="15.75" customHeight="1">
      <c r="A387" s="27"/>
      <c r="B387" s="32"/>
      <c r="C387" s="32"/>
      <c r="D387" s="29"/>
      <c r="E387" s="33"/>
      <c r="F387" s="32"/>
      <c r="G387" s="34"/>
      <c r="H387" s="27"/>
      <c r="I387" s="35"/>
      <c r="J387" s="29"/>
      <c r="K387" s="30"/>
      <c r="L387" s="30"/>
      <c r="M387" s="29"/>
      <c r="N387" s="16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ht="15.75" customHeight="1">
      <c r="A388" s="27"/>
      <c r="B388" s="32"/>
      <c r="C388" s="32"/>
      <c r="D388" s="29"/>
      <c r="E388" s="33"/>
      <c r="F388" s="32"/>
      <c r="G388" s="34"/>
      <c r="H388" s="27"/>
      <c r="I388" s="35"/>
      <c r="J388" s="29"/>
      <c r="K388" s="30"/>
      <c r="L388" s="30"/>
      <c r="M388" s="29"/>
      <c r="N388" s="16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ht="15.75" customHeight="1">
      <c r="A389" s="27"/>
      <c r="B389" s="32"/>
      <c r="C389" s="32"/>
      <c r="D389" s="29"/>
      <c r="E389" s="33"/>
      <c r="F389" s="32"/>
      <c r="G389" s="34"/>
      <c r="H389" s="27"/>
      <c r="I389" s="35"/>
      <c r="J389" s="29"/>
      <c r="K389" s="30"/>
      <c r="L389" s="30"/>
      <c r="M389" s="29"/>
      <c r="N389" s="16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ht="15.75" customHeight="1">
      <c r="A390" s="27"/>
      <c r="B390" s="32"/>
      <c r="C390" s="32"/>
      <c r="D390" s="29"/>
      <c r="E390" s="33"/>
      <c r="F390" s="32"/>
      <c r="G390" s="34"/>
      <c r="H390" s="27"/>
      <c r="I390" s="35"/>
      <c r="J390" s="29"/>
      <c r="K390" s="30"/>
      <c r="L390" s="30"/>
      <c r="M390" s="29"/>
      <c r="N390" s="16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ht="15.75" customHeight="1">
      <c r="A391" s="27"/>
      <c r="B391" s="32"/>
      <c r="C391" s="32"/>
      <c r="D391" s="29"/>
      <c r="E391" s="33"/>
      <c r="F391" s="32"/>
      <c r="G391" s="34"/>
      <c r="H391" s="27"/>
      <c r="I391" s="35"/>
      <c r="J391" s="29"/>
      <c r="K391" s="30"/>
      <c r="L391" s="30"/>
      <c r="M391" s="29"/>
      <c r="N391" s="16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ht="15.75" customHeight="1">
      <c r="A392" s="27"/>
      <c r="B392" s="32"/>
      <c r="C392" s="32"/>
      <c r="D392" s="29"/>
      <c r="E392" s="33"/>
      <c r="F392" s="32"/>
      <c r="G392" s="34"/>
      <c r="H392" s="27"/>
      <c r="I392" s="35"/>
      <c r="J392" s="29"/>
      <c r="K392" s="30"/>
      <c r="L392" s="30"/>
      <c r="M392" s="29"/>
      <c r="N392" s="16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ht="15.75" customHeight="1">
      <c r="A393" s="27"/>
      <c r="B393" s="32"/>
      <c r="C393" s="32"/>
      <c r="D393" s="29"/>
      <c r="E393" s="33"/>
      <c r="F393" s="32"/>
      <c r="G393" s="34"/>
      <c r="H393" s="27"/>
      <c r="I393" s="35"/>
      <c r="J393" s="29"/>
      <c r="K393" s="30"/>
      <c r="L393" s="30"/>
      <c r="M393" s="29"/>
      <c r="N393" s="16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ht="15.75" customHeight="1">
      <c r="A394" s="27"/>
      <c r="B394" s="32"/>
      <c r="C394" s="32"/>
      <c r="D394" s="29"/>
      <c r="E394" s="33"/>
      <c r="F394" s="32"/>
      <c r="G394" s="34"/>
      <c r="H394" s="27"/>
      <c r="I394" s="35"/>
      <c r="J394" s="29"/>
      <c r="K394" s="30"/>
      <c r="L394" s="30"/>
      <c r="M394" s="29"/>
      <c r="N394" s="16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ht="15.75" customHeight="1">
      <c r="A395" s="27"/>
      <c r="B395" s="32"/>
      <c r="C395" s="32"/>
      <c r="D395" s="29"/>
      <c r="E395" s="33"/>
      <c r="F395" s="32"/>
      <c r="G395" s="34"/>
      <c r="H395" s="27"/>
      <c r="I395" s="35"/>
      <c r="J395" s="29"/>
      <c r="K395" s="30"/>
      <c r="L395" s="30"/>
      <c r="M395" s="29"/>
      <c r="N395" s="16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ht="15.75" customHeight="1">
      <c r="A396" s="27"/>
      <c r="B396" s="32"/>
      <c r="C396" s="32"/>
      <c r="D396" s="29"/>
      <c r="E396" s="33"/>
      <c r="F396" s="32"/>
      <c r="G396" s="34"/>
      <c r="H396" s="27"/>
      <c r="I396" s="35"/>
      <c r="J396" s="29"/>
      <c r="K396" s="30"/>
      <c r="L396" s="30"/>
      <c r="M396" s="29"/>
      <c r="N396" s="16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ht="15.75" customHeight="1">
      <c r="A397" s="27"/>
      <c r="B397" s="32"/>
      <c r="C397" s="32"/>
      <c r="D397" s="29"/>
      <c r="E397" s="33"/>
      <c r="F397" s="32"/>
      <c r="G397" s="34"/>
      <c r="H397" s="27"/>
      <c r="I397" s="35"/>
      <c r="J397" s="29"/>
      <c r="K397" s="30"/>
      <c r="L397" s="30"/>
      <c r="M397" s="29"/>
      <c r="N397" s="16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ht="15.75" customHeight="1">
      <c r="A398" s="27"/>
      <c r="B398" s="32"/>
      <c r="C398" s="32"/>
      <c r="D398" s="29"/>
      <c r="E398" s="33"/>
      <c r="F398" s="32"/>
      <c r="G398" s="34"/>
      <c r="H398" s="27"/>
      <c r="I398" s="35"/>
      <c r="J398" s="29"/>
      <c r="K398" s="30"/>
      <c r="L398" s="30"/>
      <c r="M398" s="29"/>
      <c r="N398" s="16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ht="15.75" customHeight="1">
      <c r="A399" s="27"/>
      <c r="B399" s="32"/>
      <c r="C399" s="32"/>
      <c r="D399" s="29"/>
      <c r="E399" s="33"/>
      <c r="F399" s="32"/>
      <c r="G399" s="34"/>
      <c r="H399" s="27"/>
      <c r="I399" s="35"/>
      <c r="J399" s="29"/>
      <c r="K399" s="30"/>
      <c r="L399" s="30"/>
      <c r="M399" s="29"/>
      <c r="N399" s="16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ht="15.75" customHeight="1">
      <c r="A400" s="27"/>
      <c r="B400" s="32"/>
      <c r="C400" s="32"/>
      <c r="D400" s="29"/>
      <c r="E400" s="33"/>
      <c r="F400" s="32"/>
      <c r="G400" s="34"/>
      <c r="H400" s="27"/>
      <c r="I400" s="35"/>
      <c r="J400" s="29"/>
      <c r="K400" s="30"/>
      <c r="L400" s="30"/>
      <c r="M400" s="29"/>
      <c r="N400" s="16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ht="15.75" customHeight="1">
      <c r="A401" s="27"/>
      <c r="B401" s="32"/>
      <c r="C401" s="32"/>
      <c r="D401" s="29"/>
      <c r="E401" s="33"/>
      <c r="F401" s="32"/>
      <c r="G401" s="34"/>
      <c r="H401" s="27"/>
      <c r="I401" s="35"/>
      <c r="J401" s="29"/>
      <c r="K401" s="30"/>
      <c r="L401" s="30"/>
      <c r="M401" s="29"/>
      <c r="N401" s="16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ht="15.75" customHeight="1">
      <c r="A402" s="27"/>
      <c r="B402" s="32"/>
      <c r="C402" s="32"/>
      <c r="D402" s="29"/>
      <c r="E402" s="33"/>
      <c r="F402" s="32"/>
      <c r="G402" s="34"/>
      <c r="H402" s="27"/>
      <c r="I402" s="35"/>
      <c r="J402" s="29"/>
      <c r="K402" s="30"/>
      <c r="L402" s="30"/>
      <c r="M402" s="29"/>
      <c r="N402" s="16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ht="15.75" customHeight="1">
      <c r="A403" s="27"/>
      <c r="B403" s="32"/>
      <c r="C403" s="32"/>
      <c r="D403" s="29"/>
      <c r="E403" s="33"/>
      <c r="F403" s="32"/>
      <c r="G403" s="34"/>
      <c r="H403" s="27"/>
      <c r="I403" s="35"/>
      <c r="J403" s="29"/>
      <c r="K403" s="30"/>
      <c r="L403" s="30"/>
      <c r="M403" s="29"/>
      <c r="N403" s="16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ht="15.75" customHeight="1">
      <c r="A404" s="27"/>
      <c r="B404" s="32"/>
      <c r="C404" s="32"/>
      <c r="D404" s="29"/>
      <c r="E404" s="33"/>
      <c r="F404" s="32"/>
      <c r="G404" s="34"/>
      <c r="H404" s="27"/>
      <c r="I404" s="35"/>
      <c r="J404" s="29"/>
      <c r="K404" s="30"/>
      <c r="L404" s="30"/>
      <c r="M404" s="29"/>
      <c r="N404" s="16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ht="15.75" customHeight="1">
      <c r="A405" s="27"/>
      <c r="B405" s="32"/>
      <c r="C405" s="32"/>
      <c r="D405" s="29"/>
      <c r="E405" s="33"/>
      <c r="F405" s="32"/>
      <c r="G405" s="34"/>
      <c r="H405" s="27"/>
      <c r="I405" s="35"/>
      <c r="J405" s="29"/>
      <c r="K405" s="30"/>
      <c r="L405" s="30"/>
      <c r="M405" s="29"/>
      <c r="N405" s="16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ht="15.75" customHeight="1">
      <c r="A406" s="27"/>
      <c r="B406" s="32"/>
      <c r="C406" s="32"/>
      <c r="D406" s="29"/>
      <c r="E406" s="33"/>
      <c r="F406" s="32"/>
      <c r="G406" s="34"/>
      <c r="H406" s="27"/>
      <c r="I406" s="35"/>
      <c r="J406" s="29"/>
      <c r="K406" s="30"/>
      <c r="L406" s="30"/>
      <c r="M406" s="29"/>
      <c r="N406" s="16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ht="15.75" customHeight="1">
      <c r="A407" s="27"/>
      <c r="B407" s="32"/>
      <c r="C407" s="32"/>
      <c r="D407" s="29"/>
      <c r="E407" s="33"/>
      <c r="F407" s="32"/>
      <c r="G407" s="34"/>
      <c r="H407" s="27"/>
      <c r="I407" s="35"/>
      <c r="J407" s="29"/>
      <c r="K407" s="30"/>
      <c r="L407" s="30"/>
      <c r="M407" s="29"/>
      <c r="N407" s="16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ht="15.75" customHeight="1">
      <c r="A408" s="27"/>
      <c r="B408" s="32"/>
      <c r="C408" s="32"/>
      <c r="D408" s="29"/>
      <c r="E408" s="33"/>
      <c r="F408" s="32"/>
      <c r="G408" s="34"/>
      <c r="H408" s="27"/>
      <c r="I408" s="35"/>
      <c r="J408" s="29"/>
      <c r="K408" s="30"/>
      <c r="L408" s="30"/>
      <c r="M408" s="29"/>
      <c r="N408" s="16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ht="15.75" customHeight="1">
      <c r="A409" s="27"/>
      <c r="B409" s="32"/>
      <c r="C409" s="32"/>
      <c r="D409" s="29"/>
      <c r="E409" s="33"/>
      <c r="F409" s="32"/>
      <c r="G409" s="34"/>
      <c r="H409" s="27"/>
      <c r="I409" s="35"/>
      <c r="J409" s="29"/>
      <c r="K409" s="30"/>
      <c r="L409" s="30"/>
      <c r="M409" s="29"/>
      <c r="N409" s="16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ht="15.75" customHeight="1">
      <c r="A410" s="27"/>
      <c r="B410" s="32"/>
      <c r="C410" s="32"/>
      <c r="D410" s="29"/>
      <c r="E410" s="33"/>
      <c r="F410" s="32"/>
      <c r="G410" s="34"/>
      <c r="H410" s="27"/>
      <c r="I410" s="35"/>
      <c r="J410" s="29"/>
      <c r="K410" s="30"/>
      <c r="L410" s="30"/>
      <c r="M410" s="29"/>
      <c r="N410" s="16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ht="15.75" customHeight="1">
      <c r="A411" s="27"/>
      <c r="B411" s="32"/>
      <c r="C411" s="32"/>
      <c r="D411" s="29"/>
      <c r="E411" s="33"/>
      <c r="F411" s="32"/>
      <c r="G411" s="34"/>
      <c r="H411" s="27"/>
      <c r="I411" s="35"/>
      <c r="J411" s="29"/>
      <c r="K411" s="30"/>
      <c r="L411" s="30"/>
      <c r="M411" s="29"/>
      <c r="N411" s="16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ht="15.75" customHeight="1">
      <c r="A412" s="27"/>
      <c r="B412" s="32"/>
      <c r="C412" s="32"/>
      <c r="D412" s="29"/>
      <c r="E412" s="33"/>
      <c r="F412" s="32"/>
      <c r="G412" s="34"/>
      <c r="H412" s="27"/>
      <c r="I412" s="35"/>
      <c r="J412" s="29"/>
      <c r="K412" s="30"/>
      <c r="L412" s="30"/>
      <c r="M412" s="29"/>
      <c r="N412" s="16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ht="15.75" customHeight="1">
      <c r="A413" s="27"/>
      <c r="B413" s="32"/>
      <c r="C413" s="32"/>
      <c r="D413" s="29"/>
      <c r="E413" s="33"/>
      <c r="F413" s="32"/>
      <c r="G413" s="34"/>
      <c r="H413" s="27"/>
      <c r="I413" s="35"/>
      <c r="J413" s="29"/>
      <c r="K413" s="30"/>
      <c r="L413" s="30"/>
      <c r="M413" s="29"/>
      <c r="N413" s="16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ht="15.75" customHeight="1">
      <c r="A414" s="27"/>
      <c r="B414" s="32"/>
      <c r="C414" s="32"/>
      <c r="D414" s="29"/>
      <c r="E414" s="33"/>
      <c r="F414" s="32"/>
      <c r="G414" s="34"/>
      <c r="H414" s="27"/>
      <c r="I414" s="35"/>
      <c r="J414" s="29"/>
      <c r="K414" s="30"/>
      <c r="L414" s="30"/>
      <c r="M414" s="29"/>
      <c r="N414" s="16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ht="15.75" customHeight="1">
      <c r="A415" s="27"/>
      <c r="B415" s="32"/>
      <c r="C415" s="32"/>
      <c r="D415" s="29"/>
      <c r="E415" s="33"/>
      <c r="F415" s="32"/>
      <c r="G415" s="34"/>
      <c r="H415" s="27"/>
      <c r="I415" s="35"/>
      <c r="J415" s="29"/>
      <c r="K415" s="30"/>
      <c r="L415" s="30"/>
      <c r="M415" s="29"/>
      <c r="N415" s="16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ht="15.75" customHeight="1">
      <c r="A416" s="27"/>
      <c r="B416" s="32"/>
      <c r="C416" s="32"/>
      <c r="D416" s="29"/>
      <c r="E416" s="33"/>
      <c r="F416" s="32"/>
      <c r="G416" s="34"/>
      <c r="H416" s="27"/>
      <c r="I416" s="35"/>
      <c r="J416" s="29"/>
      <c r="K416" s="30"/>
      <c r="L416" s="30"/>
      <c r="M416" s="29"/>
      <c r="N416" s="16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ht="15.75" customHeight="1">
      <c r="A417" s="27"/>
      <c r="B417" s="32"/>
      <c r="C417" s="32"/>
      <c r="D417" s="29"/>
      <c r="E417" s="33"/>
      <c r="F417" s="32"/>
      <c r="G417" s="34"/>
      <c r="H417" s="27"/>
      <c r="I417" s="35"/>
      <c r="J417" s="29"/>
      <c r="K417" s="30"/>
      <c r="L417" s="30"/>
      <c r="M417" s="29"/>
      <c r="N417" s="16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ht="15.75" customHeight="1">
      <c r="A418" s="27"/>
      <c r="B418" s="32"/>
      <c r="C418" s="32"/>
      <c r="D418" s="29"/>
      <c r="E418" s="33"/>
      <c r="F418" s="32"/>
      <c r="G418" s="34"/>
      <c r="H418" s="27"/>
      <c r="I418" s="35"/>
      <c r="J418" s="29"/>
      <c r="K418" s="30"/>
      <c r="L418" s="30"/>
      <c r="M418" s="29"/>
      <c r="N418" s="16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ht="15.75" customHeight="1">
      <c r="A419" s="27"/>
      <c r="B419" s="32"/>
      <c r="C419" s="32"/>
      <c r="D419" s="29"/>
      <c r="E419" s="33"/>
      <c r="F419" s="32"/>
      <c r="G419" s="34"/>
      <c r="H419" s="27"/>
      <c r="I419" s="35"/>
      <c r="J419" s="29"/>
      <c r="K419" s="30"/>
      <c r="L419" s="30"/>
      <c r="M419" s="29"/>
      <c r="N419" s="16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ht="15.75" customHeight="1">
      <c r="A420" s="27"/>
      <c r="B420" s="32"/>
      <c r="C420" s="32"/>
      <c r="D420" s="29"/>
      <c r="E420" s="33"/>
      <c r="F420" s="32"/>
      <c r="G420" s="34"/>
      <c r="H420" s="27"/>
      <c r="I420" s="35"/>
      <c r="J420" s="29"/>
      <c r="K420" s="30"/>
      <c r="L420" s="30"/>
      <c r="M420" s="29"/>
      <c r="N420" s="16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ht="15.75" customHeight="1">
      <c r="A421" s="27"/>
      <c r="B421" s="32"/>
      <c r="C421" s="32"/>
      <c r="D421" s="29"/>
      <c r="E421" s="33"/>
      <c r="F421" s="32"/>
      <c r="G421" s="34"/>
      <c r="H421" s="27"/>
      <c r="I421" s="35"/>
      <c r="J421" s="29"/>
      <c r="K421" s="30"/>
      <c r="L421" s="30"/>
      <c r="M421" s="29"/>
      <c r="N421" s="16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ht="15.75" customHeight="1">
      <c r="A422" s="27"/>
      <c r="B422" s="32"/>
      <c r="C422" s="32"/>
      <c r="D422" s="29"/>
      <c r="E422" s="33"/>
      <c r="F422" s="32"/>
      <c r="G422" s="34"/>
      <c r="H422" s="27"/>
      <c r="I422" s="35"/>
      <c r="J422" s="29"/>
      <c r="K422" s="30"/>
      <c r="L422" s="30"/>
      <c r="M422" s="29"/>
      <c r="N422" s="16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ht="15.75" customHeight="1">
      <c r="A423" s="27"/>
      <c r="B423" s="32"/>
      <c r="C423" s="32"/>
      <c r="D423" s="29"/>
      <c r="E423" s="33"/>
      <c r="F423" s="32"/>
      <c r="G423" s="34"/>
      <c r="H423" s="27"/>
      <c r="I423" s="35"/>
      <c r="J423" s="29"/>
      <c r="K423" s="30"/>
      <c r="L423" s="30"/>
      <c r="M423" s="29"/>
      <c r="N423" s="16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ht="15.75" customHeight="1">
      <c r="A424" s="27"/>
      <c r="B424" s="32"/>
      <c r="C424" s="32"/>
      <c r="D424" s="29"/>
      <c r="E424" s="33"/>
      <c r="F424" s="32"/>
      <c r="G424" s="34"/>
      <c r="H424" s="27"/>
      <c r="I424" s="35"/>
      <c r="J424" s="29"/>
      <c r="K424" s="30"/>
      <c r="L424" s="30"/>
      <c r="M424" s="29"/>
      <c r="N424" s="16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ht="15.75" customHeight="1">
      <c r="A425" s="27"/>
      <c r="B425" s="32"/>
      <c r="C425" s="32"/>
      <c r="D425" s="29"/>
      <c r="E425" s="33"/>
      <c r="F425" s="32"/>
      <c r="G425" s="34"/>
      <c r="H425" s="27"/>
      <c r="I425" s="35"/>
      <c r="J425" s="29"/>
      <c r="K425" s="30"/>
      <c r="L425" s="30"/>
      <c r="M425" s="29"/>
      <c r="N425" s="16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ht="15.75" customHeight="1">
      <c r="A426" s="27"/>
      <c r="B426" s="32"/>
      <c r="C426" s="32"/>
      <c r="D426" s="29"/>
      <c r="E426" s="33"/>
      <c r="F426" s="32"/>
      <c r="G426" s="34"/>
      <c r="H426" s="27"/>
      <c r="I426" s="35"/>
      <c r="J426" s="29"/>
      <c r="K426" s="30"/>
      <c r="L426" s="30"/>
      <c r="M426" s="29"/>
      <c r="N426" s="16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ht="15.75" customHeight="1">
      <c r="A427" s="27"/>
      <c r="B427" s="32"/>
      <c r="C427" s="32"/>
      <c r="D427" s="29"/>
      <c r="E427" s="33"/>
      <c r="F427" s="32"/>
      <c r="G427" s="34"/>
      <c r="H427" s="27"/>
      <c r="I427" s="35"/>
      <c r="J427" s="29"/>
      <c r="K427" s="30"/>
      <c r="L427" s="30"/>
      <c r="M427" s="29"/>
      <c r="N427" s="16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ht="15.75" customHeight="1">
      <c r="A428" s="27"/>
      <c r="B428" s="32"/>
      <c r="C428" s="32"/>
      <c r="D428" s="29"/>
      <c r="E428" s="33"/>
      <c r="F428" s="32"/>
      <c r="G428" s="34"/>
      <c r="H428" s="27"/>
      <c r="I428" s="35"/>
      <c r="J428" s="29"/>
      <c r="K428" s="30"/>
      <c r="L428" s="30"/>
      <c r="M428" s="29"/>
      <c r="N428" s="16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ht="15.75" customHeight="1">
      <c r="A429" s="27"/>
      <c r="B429" s="32"/>
      <c r="C429" s="32"/>
      <c r="D429" s="29"/>
      <c r="E429" s="33"/>
      <c r="F429" s="32"/>
      <c r="G429" s="34"/>
      <c r="H429" s="27"/>
      <c r="I429" s="35"/>
      <c r="J429" s="29"/>
      <c r="K429" s="30"/>
      <c r="L429" s="30"/>
      <c r="M429" s="29"/>
      <c r="N429" s="16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ht="15.75" customHeight="1">
      <c r="A430" s="27"/>
      <c r="B430" s="32"/>
      <c r="C430" s="32"/>
      <c r="D430" s="29"/>
      <c r="E430" s="33"/>
      <c r="F430" s="32"/>
      <c r="G430" s="34"/>
      <c r="H430" s="27"/>
      <c r="I430" s="35"/>
      <c r="J430" s="29"/>
      <c r="K430" s="30"/>
      <c r="L430" s="30"/>
      <c r="M430" s="29"/>
      <c r="N430" s="16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ht="15.75" customHeight="1">
      <c r="A431" s="27"/>
      <c r="B431" s="32"/>
      <c r="C431" s="32"/>
      <c r="D431" s="29"/>
      <c r="E431" s="33"/>
      <c r="F431" s="32"/>
      <c r="G431" s="34"/>
      <c r="H431" s="27"/>
      <c r="I431" s="35"/>
      <c r="J431" s="29"/>
      <c r="K431" s="30"/>
      <c r="L431" s="30"/>
      <c r="M431" s="29"/>
      <c r="N431" s="16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ht="15.75" customHeight="1">
      <c r="A432" s="27"/>
      <c r="B432" s="32"/>
      <c r="C432" s="32"/>
      <c r="D432" s="29"/>
      <c r="E432" s="33"/>
      <c r="F432" s="32"/>
      <c r="G432" s="34"/>
      <c r="H432" s="27"/>
      <c r="I432" s="35"/>
      <c r="J432" s="29"/>
      <c r="K432" s="30"/>
      <c r="L432" s="30"/>
      <c r="M432" s="29"/>
      <c r="N432" s="16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ht="15.75" customHeight="1">
      <c r="A433" s="27"/>
      <c r="B433" s="32"/>
      <c r="C433" s="32"/>
      <c r="D433" s="29"/>
      <c r="E433" s="33"/>
      <c r="F433" s="32"/>
      <c r="G433" s="34"/>
      <c r="H433" s="27"/>
      <c r="I433" s="35"/>
      <c r="J433" s="29"/>
      <c r="K433" s="30"/>
      <c r="L433" s="30"/>
      <c r="M433" s="29"/>
      <c r="N433" s="16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ht="15.75" customHeight="1">
      <c r="A434" s="27"/>
      <c r="B434" s="32"/>
      <c r="C434" s="32"/>
      <c r="D434" s="29"/>
      <c r="E434" s="33"/>
      <c r="F434" s="32"/>
      <c r="G434" s="34"/>
      <c r="H434" s="27"/>
      <c r="I434" s="35"/>
      <c r="J434" s="29"/>
      <c r="K434" s="30"/>
      <c r="L434" s="30"/>
      <c r="M434" s="29"/>
      <c r="N434" s="16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ht="15.75" customHeight="1">
      <c r="A435" s="27"/>
      <c r="B435" s="32"/>
      <c r="C435" s="32"/>
      <c r="D435" s="29"/>
      <c r="E435" s="33"/>
      <c r="F435" s="32"/>
      <c r="G435" s="34"/>
      <c r="H435" s="27"/>
      <c r="I435" s="35"/>
      <c r="J435" s="29"/>
      <c r="K435" s="30"/>
      <c r="L435" s="30"/>
      <c r="M435" s="29"/>
      <c r="N435" s="16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ht="15.75" customHeight="1">
      <c r="A436" s="27"/>
      <c r="B436" s="32"/>
      <c r="C436" s="32"/>
      <c r="D436" s="29"/>
      <c r="E436" s="33"/>
      <c r="F436" s="32"/>
      <c r="G436" s="34"/>
      <c r="H436" s="27"/>
      <c r="I436" s="35"/>
      <c r="J436" s="29"/>
      <c r="K436" s="30"/>
      <c r="L436" s="30"/>
      <c r="M436" s="29"/>
      <c r="N436" s="16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ht="15.75" customHeight="1">
      <c r="A437" s="27"/>
      <c r="B437" s="32"/>
      <c r="C437" s="32"/>
      <c r="D437" s="29"/>
      <c r="E437" s="33"/>
      <c r="F437" s="32"/>
      <c r="G437" s="34"/>
      <c r="H437" s="27"/>
      <c r="I437" s="35"/>
      <c r="J437" s="29"/>
      <c r="K437" s="30"/>
      <c r="L437" s="30"/>
      <c r="M437" s="29"/>
      <c r="N437" s="16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ht="15.75" customHeight="1">
      <c r="A438" s="27"/>
      <c r="B438" s="32"/>
      <c r="C438" s="32"/>
      <c r="D438" s="29"/>
      <c r="E438" s="33"/>
      <c r="F438" s="32"/>
      <c r="G438" s="34"/>
      <c r="H438" s="27"/>
      <c r="I438" s="35"/>
      <c r="J438" s="29"/>
      <c r="K438" s="30"/>
      <c r="L438" s="30"/>
      <c r="M438" s="29"/>
      <c r="N438" s="16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ht="15.75" customHeight="1">
      <c r="A439" s="27"/>
      <c r="B439" s="32"/>
      <c r="C439" s="32"/>
      <c r="D439" s="29"/>
      <c r="E439" s="33"/>
      <c r="F439" s="32"/>
      <c r="G439" s="34"/>
      <c r="H439" s="27"/>
      <c r="I439" s="35"/>
      <c r="J439" s="29"/>
      <c r="K439" s="30"/>
      <c r="L439" s="30"/>
      <c r="M439" s="29"/>
      <c r="N439" s="16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ht="15.75" customHeight="1">
      <c r="A440" s="27"/>
      <c r="B440" s="32"/>
      <c r="C440" s="32"/>
      <c r="D440" s="29"/>
      <c r="E440" s="33"/>
      <c r="F440" s="32"/>
      <c r="G440" s="34"/>
      <c r="H440" s="27"/>
      <c r="I440" s="35"/>
      <c r="J440" s="29"/>
      <c r="K440" s="30"/>
      <c r="L440" s="30"/>
      <c r="M440" s="29"/>
      <c r="N440" s="16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ht="15.75" customHeight="1">
      <c r="A441" s="27"/>
      <c r="B441" s="32"/>
      <c r="C441" s="32"/>
      <c r="D441" s="29"/>
      <c r="E441" s="33"/>
      <c r="F441" s="32"/>
      <c r="G441" s="34"/>
      <c r="H441" s="27"/>
      <c r="I441" s="35"/>
      <c r="J441" s="29"/>
      <c r="K441" s="30"/>
      <c r="L441" s="30"/>
      <c r="M441" s="29"/>
      <c r="N441" s="16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ht="15.75" customHeight="1">
      <c r="A442" s="27"/>
      <c r="B442" s="32"/>
      <c r="C442" s="32"/>
      <c r="D442" s="29"/>
      <c r="E442" s="33"/>
      <c r="F442" s="32"/>
      <c r="G442" s="34"/>
      <c r="H442" s="27"/>
      <c r="I442" s="35"/>
      <c r="J442" s="29"/>
      <c r="K442" s="30"/>
      <c r="L442" s="30"/>
      <c r="M442" s="29"/>
      <c r="N442" s="16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ht="15.75" customHeight="1">
      <c r="A443" s="27"/>
      <c r="B443" s="32"/>
      <c r="C443" s="32"/>
      <c r="D443" s="29"/>
      <c r="E443" s="33"/>
      <c r="F443" s="32"/>
      <c r="G443" s="34"/>
      <c r="H443" s="27"/>
      <c r="I443" s="35"/>
      <c r="J443" s="29"/>
      <c r="K443" s="30"/>
      <c r="L443" s="30"/>
      <c r="M443" s="29"/>
      <c r="N443" s="16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ht="15.75" customHeight="1">
      <c r="A444" s="27"/>
      <c r="B444" s="32"/>
      <c r="C444" s="32"/>
      <c r="D444" s="29"/>
      <c r="E444" s="33"/>
      <c r="F444" s="32"/>
      <c r="G444" s="34"/>
      <c r="H444" s="27"/>
      <c r="I444" s="35"/>
      <c r="J444" s="29"/>
      <c r="K444" s="30"/>
      <c r="L444" s="30"/>
      <c r="M444" s="29"/>
      <c r="N444" s="16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ht="15.75" customHeight="1">
      <c r="A445" s="27"/>
      <c r="B445" s="32"/>
      <c r="C445" s="32"/>
      <c r="D445" s="29"/>
      <c r="E445" s="33"/>
      <c r="F445" s="32"/>
      <c r="G445" s="34"/>
      <c r="H445" s="27"/>
      <c r="I445" s="35"/>
      <c r="J445" s="29"/>
      <c r="K445" s="30"/>
      <c r="L445" s="30"/>
      <c r="M445" s="29"/>
      <c r="N445" s="16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ht="15.75" customHeight="1">
      <c r="A446" s="27"/>
      <c r="B446" s="32"/>
      <c r="C446" s="32"/>
      <c r="D446" s="29"/>
      <c r="E446" s="33"/>
      <c r="F446" s="32"/>
      <c r="G446" s="34"/>
      <c r="H446" s="27"/>
      <c r="I446" s="35"/>
      <c r="J446" s="29"/>
      <c r="K446" s="30"/>
      <c r="L446" s="30"/>
      <c r="M446" s="29"/>
      <c r="N446" s="16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ht="15.75" customHeight="1">
      <c r="A447" s="27"/>
      <c r="B447" s="32"/>
      <c r="C447" s="32"/>
      <c r="D447" s="29"/>
      <c r="E447" s="33"/>
      <c r="F447" s="32"/>
      <c r="G447" s="34"/>
      <c r="H447" s="27"/>
      <c r="I447" s="35"/>
      <c r="J447" s="29"/>
      <c r="K447" s="30"/>
      <c r="L447" s="30"/>
      <c r="M447" s="29"/>
      <c r="N447" s="16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ht="15.75" customHeight="1">
      <c r="A448" s="27"/>
      <c r="B448" s="32"/>
      <c r="C448" s="32"/>
      <c r="D448" s="29"/>
      <c r="E448" s="33"/>
      <c r="F448" s="32"/>
      <c r="G448" s="34"/>
      <c r="H448" s="27"/>
      <c r="I448" s="35"/>
      <c r="J448" s="29"/>
      <c r="K448" s="30"/>
      <c r="L448" s="30"/>
      <c r="M448" s="29"/>
      <c r="N448" s="16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ht="15.75" customHeight="1">
      <c r="A449" s="27"/>
      <c r="B449" s="32"/>
      <c r="C449" s="32"/>
      <c r="D449" s="29"/>
      <c r="E449" s="33"/>
      <c r="F449" s="32"/>
      <c r="G449" s="34"/>
      <c r="H449" s="27"/>
      <c r="I449" s="35"/>
      <c r="J449" s="29"/>
      <c r="K449" s="30"/>
      <c r="L449" s="30"/>
      <c r="M449" s="29"/>
      <c r="N449" s="16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ht="15.75" customHeight="1">
      <c r="A450" s="27"/>
      <c r="B450" s="32"/>
      <c r="C450" s="32"/>
      <c r="D450" s="29"/>
      <c r="E450" s="33"/>
      <c r="F450" s="32"/>
      <c r="G450" s="34"/>
      <c r="H450" s="27"/>
      <c r="I450" s="35"/>
      <c r="J450" s="29"/>
      <c r="K450" s="30"/>
      <c r="L450" s="30"/>
      <c r="M450" s="29"/>
      <c r="N450" s="16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ht="15.75" customHeight="1">
      <c r="A451" s="27"/>
      <c r="B451" s="32"/>
      <c r="C451" s="32"/>
      <c r="D451" s="29"/>
      <c r="E451" s="33"/>
      <c r="F451" s="32"/>
      <c r="G451" s="34"/>
      <c r="H451" s="27"/>
      <c r="I451" s="35"/>
      <c r="J451" s="29"/>
      <c r="K451" s="30"/>
      <c r="L451" s="30"/>
      <c r="M451" s="29"/>
      <c r="N451" s="16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ht="15.75" customHeight="1">
      <c r="A452" s="27"/>
      <c r="B452" s="32"/>
      <c r="C452" s="32"/>
      <c r="D452" s="29"/>
      <c r="E452" s="33"/>
      <c r="F452" s="32"/>
      <c r="G452" s="34"/>
      <c r="H452" s="27"/>
      <c r="I452" s="35"/>
      <c r="J452" s="29"/>
      <c r="K452" s="30"/>
      <c r="L452" s="30"/>
      <c r="M452" s="29"/>
      <c r="N452" s="16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ht="15.75" customHeight="1">
      <c r="A453" s="27"/>
      <c r="B453" s="32"/>
      <c r="C453" s="32"/>
      <c r="D453" s="29"/>
      <c r="E453" s="33"/>
      <c r="F453" s="32"/>
      <c r="G453" s="34"/>
      <c r="H453" s="27"/>
      <c r="I453" s="35"/>
      <c r="J453" s="29"/>
      <c r="K453" s="30"/>
      <c r="L453" s="30"/>
      <c r="M453" s="29"/>
      <c r="N453" s="16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ht="15.75" customHeight="1">
      <c r="A454" s="27"/>
      <c r="B454" s="32"/>
      <c r="C454" s="32"/>
      <c r="D454" s="29"/>
      <c r="E454" s="33"/>
      <c r="F454" s="32"/>
      <c r="G454" s="34"/>
      <c r="H454" s="27"/>
      <c r="I454" s="35"/>
      <c r="J454" s="29"/>
      <c r="K454" s="30"/>
      <c r="L454" s="30"/>
      <c r="M454" s="29"/>
      <c r="N454" s="16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ht="15.75" customHeight="1">
      <c r="A455" s="27"/>
      <c r="B455" s="32"/>
      <c r="C455" s="32"/>
      <c r="D455" s="29"/>
      <c r="E455" s="33"/>
      <c r="F455" s="32"/>
      <c r="G455" s="34"/>
      <c r="H455" s="27"/>
      <c r="I455" s="35"/>
      <c r="J455" s="29"/>
      <c r="K455" s="30"/>
      <c r="L455" s="30"/>
      <c r="M455" s="29"/>
      <c r="N455" s="16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ht="15.75" customHeight="1">
      <c r="A456" s="27"/>
      <c r="B456" s="32"/>
      <c r="C456" s="32"/>
      <c r="D456" s="29"/>
      <c r="E456" s="33"/>
      <c r="F456" s="32"/>
      <c r="G456" s="34"/>
      <c r="H456" s="27"/>
      <c r="I456" s="35"/>
      <c r="J456" s="29"/>
      <c r="K456" s="30"/>
      <c r="L456" s="30"/>
      <c r="M456" s="29"/>
      <c r="N456" s="16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ht="15.75" customHeight="1">
      <c r="A457" s="27"/>
      <c r="B457" s="32"/>
      <c r="C457" s="32"/>
      <c r="D457" s="29"/>
      <c r="E457" s="33"/>
      <c r="F457" s="32"/>
      <c r="G457" s="34"/>
      <c r="H457" s="27"/>
      <c r="I457" s="35"/>
      <c r="J457" s="29"/>
      <c r="K457" s="30"/>
      <c r="L457" s="30"/>
      <c r="M457" s="29"/>
      <c r="N457" s="16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ht="15.75" customHeight="1">
      <c r="A458" s="27"/>
      <c r="B458" s="32"/>
      <c r="C458" s="32"/>
      <c r="D458" s="29"/>
      <c r="E458" s="33"/>
      <c r="F458" s="32"/>
      <c r="G458" s="34"/>
      <c r="H458" s="27"/>
      <c r="I458" s="35"/>
      <c r="J458" s="29"/>
      <c r="K458" s="30"/>
      <c r="L458" s="30"/>
      <c r="M458" s="29"/>
      <c r="N458" s="16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ht="15.75" customHeight="1">
      <c r="A459" s="27"/>
      <c r="B459" s="32"/>
      <c r="C459" s="32"/>
      <c r="D459" s="29"/>
      <c r="E459" s="33"/>
      <c r="F459" s="32"/>
      <c r="G459" s="34"/>
      <c r="H459" s="27"/>
      <c r="I459" s="35"/>
      <c r="J459" s="29"/>
      <c r="K459" s="30"/>
      <c r="L459" s="30"/>
      <c r="M459" s="29"/>
      <c r="N459" s="16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ht="15.75" customHeight="1">
      <c r="A460" s="27"/>
      <c r="B460" s="32"/>
      <c r="C460" s="32"/>
      <c r="D460" s="29"/>
      <c r="E460" s="33"/>
      <c r="F460" s="32"/>
      <c r="G460" s="34"/>
      <c r="H460" s="27"/>
      <c r="I460" s="35"/>
      <c r="J460" s="29"/>
      <c r="K460" s="30"/>
      <c r="L460" s="30"/>
      <c r="M460" s="29"/>
      <c r="N460" s="16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ht="15.75" customHeight="1">
      <c r="A461" s="27"/>
      <c r="B461" s="32"/>
      <c r="C461" s="32"/>
      <c r="D461" s="29"/>
      <c r="E461" s="33"/>
      <c r="F461" s="32"/>
      <c r="G461" s="34"/>
      <c r="H461" s="27"/>
      <c r="I461" s="35"/>
      <c r="J461" s="29"/>
      <c r="K461" s="30"/>
      <c r="L461" s="30"/>
      <c r="M461" s="29"/>
      <c r="N461" s="16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ht="15.75" customHeight="1">
      <c r="A462" s="27"/>
      <c r="B462" s="32"/>
      <c r="C462" s="32"/>
      <c r="D462" s="29"/>
      <c r="E462" s="33"/>
      <c r="F462" s="32"/>
      <c r="G462" s="34"/>
      <c r="H462" s="27"/>
      <c r="I462" s="35"/>
      <c r="J462" s="29"/>
      <c r="K462" s="30"/>
      <c r="L462" s="30"/>
      <c r="M462" s="29"/>
      <c r="N462" s="16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ht="15.75" customHeight="1">
      <c r="A463" s="27"/>
      <c r="B463" s="32"/>
      <c r="C463" s="32"/>
      <c r="D463" s="29"/>
      <c r="E463" s="33"/>
      <c r="F463" s="32"/>
      <c r="G463" s="34"/>
      <c r="H463" s="27"/>
      <c r="I463" s="35"/>
      <c r="J463" s="29"/>
      <c r="K463" s="30"/>
      <c r="L463" s="30"/>
      <c r="M463" s="29"/>
      <c r="N463" s="16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ht="15.75" customHeight="1">
      <c r="A464" s="27"/>
      <c r="B464" s="32"/>
      <c r="C464" s="32"/>
      <c r="D464" s="29"/>
      <c r="E464" s="33"/>
      <c r="F464" s="32"/>
      <c r="G464" s="34"/>
      <c r="H464" s="27"/>
      <c r="I464" s="35"/>
      <c r="J464" s="29"/>
      <c r="K464" s="30"/>
      <c r="L464" s="30"/>
      <c r="M464" s="29"/>
      <c r="N464" s="16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ht="15.75" customHeight="1">
      <c r="A465" s="27"/>
      <c r="B465" s="32"/>
      <c r="C465" s="32"/>
      <c r="D465" s="29"/>
      <c r="E465" s="33"/>
      <c r="F465" s="32"/>
      <c r="G465" s="34"/>
      <c r="H465" s="27"/>
      <c r="I465" s="35"/>
      <c r="J465" s="29"/>
      <c r="K465" s="30"/>
      <c r="L465" s="30"/>
      <c r="M465" s="29"/>
      <c r="N465" s="16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ht="15.75" customHeight="1">
      <c r="A466" s="27"/>
      <c r="B466" s="32"/>
      <c r="C466" s="32"/>
      <c r="D466" s="29"/>
      <c r="E466" s="33"/>
      <c r="F466" s="32"/>
      <c r="G466" s="34"/>
      <c r="H466" s="27"/>
      <c r="I466" s="35"/>
      <c r="J466" s="29"/>
      <c r="K466" s="30"/>
      <c r="L466" s="30"/>
      <c r="M466" s="29"/>
      <c r="N466" s="16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ht="15.75" customHeight="1">
      <c r="A467" s="27"/>
      <c r="B467" s="32"/>
      <c r="C467" s="32"/>
      <c r="D467" s="29"/>
      <c r="E467" s="33"/>
      <c r="F467" s="32"/>
      <c r="G467" s="34"/>
      <c r="H467" s="27"/>
      <c r="I467" s="35"/>
      <c r="J467" s="29"/>
      <c r="K467" s="30"/>
      <c r="L467" s="30"/>
      <c r="M467" s="29"/>
      <c r="N467" s="16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ht="15.75" customHeight="1">
      <c r="A468" s="27"/>
      <c r="B468" s="32"/>
      <c r="C468" s="32"/>
      <c r="D468" s="29"/>
      <c r="E468" s="33"/>
      <c r="F468" s="32"/>
      <c r="G468" s="34"/>
      <c r="H468" s="27"/>
      <c r="I468" s="35"/>
      <c r="J468" s="29"/>
      <c r="K468" s="30"/>
      <c r="L468" s="30"/>
      <c r="M468" s="29"/>
      <c r="N468" s="16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ht="15.75" customHeight="1">
      <c r="A469" s="27"/>
      <c r="B469" s="32"/>
      <c r="C469" s="32"/>
      <c r="D469" s="29"/>
      <c r="E469" s="33"/>
      <c r="F469" s="32"/>
      <c r="G469" s="34"/>
      <c r="H469" s="27"/>
      <c r="I469" s="35"/>
      <c r="J469" s="29"/>
      <c r="K469" s="30"/>
      <c r="L469" s="30"/>
      <c r="M469" s="29"/>
      <c r="N469" s="16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ht="15.75" customHeight="1">
      <c r="A470" s="27"/>
      <c r="B470" s="32"/>
      <c r="C470" s="32"/>
      <c r="D470" s="29"/>
      <c r="E470" s="33"/>
      <c r="F470" s="32"/>
      <c r="G470" s="34"/>
      <c r="H470" s="27"/>
      <c r="I470" s="35"/>
      <c r="J470" s="29"/>
      <c r="K470" s="30"/>
      <c r="L470" s="30"/>
      <c r="M470" s="29"/>
      <c r="N470" s="16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ht="15.75" customHeight="1">
      <c r="A471" s="27"/>
      <c r="B471" s="32"/>
      <c r="C471" s="32"/>
      <c r="D471" s="29"/>
      <c r="E471" s="33"/>
      <c r="F471" s="32"/>
      <c r="G471" s="34"/>
      <c r="H471" s="27"/>
      <c r="I471" s="35"/>
      <c r="J471" s="29"/>
      <c r="K471" s="30"/>
      <c r="L471" s="30"/>
      <c r="M471" s="29"/>
      <c r="N471" s="16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ht="15.75" customHeight="1">
      <c r="A472" s="27"/>
      <c r="B472" s="32"/>
      <c r="C472" s="32"/>
      <c r="D472" s="29"/>
      <c r="E472" s="33"/>
      <c r="F472" s="32"/>
      <c r="G472" s="34"/>
      <c r="H472" s="27"/>
      <c r="I472" s="35"/>
      <c r="J472" s="29"/>
      <c r="K472" s="30"/>
      <c r="L472" s="30"/>
      <c r="M472" s="29"/>
      <c r="N472" s="16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ht="15.75" customHeight="1">
      <c r="A473" s="27"/>
      <c r="B473" s="32"/>
      <c r="C473" s="32"/>
      <c r="D473" s="29"/>
      <c r="E473" s="33"/>
      <c r="F473" s="32"/>
      <c r="G473" s="34"/>
      <c r="H473" s="27"/>
      <c r="I473" s="35"/>
      <c r="J473" s="29"/>
      <c r="K473" s="30"/>
      <c r="L473" s="30"/>
      <c r="M473" s="29"/>
      <c r="N473" s="16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ht="15.75" customHeight="1">
      <c r="A474" s="27"/>
      <c r="B474" s="32"/>
      <c r="C474" s="32"/>
      <c r="D474" s="29"/>
      <c r="E474" s="33"/>
      <c r="F474" s="32"/>
      <c r="G474" s="34"/>
      <c r="H474" s="27"/>
      <c r="I474" s="35"/>
      <c r="J474" s="29"/>
      <c r="K474" s="30"/>
      <c r="L474" s="30"/>
      <c r="M474" s="29"/>
      <c r="N474" s="16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ht="15.75" customHeight="1">
      <c r="A475" s="27"/>
      <c r="B475" s="32"/>
      <c r="C475" s="32"/>
      <c r="D475" s="29"/>
      <c r="E475" s="33"/>
      <c r="F475" s="32"/>
      <c r="G475" s="34"/>
      <c r="H475" s="27"/>
      <c r="I475" s="35"/>
      <c r="J475" s="29"/>
      <c r="K475" s="30"/>
      <c r="L475" s="30"/>
      <c r="M475" s="29"/>
      <c r="N475" s="16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ht="15.75" customHeight="1">
      <c r="A476" s="27"/>
      <c r="B476" s="32"/>
      <c r="C476" s="32"/>
      <c r="D476" s="29"/>
      <c r="E476" s="33"/>
      <c r="F476" s="32"/>
      <c r="G476" s="34"/>
      <c r="H476" s="27"/>
      <c r="I476" s="35"/>
      <c r="J476" s="29"/>
      <c r="K476" s="30"/>
      <c r="L476" s="30"/>
      <c r="M476" s="29"/>
      <c r="N476" s="16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ht="15.75" customHeight="1">
      <c r="A477" s="27"/>
      <c r="B477" s="32"/>
      <c r="C477" s="32"/>
      <c r="D477" s="29"/>
      <c r="E477" s="33"/>
      <c r="F477" s="32"/>
      <c r="G477" s="34"/>
      <c r="H477" s="27"/>
      <c r="I477" s="35"/>
      <c r="J477" s="29"/>
      <c r="K477" s="30"/>
      <c r="L477" s="30"/>
      <c r="M477" s="29"/>
      <c r="N477" s="16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ht="15.75" customHeight="1">
      <c r="A478" s="27"/>
      <c r="B478" s="32"/>
      <c r="C478" s="32"/>
      <c r="D478" s="29"/>
      <c r="E478" s="33"/>
      <c r="F478" s="32"/>
      <c r="G478" s="34"/>
      <c r="H478" s="27"/>
      <c r="I478" s="35"/>
      <c r="J478" s="29"/>
      <c r="K478" s="30"/>
      <c r="L478" s="30"/>
      <c r="M478" s="29"/>
      <c r="N478" s="16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ht="15.75" customHeight="1">
      <c r="A479" s="27"/>
      <c r="B479" s="32"/>
      <c r="C479" s="32"/>
      <c r="D479" s="29"/>
      <c r="E479" s="33"/>
      <c r="F479" s="32"/>
      <c r="G479" s="34"/>
      <c r="H479" s="27"/>
      <c r="I479" s="35"/>
      <c r="J479" s="29"/>
      <c r="K479" s="30"/>
      <c r="L479" s="30"/>
      <c r="M479" s="29"/>
      <c r="N479" s="16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ht="15.75" customHeight="1">
      <c r="A480" s="27"/>
      <c r="B480" s="32"/>
      <c r="C480" s="32"/>
      <c r="D480" s="29"/>
      <c r="E480" s="33"/>
      <c r="F480" s="32"/>
      <c r="G480" s="34"/>
      <c r="H480" s="27"/>
      <c r="I480" s="35"/>
      <c r="J480" s="29"/>
      <c r="K480" s="30"/>
      <c r="L480" s="30"/>
      <c r="M480" s="29"/>
      <c r="N480" s="16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ht="15.75" customHeight="1">
      <c r="A481" s="27"/>
      <c r="B481" s="32"/>
      <c r="C481" s="32"/>
      <c r="D481" s="29"/>
      <c r="E481" s="33"/>
      <c r="F481" s="32"/>
      <c r="G481" s="34"/>
      <c r="H481" s="27"/>
      <c r="I481" s="35"/>
      <c r="J481" s="29"/>
      <c r="K481" s="30"/>
      <c r="L481" s="30"/>
      <c r="M481" s="29"/>
      <c r="N481" s="16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ht="15.75" customHeight="1">
      <c r="A482" s="27"/>
      <c r="B482" s="32"/>
      <c r="C482" s="32"/>
      <c r="D482" s="29"/>
      <c r="E482" s="33"/>
      <c r="F482" s="32"/>
      <c r="G482" s="34"/>
      <c r="H482" s="27"/>
      <c r="I482" s="35"/>
      <c r="J482" s="29"/>
      <c r="K482" s="30"/>
      <c r="L482" s="30"/>
      <c r="M482" s="29"/>
      <c r="N482" s="16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ht="15.75" customHeight="1">
      <c r="A483" s="27"/>
      <c r="B483" s="32"/>
      <c r="C483" s="32"/>
      <c r="D483" s="29"/>
      <c r="E483" s="33"/>
      <c r="F483" s="32"/>
      <c r="G483" s="34"/>
      <c r="H483" s="27"/>
      <c r="I483" s="35"/>
      <c r="J483" s="29"/>
      <c r="K483" s="30"/>
      <c r="L483" s="30"/>
      <c r="M483" s="29"/>
      <c r="N483" s="16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ht="15.75" customHeight="1">
      <c r="A484" s="27"/>
      <c r="B484" s="32"/>
      <c r="C484" s="32"/>
      <c r="D484" s="29"/>
      <c r="E484" s="33"/>
      <c r="F484" s="32"/>
      <c r="G484" s="34"/>
      <c r="H484" s="27"/>
      <c r="I484" s="35"/>
      <c r="J484" s="29"/>
      <c r="K484" s="30"/>
      <c r="L484" s="30"/>
      <c r="M484" s="29"/>
      <c r="N484" s="16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ht="15.75" customHeight="1">
      <c r="A485" s="27"/>
      <c r="B485" s="32"/>
      <c r="C485" s="32"/>
      <c r="D485" s="29"/>
      <c r="E485" s="33"/>
      <c r="F485" s="32"/>
      <c r="G485" s="34"/>
      <c r="H485" s="27"/>
      <c r="I485" s="35"/>
      <c r="J485" s="29"/>
      <c r="K485" s="30"/>
      <c r="L485" s="30"/>
      <c r="M485" s="29"/>
      <c r="N485" s="16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ht="15.75" customHeight="1">
      <c r="A486" s="27"/>
      <c r="B486" s="32"/>
      <c r="C486" s="32"/>
      <c r="D486" s="29"/>
      <c r="E486" s="33"/>
      <c r="F486" s="32"/>
      <c r="G486" s="34"/>
      <c r="H486" s="27"/>
      <c r="I486" s="35"/>
      <c r="J486" s="29"/>
      <c r="K486" s="30"/>
      <c r="L486" s="30"/>
      <c r="M486" s="29"/>
      <c r="N486" s="16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ht="15.75" customHeight="1">
      <c r="A487" s="27"/>
      <c r="B487" s="32"/>
      <c r="C487" s="32"/>
      <c r="D487" s="29"/>
      <c r="E487" s="33"/>
      <c r="F487" s="32"/>
      <c r="G487" s="34"/>
      <c r="H487" s="27"/>
      <c r="I487" s="35"/>
      <c r="J487" s="29"/>
      <c r="K487" s="30"/>
      <c r="L487" s="30"/>
      <c r="M487" s="29"/>
      <c r="N487" s="16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ht="15.75" customHeight="1">
      <c r="A488" s="27"/>
      <c r="B488" s="32"/>
      <c r="C488" s="32"/>
      <c r="D488" s="29"/>
      <c r="E488" s="33"/>
      <c r="F488" s="32"/>
      <c r="G488" s="34"/>
      <c r="H488" s="27"/>
      <c r="I488" s="35"/>
      <c r="J488" s="29"/>
      <c r="K488" s="30"/>
      <c r="L488" s="30"/>
      <c r="M488" s="29"/>
      <c r="N488" s="16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ht="15.75" customHeight="1">
      <c r="A489" s="27"/>
      <c r="B489" s="32"/>
      <c r="C489" s="32"/>
      <c r="D489" s="29"/>
      <c r="E489" s="33"/>
      <c r="F489" s="32"/>
      <c r="G489" s="34"/>
      <c r="H489" s="27"/>
      <c r="I489" s="35"/>
      <c r="J489" s="29"/>
      <c r="K489" s="30"/>
      <c r="L489" s="30"/>
      <c r="M489" s="29"/>
      <c r="N489" s="16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ht="15.75" customHeight="1">
      <c r="A490" s="27"/>
      <c r="B490" s="32"/>
      <c r="C490" s="32"/>
      <c r="D490" s="29"/>
      <c r="E490" s="33"/>
      <c r="F490" s="32"/>
      <c r="G490" s="34"/>
      <c r="H490" s="27"/>
      <c r="I490" s="35"/>
      <c r="J490" s="29"/>
      <c r="K490" s="30"/>
      <c r="L490" s="30"/>
      <c r="M490" s="29"/>
      <c r="N490" s="16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ht="15.75" customHeight="1">
      <c r="A491" s="27"/>
      <c r="B491" s="32"/>
      <c r="C491" s="32"/>
      <c r="D491" s="29"/>
      <c r="E491" s="33"/>
      <c r="F491" s="32"/>
      <c r="G491" s="34"/>
      <c r="H491" s="27"/>
      <c r="I491" s="35"/>
      <c r="J491" s="29"/>
      <c r="K491" s="30"/>
      <c r="L491" s="30"/>
      <c r="M491" s="29"/>
      <c r="N491" s="16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ht="15.75" customHeight="1">
      <c r="A492" s="27"/>
      <c r="B492" s="32"/>
      <c r="C492" s="32"/>
      <c r="D492" s="29"/>
      <c r="E492" s="33"/>
      <c r="F492" s="32"/>
      <c r="G492" s="34"/>
      <c r="H492" s="27"/>
      <c r="I492" s="35"/>
      <c r="J492" s="29"/>
      <c r="K492" s="30"/>
      <c r="L492" s="30"/>
      <c r="M492" s="29"/>
      <c r="N492" s="16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ht="15.75" customHeight="1">
      <c r="A493" s="27"/>
      <c r="B493" s="32"/>
      <c r="C493" s="32"/>
      <c r="D493" s="29"/>
      <c r="E493" s="33"/>
      <c r="F493" s="32"/>
      <c r="G493" s="34"/>
      <c r="H493" s="27"/>
      <c r="I493" s="35"/>
      <c r="J493" s="29"/>
      <c r="K493" s="30"/>
      <c r="L493" s="30"/>
      <c r="M493" s="29"/>
      <c r="N493" s="16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ht="15.75" customHeight="1">
      <c r="A494" s="27"/>
      <c r="B494" s="32"/>
      <c r="C494" s="32"/>
      <c r="D494" s="29"/>
      <c r="E494" s="33"/>
      <c r="F494" s="32"/>
      <c r="G494" s="34"/>
      <c r="H494" s="27"/>
      <c r="I494" s="35"/>
      <c r="J494" s="29"/>
      <c r="K494" s="30"/>
      <c r="L494" s="30"/>
      <c r="M494" s="29"/>
      <c r="N494" s="16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ht="15.75" customHeight="1">
      <c r="A495" s="27"/>
      <c r="B495" s="32"/>
      <c r="C495" s="32"/>
      <c r="D495" s="29"/>
      <c r="E495" s="33"/>
      <c r="F495" s="32"/>
      <c r="G495" s="34"/>
      <c r="H495" s="27"/>
      <c r="I495" s="35"/>
      <c r="J495" s="29"/>
      <c r="K495" s="30"/>
      <c r="L495" s="30"/>
      <c r="M495" s="29"/>
      <c r="N495" s="16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ht="15.75" customHeight="1">
      <c r="A496" s="27"/>
      <c r="B496" s="32"/>
      <c r="C496" s="32"/>
      <c r="D496" s="29"/>
      <c r="E496" s="33"/>
      <c r="F496" s="32"/>
      <c r="G496" s="34"/>
      <c r="H496" s="27"/>
      <c r="I496" s="35"/>
      <c r="J496" s="29"/>
      <c r="K496" s="30"/>
      <c r="L496" s="30"/>
      <c r="M496" s="29"/>
      <c r="N496" s="16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ht="15.75" customHeight="1">
      <c r="A497" s="27"/>
      <c r="B497" s="32"/>
      <c r="C497" s="32"/>
      <c r="D497" s="29"/>
      <c r="E497" s="33"/>
      <c r="F497" s="32"/>
      <c r="G497" s="34"/>
      <c r="H497" s="27"/>
      <c r="I497" s="35"/>
      <c r="J497" s="29"/>
      <c r="K497" s="30"/>
      <c r="L497" s="30"/>
      <c r="M497" s="29"/>
      <c r="N497" s="16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ht="15.75" customHeight="1">
      <c r="A498" s="27"/>
      <c r="B498" s="32"/>
      <c r="C498" s="32"/>
      <c r="D498" s="29"/>
      <c r="E498" s="33"/>
      <c r="F498" s="32"/>
      <c r="G498" s="34"/>
      <c r="H498" s="27"/>
      <c r="I498" s="35"/>
      <c r="J498" s="29"/>
      <c r="K498" s="30"/>
      <c r="L498" s="30"/>
      <c r="M498" s="29"/>
      <c r="N498" s="16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ht="15.75" customHeight="1">
      <c r="A499" s="27"/>
      <c r="B499" s="32"/>
      <c r="C499" s="32"/>
      <c r="D499" s="29"/>
      <c r="E499" s="33"/>
      <c r="F499" s="32"/>
      <c r="G499" s="34"/>
      <c r="H499" s="27"/>
      <c r="I499" s="35"/>
      <c r="J499" s="29"/>
      <c r="K499" s="30"/>
      <c r="L499" s="30"/>
      <c r="M499" s="29"/>
      <c r="N499" s="16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ht="15.75" customHeight="1">
      <c r="A500" s="27"/>
      <c r="B500" s="32"/>
      <c r="C500" s="32"/>
      <c r="D500" s="29"/>
      <c r="E500" s="33"/>
      <c r="F500" s="32"/>
      <c r="G500" s="34"/>
      <c r="H500" s="27"/>
      <c r="I500" s="35"/>
      <c r="J500" s="29"/>
      <c r="K500" s="30"/>
      <c r="L500" s="30"/>
      <c r="M500" s="29"/>
      <c r="N500" s="16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ht="15.75" customHeight="1">
      <c r="A501" s="27"/>
      <c r="B501" s="32"/>
      <c r="C501" s="32"/>
      <c r="D501" s="29"/>
      <c r="E501" s="33"/>
      <c r="F501" s="32"/>
      <c r="G501" s="34"/>
      <c r="H501" s="27"/>
      <c r="I501" s="35"/>
      <c r="J501" s="29"/>
      <c r="K501" s="30"/>
      <c r="L501" s="30"/>
      <c r="M501" s="29"/>
      <c r="N501" s="16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ht="15.75" customHeight="1">
      <c r="A502" s="27"/>
      <c r="B502" s="32"/>
      <c r="C502" s="32"/>
      <c r="D502" s="29"/>
      <c r="E502" s="33"/>
      <c r="F502" s="32"/>
      <c r="G502" s="34"/>
      <c r="H502" s="27"/>
      <c r="I502" s="35"/>
      <c r="J502" s="29"/>
      <c r="K502" s="30"/>
      <c r="L502" s="30"/>
      <c r="M502" s="29"/>
      <c r="N502" s="16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ht="15.75" customHeight="1">
      <c r="A503" s="27"/>
      <c r="B503" s="32"/>
      <c r="C503" s="32"/>
      <c r="D503" s="29"/>
      <c r="E503" s="33"/>
      <c r="F503" s="32"/>
      <c r="G503" s="34"/>
      <c r="H503" s="27"/>
      <c r="I503" s="35"/>
      <c r="J503" s="29"/>
      <c r="K503" s="30"/>
      <c r="L503" s="30"/>
      <c r="M503" s="29"/>
      <c r="N503" s="16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ht="15.75" customHeight="1">
      <c r="A504" s="27"/>
      <c r="B504" s="32"/>
      <c r="C504" s="32"/>
      <c r="D504" s="29"/>
      <c r="E504" s="33"/>
      <c r="F504" s="32"/>
      <c r="G504" s="34"/>
      <c r="H504" s="27"/>
      <c r="I504" s="35"/>
      <c r="J504" s="29"/>
      <c r="K504" s="30"/>
      <c r="L504" s="30"/>
      <c r="M504" s="29"/>
      <c r="N504" s="16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ht="15.75" customHeight="1">
      <c r="A505" s="27"/>
      <c r="B505" s="32"/>
      <c r="C505" s="32"/>
      <c r="D505" s="29"/>
      <c r="E505" s="33"/>
      <c r="F505" s="32"/>
      <c r="G505" s="34"/>
      <c r="H505" s="27"/>
      <c r="I505" s="35"/>
      <c r="J505" s="29"/>
      <c r="K505" s="30"/>
      <c r="L505" s="30"/>
      <c r="M505" s="29"/>
      <c r="N505" s="16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ht="15.75" customHeight="1">
      <c r="A506" s="27"/>
      <c r="B506" s="32"/>
      <c r="C506" s="32"/>
      <c r="D506" s="29"/>
      <c r="E506" s="33"/>
      <c r="F506" s="32"/>
      <c r="G506" s="34"/>
      <c r="H506" s="27"/>
      <c r="I506" s="35"/>
      <c r="J506" s="29"/>
      <c r="K506" s="30"/>
      <c r="L506" s="30"/>
      <c r="M506" s="29"/>
      <c r="N506" s="16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ht="15.75" customHeight="1">
      <c r="A507" s="27"/>
      <c r="B507" s="32"/>
      <c r="C507" s="32"/>
      <c r="D507" s="29"/>
      <c r="E507" s="33"/>
      <c r="F507" s="32"/>
      <c r="G507" s="34"/>
      <c r="H507" s="27"/>
      <c r="I507" s="35"/>
      <c r="J507" s="29"/>
      <c r="K507" s="30"/>
      <c r="L507" s="30"/>
      <c r="M507" s="29"/>
      <c r="N507" s="16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ht="15.75" customHeight="1">
      <c r="A508" s="27"/>
      <c r="B508" s="32"/>
      <c r="C508" s="32"/>
      <c r="D508" s="29"/>
      <c r="E508" s="33"/>
      <c r="F508" s="32"/>
      <c r="G508" s="34"/>
      <c r="H508" s="27"/>
      <c r="I508" s="35"/>
      <c r="J508" s="29"/>
      <c r="K508" s="30"/>
      <c r="L508" s="30"/>
      <c r="M508" s="29"/>
      <c r="N508" s="16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ht="15.75" customHeight="1">
      <c r="A509" s="27"/>
      <c r="B509" s="32"/>
      <c r="C509" s="32"/>
      <c r="D509" s="29"/>
      <c r="E509" s="33"/>
      <c r="F509" s="32"/>
      <c r="G509" s="34"/>
      <c r="H509" s="27"/>
      <c r="I509" s="35"/>
      <c r="J509" s="29"/>
      <c r="K509" s="30"/>
      <c r="L509" s="30"/>
      <c r="M509" s="29"/>
      <c r="N509" s="16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ht="15.75" customHeight="1">
      <c r="A510" s="27"/>
      <c r="B510" s="32"/>
      <c r="C510" s="32"/>
      <c r="D510" s="29"/>
      <c r="E510" s="33"/>
      <c r="F510" s="32"/>
      <c r="G510" s="34"/>
      <c r="H510" s="27"/>
      <c r="I510" s="35"/>
      <c r="J510" s="29"/>
      <c r="K510" s="30"/>
      <c r="L510" s="30"/>
      <c r="M510" s="29"/>
      <c r="N510" s="16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ht="15.75" customHeight="1">
      <c r="A511" s="27"/>
      <c r="B511" s="32"/>
      <c r="C511" s="32"/>
      <c r="D511" s="29"/>
      <c r="E511" s="33"/>
      <c r="F511" s="32"/>
      <c r="G511" s="34"/>
      <c r="H511" s="27"/>
      <c r="I511" s="35"/>
      <c r="J511" s="29"/>
      <c r="K511" s="30"/>
      <c r="L511" s="30"/>
      <c r="M511" s="29"/>
      <c r="N511" s="16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ht="15.75" customHeight="1">
      <c r="A512" s="27"/>
      <c r="B512" s="32"/>
      <c r="C512" s="32"/>
      <c r="D512" s="29"/>
      <c r="E512" s="33"/>
      <c r="F512" s="32"/>
      <c r="G512" s="34"/>
      <c r="H512" s="27"/>
      <c r="I512" s="35"/>
      <c r="J512" s="29"/>
      <c r="K512" s="30"/>
      <c r="L512" s="30"/>
      <c r="M512" s="29"/>
      <c r="N512" s="16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ht="15.75" customHeight="1">
      <c r="A513" s="27"/>
      <c r="B513" s="32"/>
      <c r="C513" s="32"/>
      <c r="D513" s="29"/>
      <c r="E513" s="33"/>
      <c r="F513" s="32"/>
      <c r="G513" s="34"/>
      <c r="H513" s="27"/>
      <c r="I513" s="35"/>
      <c r="J513" s="29"/>
      <c r="K513" s="30"/>
      <c r="L513" s="30"/>
      <c r="M513" s="29"/>
      <c r="N513" s="16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ht="15.75" customHeight="1">
      <c r="A514" s="27"/>
      <c r="B514" s="32"/>
      <c r="C514" s="32"/>
      <c r="D514" s="29"/>
      <c r="E514" s="33"/>
      <c r="F514" s="32"/>
      <c r="G514" s="34"/>
      <c r="H514" s="27"/>
      <c r="I514" s="35"/>
      <c r="J514" s="29"/>
      <c r="K514" s="30"/>
      <c r="L514" s="30"/>
      <c r="M514" s="29"/>
      <c r="N514" s="16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ht="15.75" customHeight="1">
      <c r="A515" s="27"/>
      <c r="B515" s="32"/>
      <c r="C515" s="32"/>
      <c r="D515" s="29"/>
      <c r="E515" s="33"/>
      <c r="F515" s="32"/>
      <c r="G515" s="34"/>
      <c r="H515" s="27"/>
      <c r="I515" s="35"/>
      <c r="J515" s="29"/>
      <c r="K515" s="30"/>
      <c r="L515" s="30"/>
      <c r="M515" s="29"/>
      <c r="N515" s="16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ht="15.75" customHeight="1">
      <c r="A516" s="27"/>
      <c r="B516" s="32"/>
      <c r="C516" s="32"/>
      <c r="D516" s="29"/>
      <c r="E516" s="33"/>
      <c r="F516" s="32"/>
      <c r="G516" s="34"/>
      <c r="H516" s="27"/>
      <c r="I516" s="35"/>
      <c r="J516" s="29"/>
      <c r="K516" s="30"/>
      <c r="L516" s="30"/>
      <c r="M516" s="29"/>
      <c r="N516" s="16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ht="15.75" customHeight="1">
      <c r="A517" s="27"/>
      <c r="B517" s="32"/>
      <c r="C517" s="32"/>
      <c r="D517" s="29"/>
      <c r="E517" s="33"/>
      <c r="F517" s="32"/>
      <c r="G517" s="34"/>
      <c r="H517" s="27"/>
      <c r="I517" s="35"/>
      <c r="J517" s="29"/>
      <c r="K517" s="30"/>
      <c r="L517" s="30"/>
      <c r="M517" s="29"/>
      <c r="N517" s="16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ht="15.75" customHeight="1">
      <c r="A518" s="27"/>
      <c r="B518" s="32"/>
      <c r="C518" s="32"/>
      <c r="D518" s="29"/>
      <c r="E518" s="33"/>
      <c r="F518" s="32"/>
      <c r="G518" s="34"/>
      <c r="H518" s="27"/>
      <c r="I518" s="35"/>
      <c r="J518" s="29"/>
      <c r="K518" s="30"/>
      <c r="L518" s="30"/>
      <c r="M518" s="29"/>
      <c r="N518" s="16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ht="15.75" customHeight="1">
      <c r="A519" s="27"/>
      <c r="B519" s="32"/>
      <c r="C519" s="32"/>
      <c r="D519" s="29"/>
      <c r="E519" s="33"/>
      <c r="F519" s="32"/>
      <c r="G519" s="34"/>
      <c r="H519" s="27"/>
      <c r="I519" s="35"/>
      <c r="J519" s="29"/>
      <c r="K519" s="30"/>
      <c r="L519" s="30"/>
      <c r="M519" s="29"/>
      <c r="N519" s="16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ht="15.75" customHeight="1">
      <c r="A520" s="27"/>
      <c r="B520" s="32"/>
      <c r="C520" s="32"/>
      <c r="D520" s="29"/>
      <c r="E520" s="33"/>
      <c r="F520" s="32"/>
      <c r="G520" s="34"/>
      <c r="H520" s="27"/>
      <c r="I520" s="35"/>
      <c r="J520" s="29"/>
      <c r="K520" s="30"/>
      <c r="L520" s="30"/>
      <c r="M520" s="29"/>
      <c r="N520" s="16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ht="15.75" customHeight="1">
      <c r="A521" s="27"/>
      <c r="B521" s="32"/>
      <c r="C521" s="32"/>
      <c r="D521" s="29"/>
      <c r="E521" s="33"/>
      <c r="F521" s="32"/>
      <c r="G521" s="34"/>
      <c r="H521" s="27"/>
      <c r="I521" s="35"/>
      <c r="J521" s="29"/>
      <c r="K521" s="30"/>
      <c r="L521" s="30"/>
      <c r="M521" s="29"/>
      <c r="N521" s="16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ht="15.75" customHeight="1">
      <c r="A522" s="27"/>
      <c r="B522" s="32"/>
      <c r="C522" s="32"/>
      <c r="D522" s="29"/>
      <c r="E522" s="33"/>
      <c r="F522" s="32"/>
      <c r="G522" s="34"/>
      <c r="H522" s="27"/>
      <c r="I522" s="35"/>
      <c r="J522" s="29"/>
      <c r="K522" s="30"/>
      <c r="L522" s="30"/>
      <c r="M522" s="29"/>
      <c r="N522" s="16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ht="15.75" customHeight="1">
      <c r="A523" s="27"/>
      <c r="B523" s="32"/>
      <c r="C523" s="32"/>
      <c r="D523" s="29"/>
      <c r="E523" s="33"/>
      <c r="F523" s="32"/>
      <c r="G523" s="34"/>
      <c r="H523" s="27"/>
      <c r="I523" s="35"/>
      <c r="J523" s="29"/>
      <c r="K523" s="30"/>
      <c r="L523" s="30"/>
      <c r="M523" s="29"/>
      <c r="N523" s="16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ht="15.75" customHeight="1">
      <c r="A524" s="27"/>
      <c r="B524" s="32"/>
      <c r="C524" s="32"/>
      <c r="D524" s="29"/>
      <c r="E524" s="33"/>
      <c r="F524" s="32"/>
      <c r="G524" s="34"/>
      <c r="H524" s="27"/>
      <c r="I524" s="35"/>
      <c r="J524" s="29"/>
      <c r="K524" s="30"/>
      <c r="L524" s="30"/>
      <c r="M524" s="29"/>
      <c r="N524" s="16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ht="15.75" customHeight="1">
      <c r="A525" s="27"/>
      <c r="B525" s="32"/>
      <c r="C525" s="32"/>
      <c r="D525" s="29"/>
      <c r="E525" s="33"/>
      <c r="F525" s="32"/>
      <c r="G525" s="34"/>
      <c r="H525" s="27"/>
      <c r="I525" s="35"/>
      <c r="J525" s="29"/>
      <c r="K525" s="30"/>
      <c r="L525" s="30"/>
      <c r="M525" s="29"/>
      <c r="N525" s="16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ht="15.75" customHeight="1">
      <c r="A526" s="27"/>
      <c r="B526" s="32"/>
      <c r="C526" s="32"/>
      <c r="D526" s="29"/>
      <c r="E526" s="33"/>
      <c r="F526" s="32"/>
      <c r="G526" s="34"/>
      <c r="H526" s="27"/>
      <c r="I526" s="35"/>
      <c r="J526" s="29"/>
      <c r="K526" s="30"/>
      <c r="L526" s="30"/>
      <c r="M526" s="29"/>
      <c r="N526" s="16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ht="15.75" customHeight="1">
      <c r="A527" s="27"/>
      <c r="B527" s="32"/>
      <c r="C527" s="32"/>
      <c r="D527" s="29"/>
      <c r="E527" s="33"/>
      <c r="F527" s="32"/>
      <c r="G527" s="34"/>
      <c r="H527" s="27"/>
      <c r="I527" s="35"/>
      <c r="J527" s="29"/>
      <c r="K527" s="30"/>
      <c r="L527" s="30"/>
      <c r="M527" s="29"/>
      <c r="N527" s="16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ht="15.75" customHeight="1">
      <c r="A528" s="27"/>
      <c r="B528" s="32"/>
      <c r="C528" s="32"/>
      <c r="D528" s="29"/>
      <c r="E528" s="33"/>
      <c r="F528" s="32"/>
      <c r="G528" s="34"/>
      <c r="H528" s="27"/>
      <c r="I528" s="35"/>
      <c r="J528" s="29"/>
      <c r="K528" s="30"/>
      <c r="L528" s="30"/>
      <c r="M528" s="29"/>
      <c r="N528" s="16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ht="15.75" customHeight="1">
      <c r="A529" s="27"/>
      <c r="B529" s="32"/>
      <c r="C529" s="32"/>
      <c r="D529" s="29"/>
      <c r="E529" s="33"/>
      <c r="F529" s="32"/>
      <c r="G529" s="34"/>
      <c r="H529" s="27"/>
      <c r="I529" s="35"/>
      <c r="J529" s="29"/>
      <c r="K529" s="30"/>
      <c r="L529" s="30"/>
      <c r="M529" s="29"/>
      <c r="N529" s="16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ht="15.75" customHeight="1">
      <c r="A530" s="27"/>
      <c r="B530" s="32"/>
      <c r="C530" s="32"/>
      <c r="D530" s="29"/>
      <c r="E530" s="33"/>
      <c r="F530" s="32"/>
      <c r="G530" s="34"/>
      <c r="H530" s="27"/>
      <c r="I530" s="35"/>
      <c r="J530" s="29"/>
      <c r="K530" s="30"/>
      <c r="L530" s="30"/>
      <c r="M530" s="29"/>
      <c r="N530" s="16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ht="15.75" customHeight="1">
      <c r="A531" s="27"/>
      <c r="B531" s="32"/>
      <c r="C531" s="32"/>
      <c r="D531" s="29"/>
      <c r="E531" s="33"/>
      <c r="F531" s="32"/>
      <c r="G531" s="34"/>
      <c r="H531" s="27"/>
      <c r="I531" s="35"/>
      <c r="J531" s="29"/>
      <c r="K531" s="30"/>
      <c r="L531" s="30"/>
      <c r="M531" s="29"/>
      <c r="N531" s="16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ht="15.75" customHeight="1">
      <c r="A532" s="27"/>
      <c r="B532" s="32"/>
      <c r="C532" s="32"/>
      <c r="D532" s="29"/>
      <c r="E532" s="33"/>
      <c r="F532" s="32"/>
      <c r="G532" s="34"/>
      <c r="H532" s="27"/>
      <c r="I532" s="35"/>
      <c r="J532" s="29"/>
      <c r="K532" s="30"/>
      <c r="L532" s="30"/>
      <c r="M532" s="29"/>
      <c r="N532" s="16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ht="15.75" customHeight="1">
      <c r="A533" s="27"/>
      <c r="B533" s="32"/>
      <c r="C533" s="32"/>
      <c r="D533" s="29"/>
      <c r="E533" s="33"/>
      <c r="F533" s="32"/>
      <c r="G533" s="34"/>
      <c r="H533" s="27"/>
      <c r="I533" s="35"/>
      <c r="J533" s="29"/>
      <c r="K533" s="30"/>
      <c r="L533" s="30"/>
      <c r="M533" s="29"/>
      <c r="N533" s="16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ht="15.75" customHeight="1">
      <c r="A534" s="27"/>
      <c r="B534" s="32"/>
      <c r="C534" s="32"/>
      <c r="D534" s="29"/>
      <c r="E534" s="33"/>
      <c r="F534" s="32"/>
      <c r="G534" s="34"/>
      <c r="H534" s="27"/>
      <c r="I534" s="35"/>
      <c r="J534" s="29"/>
      <c r="K534" s="30"/>
      <c r="L534" s="30"/>
      <c r="M534" s="29"/>
      <c r="N534" s="16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ht="15.75" customHeight="1">
      <c r="A535" s="27"/>
      <c r="B535" s="32"/>
      <c r="C535" s="32"/>
      <c r="D535" s="29"/>
      <c r="E535" s="33"/>
      <c r="F535" s="32"/>
      <c r="G535" s="34"/>
      <c r="H535" s="27"/>
      <c r="I535" s="35"/>
      <c r="J535" s="29"/>
      <c r="K535" s="30"/>
      <c r="L535" s="30"/>
      <c r="M535" s="29"/>
      <c r="N535" s="16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ht="15.75" customHeight="1">
      <c r="A536" s="27"/>
      <c r="B536" s="32"/>
      <c r="C536" s="32"/>
      <c r="D536" s="29"/>
      <c r="E536" s="33"/>
      <c r="F536" s="32"/>
      <c r="G536" s="34"/>
      <c r="H536" s="27"/>
      <c r="I536" s="35"/>
      <c r="J536" s="29"/>
      <c r="K536" s="30"/>
      <c r="L536" s="30"/>
      <c r="M536" s="29"/>
      <c r="N536" s="16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ht="15.75" customHeight="1">
      <c r="A537" s="27"/>
      <c r="B537" s="32"/>
      <c r="C537" s="32"/>
      <c r="D537" s="29"/>
      <c r="E537" s="33"/>
      <c r="F537" s="32"/>
      <c r="G537" s="34"/>
      <c r="H537" s="27"/>
      <c r="I537" s="35"/>
      <c r="J537" s="29"/>
      <c r="K537" s="30"/>
      <c r="L537" s="30"/>
      <c r="M537" s="29"/>
      <c r="N537" s="16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ht="15.75" customHeight="1">
      <c r="A538" s="27"/>
      <c r="B538" s="32"/>
      <c r="C538" s="32"/>
      <c r="D538" s="29"/>
      <c r="E538" s="33"/>
      <c r="F538" s="32"/>
      <c r="G538" s="34"/>
      <c r="H538" s="27"/>
      <c r="I538" s="35"/>
      <c r="J538" s="29"/>
      <c r="K538" s="30"/>
      <c r="L538" s="30"/>
      <c r="M538" s="29"/>
      <c r="N538" s="16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ht="15.75" customHeight="1">
      <c r="A539" s="27"/>
      <c r="B539" s="32"/>
      <c r="C539" s="32"/>
      <c r="D539" s="29"/>
      <c r="E539" s="33"/>
      <c r="F539" s="32"/>
      <c r="G539" s="34"/>
      <c r="H539" s="27"/>
      <c r="I539" s="35"/>
      <c r="J539" s="29"/>
      <c r="K539" s="30"/>
      <c r="L539" s="30"/>
      <c r="M539" s="29"/>
      <c r="N539" s="16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ht="15.75" customHeight="1">
      <c r="A540" s="27"/>
      <c r="B540" s="32"/>
      <c r="C540" s="32"/>
      <c r="D540" s="29"/>
      <c r="E540" s="33"/>
      <c r="F540" s="32"/>
      <c r="G540" s="34"/>
      <c r="H540" s="27"/>
      <c r="I540" s="35"/>
      <c r="J540" s="29"/>
      <c r="K540" s="30"/>
      <c r="L540" s="30"/>
      <c r="M540" s="29"/>
      <c r="N540" s="16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ht="15.75" customHeight="1">
      <c r="A541" s="27"/>
      <c r="B541" s="32"/>
      <c r="C541" s="32"/>
      <c r="D541" s="29"/>
      <c r="E541" s="33"/>
      <c r="F541" s="32"/>
      <c r="G541" s="34"/>
      <c r="H541" s="27"/>
      <c r="I541" s="35"/>
      <c r="J541" s="29"/>
      <c r="K541" s="30"/>
      <c r="L541" s="30"/>
      <c r="M541" s="29"/>
      <c r="N541" s="16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ht="15.75" customHeight="1">
      <c r="A542" s="27"/>
      <c r="B542" s="32"/>
      <c r="C542" s="32"/>
      <c r="D542" s="29"/>
      <c r="E542" s="33"/>
      <c r="F542" s="32"/>
      <c r="G542" s="34"/>
      <c r="H542" s="27"/>
      <c r="I542" s="35"/>
      <c r="J542" s="37"/>
      <c r="K542" s="30"/>
      <c r="L542" s="30"/>
      <c r="M542" s="37"/>
      <c r="N542" s="16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ht="15.75" customHeight="1">
      <c r="A543" s="27"/>
      <c r="B543" s="32"/>
      <c r="C543" s="32"/>
      <c r="D543" s="29"/>
      <c r="E543" s="33"/>
      <c r="F543" s="32"/>
      <c r="G543" s="34"/>
      <c r="H543" s="27"/>
      <c r="I543" s="35"/>
      <c r="J543" s="37"/>
      <c r="K543" s="30"/>
      <c r="L543" s="30"/>
      <c r="M543" s="37"/>
      <c r="N543" s="16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ht="15.75" customHeight="1">
      <c r="A544" s="27"/>
      <c r="B544" s="32"/>
      <c r="C544" s="32"/>
      <c r="D544" s="29"/>
      <c r="E544" s="33"/>
      <c r="F544" s="32"/>
      <c r="G544" s="34"/>
      <c r="H544" s="27"/>
      <c r="I544" s="35"/>
      <c r="J544" s="37"/>
      <c r="K544" s="30"/>
      <c r="L544" s="30"/>
      <c r="M544" s="37"/>
      <c r="N544" s="16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ht="15.75" customHeight="1">
      <c r="A545" s="27"/>
      <c r="B545" s="32"/>
      <c r="C545" s="32"/>
      <c r="D545" s="29"/>
      <c r="E545" s="33"/>
      <c r="F545" s="32"/>
      <c r="G545" s="34"/>
      <c r="H545" s="27"/>
      <c r="I545" s="35"/>
      <c r="J545" s="37"/>
      <c r="K545" s="30"/>
      <c r="L545" s="30"/>
      <c r="M545" s="37"/>
      <c r="N545" s="16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ht="15.75" customHeight="1">
      <c r="A546" s="27"/>
      <c r="B546" s="32"/>
      <c r="C546" s="32"/>
      <c r="D546" s="29"/>
      <c r="E546" s="33"/>
      <c r="F546" s="32"/>
      <c r="G546" s="34"/>
      <c r="H546" s="27"/>
      <c r="I546" s="35"/>
      <c r="J546" s="37"/>
      <c r="K546" s="30"/>
      <c r="L546" s="30"/>
      <c r="M546" s="37"/>
      <c r="N546" s="16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ht="15.75" customHeight="1">
      <c r="A547" s="27"/>
      <c r="B547" s="32"/>
      <c r="C547" s="32"/>
      <c r="D547" s="29"/>
      <c r="E547" s="33"/>
      <c r="F547" s="32"/>
      <c r="G547" s="34"/>
      <c r="H547" s="27"/>
      <c r="I547" s="35"/>
      <c r="J547" s="37"/>
      <c r="K547" s="30"/>
      <c r="L547" s="30"/>
      <c r="M547" s="37"/>
      <c r="N547" s="16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ht="15.75" customHeight="1">
      <c r="A548" s="27"/>
      <c r="B548" s="32"/>
      <c r="C548" s="32"/>
      <c r="D548" s="29"/>
      <c r="E548" s="33"/>
      <c r="F548" s="32"/>
      <c r="G548" s="34"/>
      <c r="H548" s="27"/>
      <c r="I548" s="35"/>
      <c r="J548" s="37"/>
      <c r="K548" s="30"/>
      <c r="L548" s="30"/>
      <c r="M548" s="37"/>
      <c r="N548" s="16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ht="15.75" customHeight="1">
      <c r="A549" s="27"/>
      <c r="B549" s="32"/>
      <c r="C549" s="32"/>
      <c r="D549" s="29"/>
      <c r="E549" s="33"/>
      <c r="F549" s="32"/>
      <c r="G549" s="34"/>
      <c r="H549" s="27"/>
      <c r="I549" s="35"/>
      <c r="J549" s="37"/>
      <c r="K549" s="30"/>
      <c r="L549" s="30"/>
      <c r="M549" s="37"/>
      <c r="N549" s="16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ht="15.75" customHeight="1">
      <c r="A550" s="27"/>
      <c r="B550" s="32"/>
      <c r="C550" s="32"/>
      <c r="D550" s="29"/>
      <c r="E550" s="33"/>
      <c r="F550" s="32"/>
      <c r="G550" s="34"/>
      <c r="H550" s="27"/>
      <c r="I550" s="35"/>
      <c r="J550" s="37"/>
      <c r="K550" s="30"/>
      <c r="L550" s="30"/>
      <c r="M550" s="37"/>
      <c r="N550" s="16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ht="15.75" customHeight="1">
      <c r="A551" s="27"/>
      <c r="B551" s="32"/>
      <c r="C551" s="32"/>
      <c r="D551" s="29"/>
      <c r="E551" s="33"/>
      <c r="F551" s="32"/>
      <c r="G551" s="34"/>
      <c r="H551" s="27"/>
      <c r="I551" s="35"/>
      <c r="J551" s="37"/>
      <c r="K551" s="30"/>
      <c r="L551" s="30"/>
      <c r="M551" s="37"/>
      <c r="N551" s="16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ht="15.75" customHeight="1">
      <c r="A552" s="27"/>
      <c r="B552" s="32"/>
      <c r="C552" s="32"/>
      <c r="D552" s="29"/>
      <c r="E552" s="33"/>
      <c r="F552" s="32"/>
      <c r="G552" s="34"/>
      <c r="H552" s="27"/>
      <c r="I552" s="35"/>
      <c r="J552" s="37"/>
      <c r="K552" s="30"/>
      <c r="L552" s="30"/>
      <c r="M552" s="37"/>
      <c r="N552" s="16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ht="15.75" customHeight="1">
      <c r="A553" s="27"/>
      <c r="B553" s="32"/>
      <c r="C553" s="32"/>
      <c r="D553" s="29"/>
      <c r="E553" s="33"/>
      <c r="F553" s="32"/>
      <c r="G553" s="34"/>
      <c r="H553" s="27"/>
      <c r="I553" s="35"/>
      <c r="J553" s="37"/>
      <c r="K553" s="30"/>
      <c r="L553" s="30"/>
      <c r="M553" s="37"/>
      <c r="N553" s="16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ht="15.75" customHeight="1">
      <c r="A554" s="27"/>
      <c r="B554" s="32"/>
      <c r="C554" s="32"/>
      <c r="D554" s="29"/>
      <c r="E554" s="33"/>
      <c r="F554" s="32"/>
      <c r="G554" s="34"/>
      <c r="H554" s="27"/>
      <c r="I554" s="35"/>
      <c r="J554" s="37"/>
      <c r="K554" s="30"/>
      <c r="L554" s="30"/>
      <c r="M554" s="37"/>
      <c r="N554" s="16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ht="15.75" customHeight="1">
      <c r="A555" s="27"/>
      <c r="B555" s="32"/>
      <c r="C555" s="32"/>
      <c r="D555" s="29"/>
      <c r="E555" s="33"/>
      <c r="F555" s="32"/>
      <c r="G555" s="34"/>
      <c r="H555" s="27"/>
      <c r="I555" s="35"/>
      <c r="J555" s="37"/>
      <c r="K555" s="30"/>
      <c r="L555" s="30"/>
      <c r="M555" s="37"/>
      <c r="N555" s="16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ht="15.75" customHeight="1">
      <c r="A556" s="27"/>
      <c r="B556" s="32"/>
      <c r="C556" s="32"/>
      <c r="D556" s="29"/>
      <c r="E556" s="33"/>
      <c r="F556" s="32"/>
      <c r="G556" s="34"/>
      <c r="H556" s="27"/>
      <c r="I556" s="35"/>
      <c r="J556" s="37"/>
      <c r="K556" s="30"/>
      <c r="L556" s="30"/>
      <c r="M556" s="37"/>
      <c r="N556" s="16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ht="15.75" customHeight="1">
      <c r="A557" s="27"/>
      <c r="B557" s="32"/>
      <c r="C557" s="32"/>
      <c r="D557" s="29"/>
      <c r="E557" s="33"/>
      <c r="F557" s="32"/>
      <c r="G557" s="34"/>
      <c r="H557" s="27"/>
      <c r="I557" s="35"/>
      <c r="J557" s="37"/>
      <c r="K557" s="30"/>
      <c r="L557" s="30"/>
      <c r="M557" s="37"/>
      <c r="N557" s="16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ht="15.75" customHeight="1">
      <c r="A558" s="27"/>
      <c r="B558" s="32"/>
      <c r="C558" s="32"/>
      <c r="D558" s="29"/>
      <c r="E558" s="33"/>
      <c r="F558" s="32"/>
      <c r="G558" s="34"/>
      <c r="H558" s="27"/>
      <c r="I558" s="35"/>
      <c r="J558" s="37"/>
      <c r="K558" s="30"/>
      <c r="L558" s="30"/>
      <c r="M558" s="37"/>
      <c r="N558" s="16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ht="15.75" customHeight="1">
      <c r="A559" s="27"/>
      <c r="B559" s="32"/>
      <c r="C559" s="32"/>
      <c r="D559" s="29"/>
      <c r="E559" s="33"/>
      <c r="F559" s="32"/>
      <c r="G559" s="34"/>
      <c r="H559" s="27"/>
      <c r="I559" s="35"/>
      <c r="J559" s="37"/>
      <c r="K559" s="30"/>
      <c r="L559" s="30"/>
      <c r="M559" s="37"/>
      <c r="N559" s="16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ht="15.75" customHeight="1">
      <c r="A560" s="27"/>
      <c r="B560" s="32"/>
      <c r="C560" s="32"/>
      <c r="D560" s="29"/>
      <c r="E560" s="33"/>
      <c r="F560" s="32"/>
      <c r="G560" s="34"/>
      <c r="H560" s="27"/>
      <c r="I560" s="35"/>
      <c r="J560" s="37"/>
      <c r="K560" s="30"/>
      <c r="L560" s="30"/>
      <c r="M560" s="37"/>
      <c r="N560" s="16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ht="15.75" customHeight="1">
      <c r="A561" s="27"/>
      <c r="B561" s="32"/>
      <c r="C561" s="32"/>
      <c r="D561" s="29"/>
      <c r="E561" s="33"/>
      <c r="F561" s="32"/>
      <c r="G561" s="34"/>
      <c r="H561" s="27"/>
      <c r="I561" s="35"/>
      <c r="J561" s="37"/>
      <c r="K561" s="30"/>
      <c r="L561" s="30"/>
      <c r="M561" s="37"/>
      <c r="N561" s="16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ht="15.75" customHeight="1">
      <c r="A562" s="27"/>
      <c r="B562" s="32"/>
      <c r="C562" s="32"/>
      <c r="D562" s="29"/>
      <c r="E562" s="33"/>
      <c r="F562" s="32"/>
      <c r="G562" s="34"/>
      <c r="H562" s="27"/>
      <c r="I562" s="35"/>
      <c r="J562" s="37"/>
      <c r="K562" s="30"/>
      <c r="L562" s="30"/>
      <c r="M562" s="37"/>
      <c r="N562" s="16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ht="15.75" customHeight="1">
      <c r="A563" s="27"/>
      <c r="B563" s="32"/>
      <c r="C563" s="32"/>
      <c r="D563" s="29"/>
      <c r="E563" s="33"/>
      <c r="F563" s="32"/>
      <c r="G563" s="34"/>
      <c r="H563" s="27"/>
      <c r="I563" s="35"/>
      <c r="J563" s="37"/>
      <c r="K563" s="30"/>
      <c r="L563" s="30"/>
      <c r="M563" s="37"/>
      <c r="N563" s="16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ht="15.75" customHeight="1">
      <c r="A564" s="27"/>
      <c r="B564" s="32"/>
      <c r="C564" s="32"/>
      <c r="D564" s="29"/>
      <c r="E564" s="33"/>
      <c r="F564" s="32"/>
      <c r="G564" s="34"/>
      <c r="H564" s="27"/>
      <c r="I564" s="35"/>
      <c r="J564" s="37"/>
      <c r="K564" s="30"/>
      <c r="L564" s="30"/>
      <c r="M564" s="37"/>
      <c r="N564" s="16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ht="15.75" customHeight="1">
      <c r="A565" s="27"/>
      <c r="B565" s="32"/>
      <c r="C565" s="32"/>
      <c r="D565" s="29"/>
      <c r="E565" s="33"/>
      <c r="F565" s="32"/>
      <c r="G565" s="34"/>
      <c r="H565" s="27"/>
      <c r="I565" s="35"/>
      <c r="J565" s="37"/>
      <c r="K565" s="30"/>
      <c r="L565" s="30"/>
      <c r="M565" s="37"/>
      <c r="N565" s="16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ht="15.75" customHeight="1">
      <c r="A566" s="27"/>
      <c r="B566" s="32"/>
      <c r="C566" s="32"/>
      <c r="D566" s="29"/>
      <c r="E566" s="33"/>
      <c r="F566" s="32"/>
      <c r="G566" s="34"/>
      <c r="H566" s="27"/>
      <c r="I566" s="35"/>
      <c r="J566" s="37"/>
      <c r="K566" s="30"/>
      <c r="L566" s="30"/>
      <c r="M566" s="37"/>
      <c r="N566" s="16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ht="15.75" customHeight="1">
      <c r="A567" s="27"/>
      <c r="B567" s="32"/>
      <c r="C567" s="32"/>
      <c r="D567" s="29"/>
      <c r="E567" s="33"/>
      <c r="F567" s="32"/>
      <c r="G567" s="34"/>
      <c r="H567" s="27"/>
      <c r="I567" s="35"/>
      <c r="J567" s="37"/>
      <c r="K567" s="30"/>
      <c r="L567" s="30"/>
      <c r="M567" s="37"/>
      <c r="N567" s="16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ht="15.75" customHeight="1">
      <c r="A568" s="27"/>
      <c r="B568" s="32"/>
      <c r="C568" s="32"/>
      <c r="D568" s="29"/>
      <c r="E568" s="33"/>
      <c r="F568" s="32"/>
      <c r="G568" s="34"/>
      <c r="H568" s="27"/>
      <c r="I568" s="35"/>
      <c r="J568" s="37"/>
      <c r="K568" s="30"/>
      <c r="L568" s="30"/>
      <c r="M568" s="37"/>
      <c r="N568" s="16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ht="15.75" customHeight="1">
      <c r="A569" s="27"/>
      <c r="B569" s="32"/>
      <c r="C569" s="32"/>
      <c r="D569" s="29"/>
      <c r="E569" s="33"/>
      <c r="F569" s="32"/>
      <c r="G569" s="34"/>
      <c r="H569" s="27"/>
      <c r="I569" s="35"/>
      <c r="J569" s="37"/>
      <c r="K569" s="30"/>
      <c r="L569" s="30"/>
      <c r="M569" s="37"/>
      <c r="N569" s="16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ht="15.75" customHeight="1">
      <c r="A570" s="27"/>
      <c r="B570" s="32"/>
      <c r="C570" s="32"/>
      <c r="D570" s="29"/>
      <c r="E570" s="33"/>
      <c r="F570" s="32"/>
      <c r="G570" s="34"/>
      <c r="H570" s="27"/>
      <c r="I570" s="35"/>
      <c r="J570" s="37"/>
      <c r="K570" s="30"/>
      <c r="L570" s="30"/>
      <c r="M570" s="37"/>
      <c r="N570" s="16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ht="15.75" customHeight="1">
      <c r="A571" s="27"/>
      <c r="B571" s="32"/>
      <c r="C571" s="32"/>
      <c r="D571" s="29"/>
      <c r="E571" s="33"/>
      <c r="F571" s="32"/>
      <c r="G571" s="34"/>
      <c r="H571" s="27"/>
      <c r="I571" s="35"/>
      <c r="J571" s="37"/>
      <c r="K571" s="30"/>
      <c r="L571" s="30"/>
      <c r="M571" s="37"/>
      <c r="N571" s="16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ht="15.75" customHeight="1">
      <c r="A572" s="27"/>
      <c r="B572" s="32"/>
      <c r="C572" s="32"/>
      <c r="D572" s="29"/>
      <c r="E572" s="33"/>
      <c r="F572" s="32"/>
      <c r="G572" s="34"/>
      <c r="H572" s="27"/>
      <c r="I572" s="35"/>
      <c r="J572" s="37"/>
      <c r="K572" s="30"/>
      <c r="L572" s="30"/>
      <c r="M572" s="37"/>
      <c r="N572" s="16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ht="15.75" customHeight="1">
      <c r="A573" s="27"/>
      <c r="B573" s="32"/>
      <c r="C573" s="32"/>
      <c r="D573" s="29"/>
      <c r="E573" s="33"/>
      <c r="F573" s="32"/>
      <c r="G573" s="34"/>
      <c r="H573" s="27"/>
      <c r="I573" s="35"/>
      <c r="J573" s="37"/>
      <c r="K573" s="30"/>
      <c r="L573" s="30"/>
      <c r="M573" s="37"/>
      <c r="N573" s="16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ht="15.75" customHeight="1">
      <c r="A574" s="27"/>
      <c r="B574" s="32"/>
      <c r="C574" s="32"/>
      <c r="D574" s="29"/>
      <c r="E574" s="33"/>
      <c r="F574" s="32"/>
      <c r="G574" s="34"/>
      <c r="H574" s="27"/>
      <c r="I574" s="35"/>
      <c r="J574" s="37"/>
      <c r="K574" s="30"/>
      <c r="L574" s="30"/>
      <c r="M574" s="37"/>
      <c r="N574" s="16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ht="15.75" customHeight="1">
      <c r="A575" s="27"/>
      <c r="B575" s="32"/>
      <c r="C575" s="32"/>
      <c r="D575" s="29"/>
      <c r="E575" s="33"/>
      <c r="F575" s="32"/>
      <c r="G575" s="34"/>
      <c r="H575" s="27"/>
      <c r="I575" s="35"/>
      <c r="J575" s="37"/>
      <c r="K575" s="30"/>
      <c r="L575" s="30"/>
      <c r="M575" s="37"/>
      <c r="N575" s="16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ht="15.75" customHeight="1">
      <c r="A576" s="27"/>
      <c r="B576" s="32"/>
      <c r="C576" s="32"/>
      <c r="D576" s="29"/>
      <c r="E576" s="33"/>
      <c r="F576" s="32"/>
      <c r="G576" s="34"/>
      <c r="H576" s="27"/>
      <c r="I576" s="35"/>
      <c r="J576" s="37"/>
      <c r="K576" s="30"/>
      <c r="L576" s="30"/>
      <c r="M576" s="37"/>
      <c r="N576" s="16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ht="15.75" customHeight="1">
      <c r="A577" s="27"/>
      <c r="B577" s="32"/>
      <c r="C577" s="32"/>
      <c r="D577" s="29"/>
      <c r="E577" s="33"/>
      <c r="F577" s="32"/>
      <c r="G577" s="34"/>
      <c r="H577" s="27"/>
      <c r="I577" s="35"/>
      <c r="J577" s="37"/>
      <c r="K577" s="30"/>
      <c r="L577" s="30"/>
      <c r="M577" s="37"/>
      <c r="N577" s="16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ht="15.75" customHeight="1">
      <c r="A578" s="27"/>
      <c r="B578" s="32"/>
      <c r="C578" s="32"/>
      <c r="D578" s="29"/>
      <c r="E578" s="33"/>
      <c r="F578" s="32"/>
      <c r="G578" s="34"/>
      <c r="H578" s="27"/>
      <c r="I578" s="35"/>
      <c r="J578" s="37"/>
      <c r="K578" s="30"/>
      <c r="L578" s="30"/>
      <c r="M578" s="37"/>
      <c r="N578" s="16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ht="15.75" customHeight="1">
      <c r="A579" s="27"/>
      <c r="B579" s="32"/>
      <c r="C579" s="32"/>
      <c r="D579" s="29"/>
      <c r="E579" s="33"/>
      <c r="F579" s="32"/>
      <c r="G579" s="34"/>
      <c r="H579" s="27"/>
      <c r="I579" s="35"/>
      <c r="J579" s="37"/>
      <c r="K579" s="30"/>
      <c r="L579" s="30"/>
      <c r="M579" s="37"/>
      <c r="N579" s="16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ht="15.75" customHeight="1">
      <c r="A580" s="27"/>
      <c r="B580" s="32"/>
      <c r="C580" s="32"/>
      <c r="D580" s="29"/>
      <c r="E580" s="33"/>
      <c r="F580" s="32"/>
      <c r="G580" s="34"/>
      <c r="H580" s="27"/>
      <c r="I580" s="35"/>
      <c r="J580" s="37"/>
      <c r="K580" s="30"/>
      <c r="L580" s="30"/>
      <c r="M580" s="37"/>
      <c r="N580" s="16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ht="15.75" customHeight="1">
      <c r="A581" s="27"/>
      <c r="B581" s="32"/>
      <c r="C581" s="32"/>
      <c r="D581" s="29"/>
      <c r="E581" s="33"/>
      <c r="F581" s="32"/>
      <c r="G581" s="34"/>
      <c r="H581" s="27"/>
      <c r="I581" s="35"/>
      <c r="J581" s="37"/>
      <c r="K581" s="30"/>
      <c r="L581" s="30"/>
      <c r="M581" s="37"/>
      <c r="N581" s="16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ht="15.75" customHeight="1">
      <c r="A582" s="27"/>
      <c r="B582" s="32"/>
      <c r="C582" s="32"/>
      <c r="D582" s="29"/>
      <c r="E582" s="33"/>
      <c r="F582" s="32"/>
      <c r="G582" s="34"/>
      <c r="H582" s="27"/>
      <c r="I582" s="35"/>
      <c r="J582" s="37"/>
      <c r="K582" s="30"/>
      <c r="L582" s="30"/>
      <c r="M582" s="37"/>
      <c r="N582" s="16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ht="15.75" customHeight="1">
      <c r="A583" s="27"/>
      <c r="B583" s="32"/>
      <c r="C583" s="32"/>
      <c r="D583" s="29"/>
      <c r="E583" s="33"/>
      <c r="F583" s="32"/>
      <c r="G583" s="34"/>
      <c r="H583" s="27"/>
      <c r="I583" s="35"/>
      <c r="J583" s="37"/>
      <c r="K583" s="30"/>
      <c r="L583" s="30"/>
      <c r="M583" s="37"/>
      <c r="N583" s="16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ht="15.75" customHeight="1">
      <c r="A584" s="27"/>
      <c r="B584" s="32"/>
      <c r="C584" s="32"/>
      <c r="D584" s="29"/>
      <c r="E584" s="33"/>
      <c r="F584" s="32"/>
      <c r="G584" s="34"/>
      <c r="H584" s="27"/>
      <c r="I584" s="35"/>
      <c r="J584" s="37"/>
      <c r="K584" s="30"/>
      <c r="L584" s="30"/>
      <c r="M584" s="37"/>
      <c r="N584" s="16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ht="15.75" customHeight="1">
      <c r="A585" s="27"/>
      <c r="B585" s="32"/>
      <c r="C585" s="32"/>
      <c r="D585" s="29"/>
      <c r="E585" s="33"/>
      <c r="F585" s="32"/>
      <c r="G585" s="34"/>
      <c r="H585" s="27"/>
      <c r="I585" s="35"/>
      <c r="J585" s="37"/>
      <c r="K585" s="30"/>
      <c r="L585" s="30"/>
      <c r="M585" s="37"/>
      <c r="N585" s="16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ht="15.75" customHeight="1">
      <c r="A586" s="27"/>
      <c r="B586" s="32"/>
      <c r="C586" s="32"/>
      <c r="D586" s="29"/>
      <c r="E586" s="33"/>
      <c r="F586" s="32"/>
      <c r="G586" s="34"/>
      <c r="H586" s="27"/>
      <c r="I586" s="35"/>
      <c r="J586" s="37"/>
      <c r="K586" s="30"/>
      <c r="L586" s="30"/>
      <c r="M586" s="37"/>
      <c r="N586" s="16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ht="15.75" customHeight="1">
      <c r="A587" s="27"/>
      <c r="B587" s="32"/>
      <c r="C587" s="32"/>
      <c r="D587" s="29"/>
      <c r="E587" s="33"/>
      <c r="F587" s="32"/>
      <c r="G587" s="34"/>
      <c r="H587" s="27"/>
      <c r="I587" s="35"/>
      <c r="J587" s="37"/>
      <c r="K587" s="30"/>
      <c r="L587" s="30"/>
      <c r="M587" s="37"/>
      <c r="N587" s="16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ht="15.75" customHeight="1">
      <c r="A588" s="27"/>
      <c r="B588" s="32"/>
      <c r="C588" s="32"/>
      <c r="D588" s="29"/>
      <c r="E588" s="33"/>
      <c r="F588" s="32"/>
      <c r="G588" s="34"/>
      <c r="H588" s="27"/>
      <c r="I588" s="35"/>
      <c r="J588" s="37"/>
      <c r="K588" s="30"/>
      <c r="L588" s="30"/>
      <c r="M588" s="37"/>
      <c r="N588" s="16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ht="15.75" customHeight="1">
      <c r="A589" s="27"/>
      <c r="B589" s="32"/>
      <c r="C589" s="32"/>
      <c r="D589" s="29"/>
      <c r="E589" s="33"/>
      <c r="F589" s="32"/>
      <c r="G589" s="34"/>
      <c r="H589" s="27"/>
      <c r="I589" s="35"/>
      <c r="J589" s="37"/>
      <c r="K589" s="30"/>
      <c r="L589" s="30"/>
      <c r="M589" s="37"/>
      <c r="N589" s="16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ht="15.75" customHeight="1">
      <c r="A590" s="27"/>
      <c r="B590" s="32"/>
      <c r="C590" s="32"/>
      <c r="D590" s="29"/>
      <c r="E590" s="33"/>
      <c r="F590" s="32"/>
      <c r="G590" s="34"/>
      <c r="H590" s="27"/>
      <c r="I590" s="35"/>
      <c r="J590" s="37"/>
      <c r="K590" s="30"/>
      <c r="L590" s="30"/>
      <c r="M590" s="37"/>
      <c r="N590" s="16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ht="15.75" customHeight="1">
      <c r="A591" s="27"/>
      <c r="B591" s="32"/>
      <c r="C591" s="32"/>
      <c r="D591" s="29"/>
      <c r="E591" s="33"/>
      <c r="F591" s="32"/>
      <c r="G591" s="34"/>
      <c r="H591" s="27"/>
      <c r="I591" s="35"/>
      <c r="J591" s="37"/>
      <c r="K591" s="30"/>
      <c r="L591" s="30"/>
      <c r="M591" s="37"/>
      <c r="N591" s="16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ht="15.75" customHeight="1">
      <c r="A592" s="27"/>
      <c r="B592" s="32"/>
      <c r="C592" s="32"/>
      <c r="D592" s="29"/>
      <c r="E592" s="33"/>
      <c r="F592" s="32"/>
      <c r="G592" s="34"/>
      <c r="H592" s="27"/>
      <c r="I592" s="35"/>
      <c r="J592" s="37"/>
      <c r="K592" s="30"/>
      <c r="L592" s="30"/>
      <c r="M592" s="37"/>
      <c r="N592" s="16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ht="15.75" customHeight="1">
      <c r="A593" s="27"/>
      <c r="B593" s="32"/>
      <c r="C593" s="32"/>
      <c r="D593" s="29"/>
      <c r="E593" s="33"/>
      <c r="F593" s="32"/>
      <c r="G593" s="34"/>
      <c r="H593" s="27"/>
      <c r="I593" s="35"/>
      <c r="J593" s="37"/>
      <c r="K593" s="30"/>
      <c r="L593" s="30"/>
      <c r="M593" s="37"/>
      <c r="N593" s="16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ht="15.75" customHeight="1">
      <c r="A594" s="27"/>
      <c r="B594" s="32"/>
      <c r="C594" s="32"/>
      <c r="D594" s="29"/>
      <c r="E594" s="33"/>
      <c r="F594" s="32"/>
      <c r="G594" s="34"/>
      <c r="H594" s="27"/>
      <c r="I594" s="35"/>
      <c r="J594" s="37"/>
      <c r="K594" s="30"/>
      <c r="L594" s="30"/>
      <c r="M594" s="37"/>
      <c r="N594" s="16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ht="15.75" customHeight="1">
      <c r="A595" s="27"/>
      <c r="B595" s="32"/>
      <c r="C595" s="32"/>
      <c r="D595" s="29"/>
      <c r="E595" s="33"/>
      <c r="F595" s="32"/>
      <c r="G595" s="34"/>
      <c r="H595" s="27"/>
      <c r="I595" s="35"/>
      <c r="J595" s="37"/>
      <c r="K595" s="30"/>
      <c r="L595" s="30"/>
      <c r="M595" s="37"/>
      <c r="N595" s="16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ht="15.75" customHeight="1">
      <c r="A596" s="27"/>
      <c r="B596" s="32"/>
      <c r="C596" s="32"/>
      <c r="D596" s="29"/>
      <c r="E596" s="33"/>
      <c r="F596" s="32"/>
      <c r="G596" s="34"/>
      <c r="H596" s="27"/>
      <c r="I596" s="35"/>
      <c r="J596" s="37"/>
      <c r="K596" s="30"/>
      <c r="L596" s="30"/>
      <c r="M596" s="37"/>
      <c r="N596" s="16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ht="15.75" customHeight="1">
      <c r="A597" s="27"/>
      <c r="B597" s="32"/>
      <c r="C597" s="32"/>
      <c r="D597" s="29"/>
      <c r="E597" s="33"/>
      <c r="F597" s="32"/>
      <c r="G597" s="34"/>
      <c r="H597" s="27"/>
      <c r="I597" s="35"/>
      <c r="J597" s="37"/>
      <c r="K597" s="30"/>
      <c r="L597" s="30"/>
      <c r="M597" s="37"/>
      <c r="N597" s="16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ht="15.75" customHeight="1">
      <c r="A598" s="27"/>
      <c r="B598" s="32"/>
      <c r="C598" s="32"/>
      <c r="D598" s="29"/>
      <c r="E598" s="33"/>
      <c r="F598" s="32"/>
      <c r="G598" s="34"/>
      <c r="H598" s="27"/>
      <c r="I598" s="35"/>
      <c r="J598" s="37"/>
      <c r="K598" s="30"/>
      <c r="L598" s="30"/>
      <c r="M598" s="37"/>
      <c r="N598" s="16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ht="15.75" customHeight="1">
      <c r="A599" s="27"/>
      <c r="B599" s="32"/>
      <c r="C599" s="32"/>
      <c r="D599" s="29"/>
      <c r="E599" s="33"/>
      <c r="F599" s="32"/>
      <c r="G599" s="34"/>
      <c r="H599" s="27"/>
      <c r="I599" s="35"/>
      <c r="J599" s="37"/>
      <c r="K599" s="30"/>
      <c r="L599" s="30"/>
      <c r="M599" s="37"/>
      <c r="N599" s="16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ht="15.75" customHeight="1">
      <c r="A600" s="27"/>
      <c r="B600" s="32"/>
      <c r="C600" s="32"/>
      <c r="D600" s="29"/>
      <c r="E600" s="33"/>
      <c r="F600" s="32"/>
      <c r="G600" s="34"/>
      <c r="H600" s="27"/>
      <c r="I600" s="35"/>
      <c r="J600" s="37"/>
      <c r="K600" s="30"/>
      <c r="L600" s="30"/>
      <c r="M600" s="37"/>
      <c r="N600" s="16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ht="15.75" customHeight="1">
      <c r="A601" s="27"/>
      <c r="B601" s="32"/>
      <c r="C601" s="32"/>
      <c r="D601" s="29"/>
      <c r="E601" s="33"/>
      <c r="F601" s="32"/>
      <c r="G601" s="34"/>
      <c r="H601" s="27"/>
      <c r="I601" s="35"/>
      <c r="J601" s="37"/>
      <c r="K601" s="30"/>
      <c r="L601" s="30"/>
      <c r="M601" s="37"/>
      <c r="N601" s="16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ht="15.75" customHeight="1">
      <c r="A602" s="27"/>
      <c r="B602" s="32"/>
      <c r="C602" s="32"/>
      <c r="D602" s="29"/>
      <c r="E602" s="33"/>
      <c r="F602" s="32"/>
      <c r="G602" s="34"/>
      <c r="H602" s="27"/>
      <c r="I602" s="35"/>
      <c r="J602" s="37"/>
      <c r="K602" s="30"/>
      <c r="L602" s="30"/>
      <c r="M602" s="37"/>
      <c r="N602" s="16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ht="15.75" customHeight="1">
      <c r="A603" s="27"/>
      <c r="B603" s="32"/>
      <c r="C603" s="32"/>
      <c r="D603" s="29"/>
      <c r="E603" s="33"/>
      <c r="F603" s="32"/>
      <c r="G603" s="34"/>
      <c r="H603" s="27"/>
      <c r="I603" s="35"/>
      <c r="J603" s="37"/>
      <c r="K603" s="30"/>
      <c r="L603" s="30"/>
      <c r="M603" s="37"/>
      <c r="N603" s="16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ht="15.75" customHeight="1">
      <c r="A604" s="27"/>
      <c r="B604" s="32"/>
      <c r="C604" s="32"/>
      <c r="D604" s="29"/>
      <c r="E604" s="33"/>
      <c r="F604" s="32"/>
      <c r="G604" s="34"/>
      <c r="H604" s="27"/>
      <c r="I604" s="35"/>
      <c r="J604" s="37"/>
      <c r="K604" s="30"/>
      <c r="L604" s="30"/>
      <c r="M604" s="37"/>
      <c r="N604" s="16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ht="15.75" customHeight="1">
      <c r="A605" s="27"/>
      <c r="B605" s="32"/>
      <c r="C605" s="32"/>
      <c r="D605" s="29"/>
      <c r="E605" s="33"/>
      <c r="F605" s="32"/>
      <c r="G605" s="34"/>
      <c r="H605" s="27"/>
      <c r="I605" s="35"/>
      <c r="J605" s="37"/>
      <c r="K605" s="30"/>
      <c r="L605" s="30"/>
      <c r="M605" s="37"/>
      <c r="N605" s="16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ht="15.75" customHeight="1">
      <c r="A606" s="27"/>
      <c r="B606" s="32"/>
      <c r="C606" s="32"/>
      <c r="D606" s="29"/>
      <c r="E606" s="33"/>
      <c r="F606" s="32"/>
      <c r="G606" s="34"/>
      <c r="H606" s="27"/>
      <c r="I606" s="35"/>
      <c r="J606" s="37"/>
      <c r="K606" s="30"/>
      <c r="L606" s="30"/>
      <c r="M606" s="37"/>
      <c r="N606" s="16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ht="15.75" customHeight="1">
      <c r="A607" s="27"/>
      <c r="B607" s="32"/>
      <c r="C607" s="32"/>
      <c r="D607" s="29"/>
      <c r="E607" s="33"/>
      <c r="F607" s="32"/>
      <c r="G607" s="34"/>
      <c r="H607" s="27"/>
      <c r="I607" s="35"/>
      <c r="J607" s="37"/>
      <c r="K607" s="30"/>
      <c r="L607" s="30"/>
      <c r="M607" s="37"/>
      <c r="N607" s="16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ht="15.75" customHeight="1">
      <c r="A608" s="27"/>
      <c r="B608" s="32"/>
      <c r="C608" s="32"/>
      <c r="D608" s="29"/>
      <c r="E608" s="33"/>
      <c r="F608" s="32"/>
      <c r="G608" s="34"/>
      <c r="H608" s="27"/>
      <c r="I608" s="35"/>
      <c r="J608" s="37"/>
      <c r="K608" s="30"/>
      <c r="L608" s="30"/>
      <c r="M608" s="37"/>
      <c r="N608" s="16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ht="15.75" customHeight="1">
      <c r="A609" s="27"/>
      <c r="B609" s="32"/>
      <c r="C609" s="32"/>
      <c r="D609" s="29"/>
      <c r="E609" s="33"/>
      <c r="F609" s="32"/>
      <c r="G609" s="34"/>
      <c r="H609" s="27"/>
      <c r="I609" s="35"/>
      <c r="J609" s="37"/>
      <c r="K609" s="30"/>
      <c r="L609" s="30"/>
      <c r="M609" s="37"/>
      <c r="N609" s="16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ht="15.75" customHeight="1">
      <c r="A610" s="27"/>
      <c r="B610" s="32"/>
      <c r="C610" s="32"/>
      <c r="D610" s="29"/>
      <c r="E610" s="33"/>
      <c r="F610" s="32"/>
      <c r="G610" s="34"/>
      <c r="H610" s="27"/>
      <c r="I610" s="35"/>
      <c r="J610" s="37"/>
      <c r="K610" s="30"/>
      <c r="L610" s="30"/>
      <c r="M610" s="37"/>
      <c r="N610" s="16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ht="15.75" customHeight="1">
      <c r="A611" s="27"/>
      <c r="B611" s="32"/>
      <c r="C611" s="32"/>
      <c r="D611" s="29"/>
      <c r="E611" s="33"/>
      <c r="F611" s="32"/>
      <c r="G611" s="34"/>
      <c r="H611" s="27"/>
      <c r="I611" s="35"/>
      <c r="J611" s="37"/>
      <c r="K611" s="30"/>
      <c r="L611" s="30"/>
      <c r="M611" s="37"/>
      <c r="N611" s="16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ht="15.75" customHeight="1">
      <c r="A612" s="27"/>
      <c r="B612" s="32"/>
      <c r="C612" s="32"/>
      <c r="D612" s="29"/>
      <c r="E612" s="33"/>
      <c r="F612" s="32"/>
      <c r="G612" s="34"/>
      <c r="H612" s="27"/>
      <c r="I612" s="35"/>
      <c r="J612" s="37"/>
      <c r="K612" s="30"/>
      <c r="L612" s="30"/>
      <c r="M612" s="37"/>
      <c r="N612" s="16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ht="15.75" customHeight="1">
      <c r="A613" s="27"/>
      <c r="B613" s="32"/>
      <c r="C613" s="32"/>
      <c r="D613" s="29"/>
      <c r="E613" s="33"/>
      <c r="F613" s="32"/>
      <c r="G613" s="34"/>
      <c r="H613" s="27"/>
      <c r="I613" s="35"/>
      <c r="J613" s="37"/>
      <c r="K613" s="30"/>
      <c r="L613" s="30"/>
      <c r="M613" s="37"/>
      <c r="N613" s="16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ht="15.75" customHeight="1">
      <c r="A614" s="27"/>
      <c r="B614" s="32"/>
      <c r="C614" s="32"/>
      <c r="D614" s="29"/>
      <c r="E614" s="33"/>
      <c r="F614" s="32"/>
      <c r="G614" s="34"/>
      <c r="H614" s="27"/>
      <c r="I614" s="35"/>
      <c r="J614" s="37"/>
      <c r="K614" s="30"/>
      <c r="L614" s="30"/>
      <c r="M614" s="37"/>
      <c r="N614" s="16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ht="15.75" customHeight="1">
      <c r="A615" s="27"/>
      <c r="B615" s="32"/>
      <c r="C615" s="32"/>
      <c r="D615" s="29"/>
      <c r="E615" s="33"/>
      <c r="F615" s="32"/>
      <c r="G615" s="34"/>
      <c r="H615" s="27"/>
      <c r="I615" s="35"/>
      <c r="J615" s="37"/>
      <c r="K615" s="30"/>
      <c r="L615" s="30"/>
      <c r="M615" s="37"/>
      <c r="N615" s="16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ht="15.75" customHeight="1">
      <c r="A616" s="27"/>
      <c r="B616" s="32"/>
      <c r="C616" s="32"/>
      <c r="D616" s="29"/>
      <c r="E616" s="33"/>
      <c r="F616" s="32"/>
      <c r="G616" s="34"/>
      <c r="H616" s="27"/>
      <c r="I616" s="35"/>
      <c r="J616" s="37"/>
      <c r="K616" s="30"/>
      <c r="L616" s="30"/>
      <c r="M616" s="37"/>
      <c r="N616" s="16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ht="15.75" customHeight="1">
      <c r="A617" s="27"/>
      <c r="B617" s="32"/>
      <c r="C617" s="32"/>
      <c r="D617" s="29"/>
      <c r="E617" s="33"/>
      <c r="F617" s="32"/>
      <c r="G617" s="34"/>
      <c r="H617" s="27"/>
      <c r="I617" s="35"/>
      <c r="J617" s="37"/>
      <c r="K617" s="30"/>
      <c r="L617" s="30"/>
      <c r="M617" s="37"/>
      <c r="N617" s="16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ht="15.75" customHeight="1">
      <c r="A618" s="27"/>
      <c r="B618" s="32"/>
      <c r="C618" s="32"/>
      <c r="D618" s="29"/>
      <c r="E618" s="33"/>
      <c r="F618" s="32"/>
      <c r="G618" s="34"/>
      <c r="H618" s="27"/>
      <c r="I618" s="35"/>
      <c r="J618" s="37"/>
      <c r="K618" s="30"/>
      <c r="L618" s="30"/>
      <c r="M618" s="37"/>
      <c r="N618" s="16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ht="15.75" customHeight="1">
      <c r="A619" s="27"/>
      <c r="B619" s="32"/>
      <c r="C619" s="32"/>
      <c r="D619" s="29"/>
      <c r="E619" s="33"/>
      <c r="F619" s="32"/>
      <c r="G619" s="34"/>
      <c r="H619" s="27"/>
      <c r="I619" s="35"/>
      <c r="J619" s="37"/>
      <c r="K619" s="30"/>
      <c r="L619" s="30"/>
      <c r="M619" s="37"/>
      <c r="N619" s="16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ht="15.75" customHeight="1">
      <c r="A620" s="27"/>
      <c r="B620" s="32"/>
      <c r="C620" s="32"/>
      <c r="D620" s="29"/>
      <c r="E620" s="33"/>
      <c r="F620" s="32"/>
      <c r="G620" s="34"/>
      <c r="H620" s="27"/>
      <c r="I620" s="35"/>
      <c r="J620" s="37"/>
      <c r="K620" s="30"/>
      <c r="L620" s="30"/>
      <c r="M620" s="37"/>
      <c r="N620" s="16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ht="15.75" customHeight="1">
      <c r="A621" s="27"/>
      <c r="B621" s="32"/>
      <c r="C621" s="32"/>
      <c r="D621" s="29"/>
      <c r="E621" s="33"/>
      <c r="F621" s="32"/>
      <c r="G621" s="34"/>
      <c r="H621" s="27"/>
      <c r="I621" s="35"/>
      <c r="J621" s="37"/>
      <c r="K621" s="30"/>
      <c r="L621" s="30"/>
      <c r="M621" s="37"/>
      <c r="N621" s="16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ht="15.75" customHeight="1">
      <c r="A622" s="27"/>
      <c r="B622" s="32"/>
      <c r="C622" s="32"/>
      <c r="D622" s="29"/>
      <c r="E622" s="33"/>
      <c r="F622" s="32"/>
      <c r="G622" s="34"/>
      <c r="H622" s="27"/>
      <c r="I622" s="35"/>
      <c r="J622" s="37"/>
      <c r="K622" s="30"/>
      <c r="L622" s="30"/>
      <c r="M622" s="37"/>
      <c r="N622" s="16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ht="15.75" customHeight="1">
      <c r="A623" s="27"/>
      <c r="B623" s="32"/>
      <c r="C623" s="32"/>
      <c r="D623" s="29"/>
      <c r="E623" s="33"/>
      <c r="F623" s="32"/>
      <c r="G623" s="34"/>
      <c r="H623" s="27"/>
      <c r="I623" s="35"/>
      <c r="J623" s="37"/>
      <c r="K623" s="30"/>
      <c r="L623" s="30"/>
      <c r="M623" s="37"/>
      <c r="N623" s="16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ht="15.75" customHeight="1">
      <c r="A624" s="27"/>
      <c r="B624" s="32"/>
      <c r="C624" s="32"/>
      <c r="D624" s="29"/>
      <c r="E624" s="33"/>
      <c r="F624" s="32"/>
      <c r="G624" s="34"/>
      <c r="H624" s="27"/>
      <c r="I624" s="35"/>
      <c r="J624" s="37"/>
      <c r="K624" s="30"/>
      <c r="L624" s="30"/>
      <c r="M624" s="37"/>
      <c r="N624" s="16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ht="15.75" customHeight="1">
      <c r="A625" s="27"/>
      <c r="B625" s="32"/>
      <c r="C625" s="32"/>
      <c r="D625" s="29"/>
      <c r="E625" s="33"/>
      <c r="F625" s="32"/>
      <c r="G625" s="34"/>
      <c r="H625" s="27"/>
      <c r="I625" s="35"/>
      <c r="J625" s="37"/>
      <c r="K625" s="30"/>
      <c r="L625" s="30"/>
      <c r="M625" s="37"/>
      <c r="N625" s="16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ht="15.75" customHeight="1">
      <c r="A626" s="27"/>
      <c r="B626" s="32"/>
      <c r="C626" s="32"/>
      <c r="D626" s="29"/>
      <c r="E626" s="33"/>
      <c r="F626" s="32"/>
      <c r="G626" s="34"/>
      <c r="H626" s="27"/>
      <c r="I626" s="35"/>
      <c r="J626" s="37"/>
      <c r="K626" s="30"/>
      <c r="L626" s="30"/>
      <c r="M626" s="37"/>
      <c r="N626" s="16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ht="15.75" customHeight="1">
      <c r="A627" s="27"/>
      <c r="B627" s="32"/>
      <c r="C627" s="32"/>
      <c r="D627" s="29"/>
      <c r="E627" s="33"/>
      <c r="F627" s="32"/>
      <c r="G627" s="34"/>
      <c r="H627" s="27"/>
      <c r="I627" s="35"/>
      <c r="J627" s="37"/>
      <c r="K627" s="30"/>
      <c r="L627" s="30"/>
      <c r="M627" s="37"/>
      <c r="N627" s="16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ht="15.75" customHeight="1">
      <c r="A628" s="27"/>
      <c r="B628" s="32"/>
      <c r="C628" s="32"/>
      <c r="D628" s="29"/>
      <c r="E628" s="33"/>
      <c r="F628" s="32"/>
      <c r="G628" s="34"/>
      <c r="H628" s="27"/>
      <c r="I628" s="35"/>
      <c r="J628" s="37"/>
      <c r="K628" s="30"/>
      <c r="L628" s="30"/>
      <c r="M628" s="37"/>
      <c r="N628" s="16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ht="15.75" customHeight="1">
      <c r="A629" s="27"/>
      <c r="B629" s="32"/>
      <c r="C629" s="32"/>
      <c r="D629" s="29"/>
      <c r="E629" s="33"/>
      <c r="F629" s="32"/>
      <c r="G629" s="34"/>
      <c r="H629" s="27"/>
      <c r="I629" s="35"/>
      <c r="J629" s="37"/>
      <c r="K629" s="30"/>
      <c r="L629" s="30"/>
      <c r="M629" s="37"/>
      <c r="N629" s="16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ht="15.75" customHeight="1">
      <c r="A630" s="27"/>
      <c r="B630" s="32"/>
      <c r="C630" s="32"/>
      <c r="D630" s="29"/>
      <c r="E630" s="33"/>
      <c r="F630" s="32"/>
      <c r="G630" s="34"/>
      <c r="H630" s="27"/>
      <c r="I630" s="35"/>
      <c r="J630" s="37"/>
      <c r="K630" s="30"/>
      <c r="L630" s="30"/>
      <c r="M630" s="37"/>
      <c r="N630" s="16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ht="15.75" customHeight="1">
      <c r="A631" s="27"/>
      <c r="B631" s="32"/>
      <c r="C631" s="32"/>
      <c r="D631" s="29"/>
      <c r="E631" s="33"/>
      <c r="F631" s="32"/>
      <c r="G631" s="34"/>
      <c r="H631" s="27"/>
      <c r="I631" s="35"/>
      <c r="J631" s="37"/>
      <c r="K631" s="30"/>
      <c r="L631" s="30"/>
      <c r="M631" s="37"/>
      <c r="N631" s="16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ht="15.75" customHeight="1">
      <c r="A632" s="27"/>
      <c r="B632" s="32"/>
      <c r="C632" s="32"/>
      <c r="D632" s="29"/>
      <c r="E632" s="33"/>
      <c r="F632" s="32"/>
      <c r="G632" s="34"/>
      <c r="H632" s="27"/>
      <c r="I632" s="35"/>
      <c r="J632" s="37"/>
      <c r="K632" s="30"/>
      <c r="L632" s="30"/>
      <c r="M632" s="37"/>
      <c r="N632" s="16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ht="15.75" customHeight="1">
      <c r="A633" s="27"/>
      <c r="B633" s="32"/>
      <c r="C633" s="32"/>
      <c r="D633" s="29"/>
      <c r="E633" s="33"/>
      <c r="F633" s="32"/>
      <c r="G633" s="34"/>
      <c r="H633" s="27"/>
      <c r="I633" s="35"/>
      <c r="J633" s="37"/>
      <c r="K633" s="30"/>
      <c r="L633" s="30"/>
      <c r="M633" s="37"/>
      <c r="N633" s="16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ht="15.75" customHeight="1">
      <c r="A634" s="27"/>
      <c r="B634" s="32"/>
      <c r="C634" s="32"/>
      <c r="D634" s="29"/>
      <c r="E634" s="33"/>
      <c r="F634" s="32"/>
      <c r="G634" s="34"/>
      <c r="H634" s="27"/>
      <c r="I634" s="35"/>
      <c r="J634" s="37"/>
      <c r="K634" s="30"/>
      <c r="L634" s="30"/>
      <c r="M634" s="37"/>
      <c r="N634" s="16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ht="15.75" customHeight="1">
      <c r="A635" s="27"/>
      <c r="B635" s="32"/>
      <c r="C635" s="32"/>
      <c r="D635" s="29"/>
      <c r="E635" s="33"/>
      <c r="F635" s="32"/>
      <c r="G635" s="34"/>
      <c r="H635" s="27"/>
      <c r="I635" s="35"/>
      <c r="J635" s="37"/>
      <c r="K635" s="30"/>
      <c r="L635" s="30"/>
      <c r="M635" s="37"/>
      <c r="N635" s="16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ht="15.75" customHeight="1">
      <c r="A636" s="27"/>
      <c r="B636" s="32"/>
      <c r="C636" s="32"/>
      <c r="D636" s="29"/>
      <c r="E636" s="33"/>
      <c r="F636" s="32"/>
      <c r="G636" s="34"/>
      <c r="H636" s="27"/>
      <c r="I636" s="35"/>
      <c r="J636" s="37"/>
      <c r="K636" s="30"/>
      <c r="L636" s="30"/>
      <c r="M636" s="37"/>
      <c r="N636" s="16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ht="15.75" customHeight="1">
      <c r="A637" s="27"/>
      <c r="B637" s="32"/>
      <c r="C637" s="32"/>
      <c r="D637" s="29"/>
      <c r="E637" s="33"/>
      <c r="F637" s="32"/>
      <c r="G637" s="34"/>
      <c r="H637" s="27"/>
      <c r="I637" s="35"/>
      <c r="J637" s="37"/>
      <c r="K637" s="30"/>
      <c r="L637" s="30"/>
      <c r="M637" s="37"/>
      <c r="N637" s="16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ht="15.75" customHeight="1">
      <c r="A638" s="27"/>
      <c r="B638" s="32"/>
      <c r="C638" s="32"/>
      <c r="D638" s="29"/>
      <c r="E638" s="33"/>
      <c r="F638" s="32"/>
      <c r="G638" s="34"/>
      <c r="H638" s="27"/>
      <c r="I638" s="35"/>
      <c r="J638" s="37"/>
      <c r="K638" s="30"/>
      <c r="L638" s="30"/>
      <c r="M638" s="37"/>
      <c r="N638" s="16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ht="15.75" customHeight="1">
      <c r="A639" s="27"/>
      <c r="B639" s="32"/>
      <c r="C639" s="32"/>
      <c r="D639" s="29"/>
      <c r="E639" s="33"/>
      <c r="F639" s="32"/>
      <c r="G639" s="34"/>
      <c r="H639" s="27"/>
      <c r="I639" s="35"/>
      <c r="J639" s="37"/>
      <c r="K639" s="30"/>
      <c r="L639" s="30"/>
      <c r="M639" s="37"/>
      <c r="N639" s="16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ht="15.75" customHeight="1">
      <c r="A640" s="27"/>
      <c r="B640" s="32"/>
      <c r="C640" s="32"/>
      <c r="D640" s="29"/>
      <c r="E640" s="33"/>
      <c r="F640" s="32"/>
      <c r="G640" s="34"/>
      <c r="H640" s="27"/>
      <c r="I640" s="35"/>
      <c r="J640" s="37"/>
      <c r="K640" s="30"/>
      <c r="L640" s="30"/>
      <c r="M640" s="37"/>
      <c r="N640" s="16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ht="15.75" customHeight="1">
      <c r="A641" s="27"/>
      <c r="B641" s="32"/>
      <c r="C641" s="32"/>
      <c r="D641" s="29"/>
      <c r="E641" s="33"/>
      <c r="F641" s="32"/>
      <c r="G641" s="34"/>
      <c r="H641" s="27"/>
      <c r="I641" s="35"/>
      <c r="J641" s="37"/>
      <c r="K641" s="30"/>
      <c r="L641" s="30"/>
      <c r="M641" s="37"/>
      <c r="N641" s="16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ht="15.75" customHeight="1">
      <c r="A642" s="27"/>
      <c r="B642" s="32"/>
      <c r="C642" s="32"/>
      <c r="D642" s="29"/>
      <c r="E642" s="33"/>
      <c r="F642" s="32"/>
      <c r="G642" s="34"/>
      <c r="H642" s="27"/>
      <c r="I642" s="35"/>
      <c r="J642" s="37"/>
      <c r="K642" s="30"/>
      <c r="L642" s="30"/>
      <c r="M642" s="37"/>
      <c r="N642" s="16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ht="15.75" customHeight="1">
      <c r="A643" s="27"/>
      <c r="B643" s="32"/>
      <c r="C643" s="32"/>
      <c r="D643" s="29"/>
      <c r="E643" s="33"/>
      <c r="F643" s="32"/>
      <c r="G643" s="34"/>
      <c r="H643" s="27"/>
      <c r="I643" s="35"/>
      <c r="J643" s="37"/>
      <c r="K643" s="30"/>
      <c r="L643" s="30"/>
      <c r="M643" s="37"/>
      <c r="N643" s="16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ht="15.75" customHeight="1">
      <c r="A644" s="27"/>
      <c r="B644" s="32"/>
      <c r="C644" s="32"/>
      <c r="D644" s="29"/>
      <c r="E644" s="33"/>
      <c r="F644" s="32"/>
      <c r="G644" s="34"/>
      <c r="H644" s="27"/>
      <c r="I644" s="35"/>
      <c r="J644" s="37"/>
      <c r="K644" s="30"/>
      <c r="L644" s="30"/>
      <c r="M644" s="37"/>
      <c r="N644" s="16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ht="15.75" customHeight="1">
      <c r="A645" s="27"/>
      <c r="B645" s="32"/>
      <c r="C645" s="32"/>
      <c r="D645" s="29"/>
      <c r="E645" s="33"/>
      <c r="F645" s="32"/>
      <c r="G645" s="34"/>
      <c r="H645" s="27"/>
      <c r="I645" s="35"/>
      <c r="J645" s="37"/>
      <c r="K645" s="30"/>
      <c r="L645" s="30"/>
      <c r="M645" s="37"/>
      <c r="N645" s="16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ht="15.75" customHeight="1">
      <c r="A646" s="27"/>
      <c r="B646" s="32"/>
      <c r="C646" s="32"/>
      <c r="D646" s="29"/>
      <c r="E646" s="33"/>
      <c r="F646" s="32"/>
      <c r="G646" s="34"/>
      <c r="H646" s="27"/>
      <c r="I646" s="35"/>
      <c r="J646" s="37"/>
      <c r="K646" s="30"/>
      <c r="L646" s="30"/>
      <c r="M646" s="37"/>
      <c r="N646" s="16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ht="15.75" customHeight="1">
      <c r="A647" s="27"/>
      <c r="B647" s="32"/>
      <c r="C647" s="32"/>
      <c r="D647" s="29"/>
      <c r="E647" s="33"/>
      <c r="F647" s="32"/>
      <c r="G647" s="34"/>
      <c r="H647" s="27"/>
      <c r="I647" s="35"/>
      <c r="J647" s="37"/>
      <c r="K647" s="30"/>
      <c r="L647" s="30"/>
      <c r="M647" s="37"/>
      <c r="N647" s="16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ht="15.75" customHeight="1">
      <c r="A648" s="27"/>
      <c r="B648" s="32"/>
      <c r="C648" s="32"/>
      <c r="D648" s="29"/>
      <c r="E648" s="33"/>
      <c r="F648" s="32"/>
      <c r="G648" s="34"/>
      <c r="H648" s="27"/>
      <c r="I648" s="35"/>
      <c r="J648" s="37"/>
      <c r="K648" s="30"/>
      <c r="L648" s="30"/>
      <c r="M648" s="37"/>
      <c r="N648" s="16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ht="15.75" customHeight="1">
      <c r="A649" s="27"/>
      <c r="B649" s="32"/>
      <c r="C649" s="32"/>
      <c r="D649" s="29"/>
      <c r="E649" s="33"/>
      <c r="F649" s="32"/>
      <c r="G649" s="34"/>
      <c r="H649" s="27"/>
      <c r="I649" s="35"/>
      <c r="J649" s="37"/>
      <c r="K649" s="30"/>
      <c r="L649" s="30"/>
      <c r="M649" s="37"/>
      <c r="N649" s="16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ht="15.75" customHeight="1">
      <c r="A650" s="27"/>
      <c r="B650" s="32"/>
      <c r="C650" s="32"/>
      <c r="D650" s="29"/>
      <c r="E650" s="33"/>
      <c r="F650" s="32"/>
      <c r="G650" s="34"/>
      <c r="H650" s="27"/>
      <c r="I650" s="35"/>
      <c r="J650" s="37"/>
      <c r="K650" s="30"/>
      <c r="L650" s="30"/>
      <c r="M650" s="37"/>
      <c r="N650" s="16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ht="15.75" customHeight="1">
      <c r="A651" s="27"/>
      <c r="B651" s="32"/>
      <c r="C651" s="32"/>
      <c r="D651" s="29"/>
      <c r="E651" s="33"/>
      <c r="F651" s="32"/>
      <c r="G651" s="34"/>
      <c r="H651" s="27"/>
      <c r="I651" s="35"/>
      <c r="J651" s="37"/>
      <c r="K651" s="30"/>
      <c r="L651" s="30"/>
      <c r="M651" s="37"/>
      <c r="N651" s="16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ht="15.75" customHeight="1">
      <c r="A652" s="27"/>
      <c r="B652" s="32"/>
      <c r="C652" s="32"/>
      <c r="D652" s="29"/>
      <c r="E652" s="33"/>
      <c r="F652" s="32"/>
      <c r="G652" s="34"/>
      <c r="H652" s="27"/>
      <c r="I652" s="35"/>
      <c r="J652" s="37"/>
      <c r="K652" s="30"/>
      <c r="L652" s="30"/>
      <c r="M652" s="37"/>
      <c r="N652" s="16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ht="15.75" customHeight="1">
      <c r="A653" s="27"/>
      <c r="B653" s="32"/>
      <c r="C653" s="32"/>
      <c r="D653" s="29"/>
      <c r="E653" s="33"/>
      <c r="F653" s="32"/>
      <c r="G653" s="34"/>
      <c r="H653" s="27"/>
      <c r="I653" s="35"/>
      <c r="J653" s="37"/>
      <c r="K653" s="30"/>
      <c r="L653" s="30"/>
      <c r="M653" s="37"/>
      <c r="N653" s="16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ht="15.75" customHeight="1">
      <c r="A654" s="27"/>
      <c r="B654" s="32"/>
      <c r="C654" s="32"/>
      <c r="D654" s="29"/>
      <c r="E654" s="33"/>
      <c r="F654" s="32"/>
      <c r="G654" s="34"/>
      <c r="H654" s="27"/>
      <c r="I654" s="35"/>
      <c r="J654" s="37"/>
      <c r="K654" s="30"/>
      <c r="L654" s="30"/>
      <c r="M654" s="37"/>
      <c r="N654" s="16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ht="15.75" customHeight="1">
      <c r="A655" s="27"/>
      <c r="B655" s="32"/>
      <c r="C655" s="32"/>
      <c r="D655" s="29"/>
      <c r="E655" s="33"/>
      <c r="F655" s="32"/>
      <c r="G655" s="34"/>
      <c r="H655" s="27"/>
      <c r="I655" s="35"/>
      <c r="J655" s="37"/>
      <c r="K655" s="30"/>
      <c r="L655" s="30"/>
      <c r="M655" s="37"/>
      <c r="N655" s="16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ht="15.75" customHeight="1">
      <c r="A656" s="27"/>
      <c r="B656" s="32"/>
      <c r="C656" s="32"/>
      <c r="D656" s="29"/>
      <c r="E656" s="33"/>
      <c r="F656" s="32"/>
      <c r="G656" s="34"/>
      <c r="H656" s="27"/>
      <c r="I656" s="35"/>
      <c r="J656" s="37"/>
      <c r="K656" s="30"/>
      <c r="L656" s="30"/>
      <c r="M656" s="37"/>
      <c r="N656" s="16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ht="15.75" customHeight="1">
      <c r="A657" s="27"/>
      <c r="B657" s="32"/>
      <c r="C657" s="32"/>
      <c r="D657" s="29"/>
      <c r="E657" s="33"/>
      <c r="F657" s="32"/>
      <c r="G657" s="34"/>
      <c r="H657" s="27"/>
      <c r="I657" s="35"/>
      <c r="J657" s="37"/>
      <c r="K657" s="30"/>
      <c r="L657" s="30"/>
      <c r="M657" s="37"/>
      <c r="N657" s="16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ht="15.75" customHeight="1">
      <c r="A658" s="27"/>
      <c r="B658" s="32"/>
      <c r="C658" s="32"/>
      <c r="D658" s="29"/>
      <c r="E658" s="33"/>
      <c r="F658" s="32"/>
      <c r="G658" s="34"/>
      <c r="H658" s="27"/>
      <c r="I658" s="35"/>
      <c r="J658" s="37"/>
      <c r="K658" s="30"/>
      <c r="L658" s="30"/>
      <c r="M658" s="37"/>
      <c r="N658" s="16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ht="15.75" customHeight="1">
      <c r="A659" s="27"/>
      <c r="B659" s="32"/>
      <c r="C659" s="32"/>
      <c r="D659" s="29"/>
      <c r="E659" s="33"/>
      <c r="F659" s="32"/>
      <c r="G659" s="34"/>
      <c r="H659" s="27"/>
      <c r="I659" s="35"/>
      <c r="J659" s="37"/>
      <c r="K659" s="30"/>
      <c r="L659" s="30"/>
      <c r="M659" s="37"/>
      <c r="N659" s="16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ht="15.75" customHeight="1">
      <c r="A660" s="27"/>
      <c r="B660" s="32"/>
      <c r="C660" s="32"/>
      <c r="D660" s="29"/>
      <c r="E660" s="33"/>
      <c r="F660" s="32"/>
      <c r="G660" s="34"/>
      <c r="H660" s="27"/>
      <c r="I660" s="35"/>
      <c r="J660" s="37"/>
      <c r="K660" s="30"/>
      <c r="L660" s="30"/>
      <c r="M660" s="37"/>
      <c r="N660" s="16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ht="15.75" customHeight="1">
      <c r="A661" s="27"/>
      <c r="B661" s="32"/>
      <c r="C661" s="32"/>
      <c r="D661" s="29"/>
      <c r="E661" s="33"/>
      <c r="F661" s="32"/>
      <c r="G661" s="34"/>
      <c r="H661" s="27"/>
      <c r="I661" s="35"/>
      <c r="J661" s="37"/>
      <c r="K661" s="30"/>
      <c r="L661" s="30"/>
      <c r="M661" s="37"/>
      <c r="N661" s="16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ht="15.75" customHeight="1">
      <c r="A662" s="27"/>
      <c r="B662" s="32"/>
      <c r="C662" s="32"/>
      <c r="D662" s="29"/>
      <c r="E662" s="33"/>
      <c r="F662" s="32"/>
      <c r="G662" s="34"/>
      <c r="H662" s="27"/>
      <c r="I662" s="35"/>
      <c r="J662" s="37"/>
      <c r="K662" s="30"/>
      <c r="L662" s="30"/>
      <c r="M662" s="37"/>
      <c r="N662" s="16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ht="15.75" customHeight="1">
      <c r="A663" s="27"/>
      <c r="B663" s="32"/>
      <c r="C663" s="32"/>
      <c r="D663" s="29"/>
      <c r="E663" s="33"/>
      <c r="F663" s="32"/>
      <c r="G663" s="34"/>
      <c r="H663" s="27"/>
      <c r="I663" s="35"/>
      <c r="J663" s="37"/>
      <c r="K663" s="30"/>
      <c r="L663" s="30"/>
      <c r="M663" s="37"/>
      <c r="N663" s="16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ht="15.75" customHeight="1">
      <c r="A664" s="27"/>
      <c r="B664" s="32"/>
      <c r="C664" s="32"/>
      <c r="D664" s="29"/>
      <c r="E664" s="33"/>
      <c r="F664" s="32"/>
      <c r="G664" s="34"/>
      <c r="H664" s="27"/>
      <c r="I664" s="35"/>
      <c r="J664" s="37"/>
      <c r="K664" s="30"/>
      <c r="L664" s="30"/>
      <c r="M664" s="37"/>
      <c r="N664" s="16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ht="15.75" customHeight="1">
      <c r="A665" s="27"/>
      <c r="B665" s="32"/>
      <c r="C665" s="32"/>
      <c r="D665" s="29"/>
      <c r="E665" s="33"/>
      <c r="F665" s="32"/>
      <c r="G665" s="34"/>
      <c r="H665" s="27"/>
      <c r="I665" s="35"/>
      <c r="J665" s="37"/>
      <c r="K665" s="30"/>
      <c r="L665" s="30"/>
      <c r="M665" s="37"/>
      <c r="N665" s="16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ht="15.75" customHeight="1">
      <c r="A666" s="27"/>
      <c r="B666" s="32"/>
      <c r="C666" s="32"/>
      <c r="D666" s="29"/>
      <c r="E666" s="33"/>
      <c r="F666" s="32"/>
      <c r="G666" s="34"/>
      <c r="H666" s="27"/>
      <c r="I666" s="35"/>
      <c r="J666" s="37"/>
      <c r="K666" s="30"/>
      <c r="L666" s="30"/>
      <c r="M666" s="37"/>
      <c r="N666" s="16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ht="15.75" customHeight="1">
      <c r="A667" s="27"/>
      <c r="B667" s="32"/>
      <c r="C667" s="32"/>
      <c r="D667" s="29"/>
      <c r="E667" s="33"/>
      <c r="F667" s="32"/>
      <c r="G667" s="34"/>
      <c r="H667" s="27"/>
      <c r="I667" s="35"/>
      <c r="J667" s="37"/>
      <c r="K667" s="30"/>
      <c r="L667" s="30"/>
      <c r="M667" s="37"/>
      <c r="N667" s="16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ht="15.75" customHeight="1">
      <c r="A668" s="27"/>
      <c r="B668" s="32"/>
      <c r="C668" s="32"/>
      <c r="D668" s="29"/>
      <c r="E668" s="33"/>
      <c r="F668" s="32"/>
      <c r="G668" s="34"/>
      <c r="H668" s="27"/>
      <c r="I668" s="35"/>
      <c r="J668" s="37"/>
      <c r="K668" s="30"/>
      <c r="L668" s="30"/>
      <c r="M668" s="37"/>
      <c r="N668" s="16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ht="15.75" customHeight="1">
      <c r="A669" s="27"/>
      <c r="B669" s="32"/>
      <c r="C669" s="32"/>
      <c r="D669" s="29"/>
      <c r="E669" s="33"/>
      <c r="F669" s="32"/>
      <c r="G669" s="34"/>
      <c r="H669" s="27"/>
      <c r="I669" s="35"/>
      <c r="J669" s="37"/>
      <c r="K669" s="30"/>
      <c r="L669" s="30"/>
      <c r="M669" s="37"/>
      <c r="N669" s="16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ht="15.75" customHeight="1">
      <c r="A670" s="27"/>
      <c r="B670" s="32"/>
      <c r="C670" s="32"/>
      <c r="D670" s="29"/>
      <c r="E670" s="33"/>
      <c r="F670" s="32"/>
      <c r="G670" s="34"/>
      <c r="H670" s="27"/>
      <c r="I670" s="35"/>
      <c r="J670" s="37"/>
      <c r="K670" s="30"/>
      <c r="L670" s="30"/>
      <c r="M670" s="37"/>
      <c r="N670" s="16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ht="15.75" customHeight="1">
      <c r="A671" s="27"/>
      <c r="B671" s="32"/>
      <c r="C671" s="32"/>
      <c r="D671" s="29"/>
      <c r="E671" s="33"/>
      <c r="F671" s="32"/>
      <c r="G671" s="34"/>
      <c r="H671" s="27"/>
      <c r="I671" s="35"/>
      <c r="J671" s="37"/>
      <c r="K671" s="30"/>
      <c r="L671" s="30"/>
      <c r="M671" s="37"/>
      <c r="N671" s="16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ht="15.75" customHeight="1">
      <c r="A672" s="27"/>
      <c r="B672" s="32"/>
      <c r="C672" s="32"/>
      <c r="D672" s="29"/>
      <c r="E672" s="33"/>
      <c r="F672" s="32"/>
      <c r="G672" s="34"/>
      <c r="H672" s="27"/>
      <c r="I672" s="35"/>
      <c r="J672" s="37"/>
      <c r="K672" s="30"/>
      <c r="L672" s="30"/>
      <c r="M672" s="37"/>
      <c r="N672" s="16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ht="15.75" customHeight="1">
      <c r="A673" s="27"/>
      <c r="B673" s="32"/>
      <c r="C673" s="32"/>
      <c r="D673" s="29"/>
      <c r="E673" s="33"/>
      <c r="F673" s="32"/>
      <c r="G673" s="34"/>
      <c r="H673" s="27"/>
      <c r="I673" s="35"/>
      <c r="J673" s="37"/>
      <c r="K673" s="30"/>
      <c r="L673" s="30"/>
      <c r="M673" s="37"/>
      <c r="N673" s="16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ht="15.75" customHeight="1">
      <c r="A674" s="27"/>
      <c r="B674" s="32"/>
      <c r="C674" s="32"/>
      <c r="D674" s="29"/>
      <c r="E674" s="33"/>
      <c r="F674" s="32"/>
      <c r="G674" s="34"/>
      <c r="H674" s="27"/>
      <c r="I674" s="35"/>
      <c r="J674" s="37"/>
      <c r="K674" s="30"/>
      <c r="L674" s="30"/>
      <c r="M674" s="37"/>
      <c r="N674" s="16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ht="15.75" customHeight="1">
      <c r="A675" s="27"/>
      <c r="B675" s="32"/>
      <c r="C675" s="32"/>
      <c r="D675" s="29"/>
      <c r="E675" s="33"/>
      <c r="F675" s="32"/>
      <c r="G675" s="34"/>
      <c r="H675" s="27"/>
      <c r="I675" s="35"/>
      <c r="J675" s="37"/>
      <c r="K675" s="30"/>
      <c r="L675" s="30"/>
      <c r="M675" s="37"/>
      <c r="N675" s="16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ht="15.75" customHeight="1">
      <c r="A676" s="27"/>
      <c r="B676" s="32"/>
      <c r="C676" s="32"/>
      <c r="D676" s="29"/>
      <c r="E676" s="33"/>
      <c r="F676" s="32"/>
      <c r="G676" s="34"/>
      <c r="H676" s="27"/>
      <c r="I676" s="35"/>
      <c r="J676" s="37"/>
      <c r="K676" s="30"/>
      <c r="L676" s="30"/>
      <c r="M676" s="37"/>
      <c r="N676" s="16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ht="15.75" customHeight="1">
      <c r="A677" s="27"/>
      <c r="B677" s="32"/>
      <c r="C677" s="32"/>
      <c r="D677" s="29"/>
      <c r="E677" s="33"/>
      <c r="F677" s="32"/>
      <c r="G677" s="34"/>
      <c r="H677" s="27"/>
      <c r="I677" s="35"/>
      <c r="J677" s="37"/>
      <c r="K677" s="30"/>
      <c r="L677" s="30"/>
      <c r="M677" s="37"/>
      <c r="N677" s="16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ht="15.75" customHeight="1">
      <c r="A678" s="27"/>
      <c r="B678" s="32"/>
      <c r="C678" s="32"/>
      <c r="D678" s="29"/>
      <c r="E678" s="33"/>
      <c r="F678" s="32"/>
      <c r="G678" s="34"/>
      <c r="H678" s="27"/>
      <c r="I678" s="35"/>
      <c r="J678" s="37"/>
      <c r="K678" s="30"/>
      <c r="L678" s="30"/>
      <c r="M678" s="37"/>
      <c r="N678" s="16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ht="15.75" customHeight="1">
      <c r="A679" s="27"/>
      <c r="B679" s="32"/>
      <c r="C679" s="32"/>
      <c r="D679" s="29"/>
      <c r="E679" s="33"/>
      <c r="F679" s="32"/>
      <c r="G679" s="34"/>
      <c r="H679" s="27"/>
      <c r="I679" s="35"/>
      <c r="J679" s="37"/>
      <c r="K679" s="30"/>
      <c r="L679" s="30"/>
      <c r="M679" s="37"/>
      <c r="N679" s="16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ht="15.75" customHeight="1">
      <c r="A680" s="27"/>
      <c r="B680" s="32"/>
      <c r="C680" s="32"/>
      <c r="D680" s="29"/>
      <c r="E680" s="33"/>
      <c r="F680" s="32"/>
      <c r="G680" s="34"/>
      <c r="H680" s="27"/>
      <c r="I680" s="35"/>
      <c r="J680" s="37"/>
      <c r="K680" s="30"/>
      <c r="L680" s="30"/>
      <c r="M680" s="37"/>
      <c r="N680" s="16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ht="15.75" customHeight="1">
      <c r="A681" s="27"/>
      <c r="B681" s="32"/>
      <c r="C681" s="32"/>
      <c r="D681" s="29"/>
      <c r="E681" s="33"/>
      <c r="F681" s="32"/>
      <c r="G681" s="34"/>
      <c r="H681" s="27"/>
      <c r="I681" s="35"/>
      <c r="J681" s="37"/>
      <c r="K681" s="30"/>
      <c r="L681" s="30"/>
      <c r="M681" s="37"/>
      <c r="N681" s="16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ht="15.75" customHeight="1">
      <c r="A682" s="27"/>
      <c r="B682" s="32"/>
      <c r="C682" s="32"/>
      <c r="D682" s="29"/>
      <c r="E682" s="33"/>
      <c r="F682" s="32"/>
      <c r="G682" s="34"/>
      <c r="H682" s="27"/>
      <c r="I682" s="35"/>
      <c r="J682" s="37"/>
      <c r="K682" s="30"/>
      <c r="L682" s="30"/>
      <c r="M682" s="37"/>
      <c r="N682" s="16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ht="15.75" customHeight="1">
      <c r="A683" s="27"/>
      <c r="B683" s="32"/>
      <c r="C683" s="32"/>
      <c r="D683" s="29"/>
      <c r="E683" s="33"/>
      <c r="F683" s="32"/>
      <c r="G683" s="34"/>
      <c r="H683" s="27"/>
      <c r="I683" s="35"/>
      <c r="J683" s="37"/>
      <c r="K683" s="30"/>
      <c r="L683" s="30"/>
      <c r="M683" s="37"/>
      <c r="N683" s="16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ht="15.75" customHeight="1">
      <c r="A684" s="27"/>
      <c r="B684" s="32"/>
      <c r="C684" s="32"/>
      <c r="D684" s="29"/>
      <c r="E684" s="33"/>
      <c r="F684" s="32"/>
      <c r="G684" s="34"/>
      <c r="H684" s="27"/>
      <c r="I684" s="35"/>
      <c r="J684" s="37"/>
      <c r="K684" s="30"/>
      <c r="L684" s="30"/>
      <c r="M684" s="37"/>
      <c r="N684" s="16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ht="15.75" customHeight="1">
      <c r="A685" s="27"/>
      <c r="B685" s="32"/>
      <c r="C685" s="32"/>
      <c r="D685" s="29"/>
      <c r="E685" s="33"/>
      <c r="F685" s="32"/>
      <c r="G685" s="34"/>
      <c r="H685" s="27"/>
      <c r="I685" s="35"/>
      <c r="J685" s="37"/>
      <c r="K685" s="30"/>
      <c r="L685" s="30"/>
      <c r="M685" s="37"/>
      <c r="N685" s="16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ht="15.75" customHeight="1">
      <c r="A686" s="27"/>
      <c r="B686" s="32"/>
      <c r="C686" s="32"/>
      <c r="D686" s="29"/>
      <c r="E686" s="33"/>
      <c r="F686" s="32"/>
      <c r="G686" s="34"/>
      <c r="H686" s="27"/>
      <c r="I686" s="35"/>
      <c r="J686" s="37"/>
      <c r="K686" s="30"/>
      <c r="L686" s="30"/>
      <c r="M686" s="37"/>
      <c r="N686" s="16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ht="15.75" customHeight="1">
      <c r="A687" s="27"/>
      <c r="B687" s="32"/>
      <c r="C687" s="32"/>
      <c r="D687" s="29"/>
      <c r="E687" s="33"/>
      <c r="F687" s="32"/>
      <c r="G687" s="34"/>
      <c r="H687" s="27"/>
      <c r="I687" s="35"/>
      <c r="J687" s="37"/>
      <c r="K687" s="30"/>
      <c r="L687" s="30"/>
      <c r="M687" s="37"/>
      <c r="N687" s="16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ht="15.75" customHeight="1">
      <c r="A688" s="27"/>
      <c r="B688" s="32"/>
      <c r="C688" s="32"/>
      <c r="D688" s="29"/>
      <c r="E688" s="33"/>
      <c r="F688" s="32"/>
      <c r="G688" s="34"/>
      <c r="H688" s="27"/>
      <c r="I688" s="35"/>
      <c r="J688" s="37"/>
      <c r="K688" s="30"/>
      <c r="L688" s="30"/>
      <c r="M688" s="37"/>
      <c r="N688" s="16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ht="15.75" customHeight="1">
      <c r="A689" s="27"/>
      <c r="B689" s="32"/>
      <c r="C689" s="32"/>
      <c r="D689" s="29"/>
      <c r="E689" s="33"/>
      <c r="F689" s="32"/>
      <c r="G689" s="34"/>
      <c r="H689" s="27"/>
      <c r="I689" s="35"/>
      <c r="J689" s="37"/>
      <c r="K689" s="30"/>
      <c r="L689" s="30"/>
      <c r="M689" s="37"/>
      <c r="N689" s="16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ht="15.75" customHeight="1">
      <c r="A690" s="27"/>
      <c r="B690" s="32"/>
      <c r="C690" s="32"/>
      <c r="D690" s="29"/>
      <c r="E690" s="33"/>
      <c r="F690" s="32"/>
      <c r="G690" s="34"/>
      <c r="H690" s="27"/>
      <c r="I690" s="35"/>
      <c r="J690" s="37"/>
      <c r="K690" s="30"/>
      <c r="L690" s="30"/>
      <c r="M690" s="37"/>
      <c r="N690" s="16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ht="15.75" customHeight="1">
      <c r="A691" s="27"/>
      <c r="B691" s="32"/>
      <c r="C691" s="32"/>
      <c r="D691" s="29"/>
      <c r="E691" s="33"/>
      <c r="F691" s="32"/>
      <c r="G691" s="34"/>
      <c r="H691" s="27"/>
      <c r="I691" s="35"/>
      <c r="J691" s="37"/>
      <c r="K691" s="30"/>
      <c r="L691" s="30"/>
      <c r="M691" s="37"/>
      <c r="N691" s="16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ht="15.75" customHeight="1">
      <c r="A692" s="27"/>
      <c r="B692" s="32"/>
      <c r="C692" s="32"/>
      <c r="D692" s="29"/>
      <c r="E692" s="33"/>
      <c r="F692" s="32"/>
      <c r="G692" s="34"/>
      <c r="H692" s="27"/>
      <c r="I692" s="35"/>
      <c r="J692" s="37"/>
      <c r="K692" s="30"/>
      <c r="L692" s="30"/>
      <c r="M692" s="37"/>
      <c r="N692" s="16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ht="15.75" customHeight="1">
      <c r="A693" s="27"/>
      <c r="B693" s="32"/>
      <c r="C693" s="32"/>
      <c r="D693" s="29"/>
      <c r="E693" s="33"/>
      <c r="F693" s="32"/>
      <c r="G693" s="34"/>
      <c r="H693" s="27"/>
      <c r="I693" s="35"/>
      <c r="J693" s="37"/>
      <c r="K693" s="30"/>
      <c r="L693" s="30"/>
      <c r="M693" s="37"/>
      <c r="N693" s="16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ht="15.75" customHeight="1">
      <c r="A694" s="27"/>
      <c r="B694" s="32"/>
      <c r="C694" s="32"/>
      <c r="D694" s="29"/>
      <c r="E694" s="33"/>
      <c r="F694" s="32"/>
      <c r="G694" s="34"/>
      <c r="H694" s="27"/>
      <c r="I694" s="35"/>
      <c r="J694" s="37"/>
      <c r="K694" s="30"/>
      <c r="L694" s="30"/>
      <c r="M694" s="37"/>
      <c r="N694" s="16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ht="15.75" customHeight="1">
      <c r="A695" s="27"/>
      <c r="B695" s="32"/>
      <c r="C695" s="32"/>
      <c r="D695" s="29"/>
      <c r="E695" s="33"/>
      <c r="F695" s="32"/>
      <c r="G695" s="34"/>
      <c r="H695" s="27"/>
      <c r="I695" s="35"/>
      <c r="J695" s="37"/>
      <c r="K695" s="30"/>
      <c r="L695" s="30"/>
      <c r="M695" s="37"/>
      <c r="N695" s="16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ht="15.75" customHeight="1">
      <c r="A696" s="27"/>
      <c r="B696" s="32"/>
      <c r="C696" s="32"/>
      <c r="D696" s="29"/>
      <c r="E696" s="33"/>
      <c r="F696" s="32"/>
      <c r="G696" s="34"/>
      <c r="H696" s="27"/>
      <c r="I696" s="35"/>
      <c r="J696" s="37"/>
      <c r="K696" s="30"/>
      <c r="L696" s="30"/>
      <c r="M696" s="37"/>
      <c r="N696" s="16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ht="15.75" customHeight="1">
      <c r="A697" s="27"/>
      <c r="B697" s="32"/>
      <c r="C697" s="32"/>
      <c r="D697" s="29"/>
      <c r="E697" s="33"/>
      <c r="F697" s="32"/>
      <c r="G697" s="34"/>
      <c r="H697" s="27"/>
      <c r="I697" s="35"/>
      <c r="J697" s="37"/>
      <c r="K697" s="30"/>
      <c r="L697" s="30"/>
      <c r="M697" s="37"/>
      <c r="N697" s="16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ht="15.75" customHeight="1">
      <c r="A698" s="27"/>
      <c r="B698" s="32"/>
      <c r="C698" s="32"/>
      <c r="D698" s="29"/>
      <c r="E698" s="33"/>
      <c r="F698" s="32"/>
      <c r="G698" s="34"/>
      <c r="H698" s="27"/>
      <c r="I698" s="35"/>
      <c r="J698" s="37"/>
      <c r="K698" s="30"/>
      <c r="L698" s="30"/>
      <c r="M698" s="37"/>
      <c r="N698" s="16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ht="15.75" customHeight="1">
      <c r="A699" s="27"/>
      <c r="B699" s="32"/>
      <c r="C699" s="32"/>
      <c r="D699" s="29"/>
      <c r="E699" s="33"/>
      <c r="F699" s="32"/>
      <c r="G699" s="34"/>
      <c r="H699" s="27"/>
      <c r="I699" s="35"/>
      <c r="J699" s="37"/>
      <c r="K699" s="30"/>
      <c r="L699" s="30"/>
      <c r="M699" s="37"/>
      <c r="N699" s="16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ht="15.75" customHeight="1">
      <c r="A700" s="27"/>
      <c r="B700" s="32"/>
      <c r="C700" s="32"/>
      <c r="D700" s="29"/>
      <c r="E700" s="33"/>
      <c r="F700" s="32"/>
      <c r="G700" s="34"/>
      <c r="H700" s="27"/>
      <c r="I700" s="35"/>
      <c r="J700" s="37"/>
      <c r="K700" s="30"/>
      <c r="L700" s="30"/>
      <c r="M700" s="37"/>
      <c r="N700" s="16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ht="15.75" customHeight="1">
      <c r="A701" s="27"/>
      <c r="B701" s="32"/>
      <c r="C701" s="32"/>
      <c r="D701" s="29"/>
      <c r="E701" s="33"/>
      <c r="F701" s="32"/>
      <c r="G701" s="34"/>
      <c r="H701" s="27"/>
      <c r="I701" s="35"/>
      <c r="J701" s="37"/>
      <c r="K701" s="30"/>
      <c r="L701" s="30"/>
      <c r="M701" s="37"/>
      <c r="N701" s="16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ht="15.75" customHeight="1">
      <c r="A702" s="27"/>
      <c r="B702" s="32"/>
      <c r="C702" s="32"/>
      <c r="D702" s="29"/>
      <c r="E702" s="33"/>
      <c r="F702" s="32"/>
      <c r="G702" s="34"/>
      <c r="H702" s="27"/>
      <c r="I702" s="35"/>
      <c r="J702" s="37"/>
      <c r="K702" s="30"/>
      <c r="L702" s="30"/>
      <c r="M702" s="37"/>
      <c r="N702" s="16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ht="15.75" customHeight="1">
      <c r="A703" s="27"/>
      <c r="B703" s="32"/>
      <c r="C703" s="32"/>
      <c r="D703" s="29"/>
      <c r="E703" s="33"/>
      <c r="F703" s="32"/>
      <c r="G703" s="34"/>
      <c r="H703" s="27"/>
      <c r="I703" s="35"/>
      <c r="J703" s="37"/>
      <c r="K703" s="30"/>
      <c r="L703" s="30"/>
      <c r="M703" s="37"/>
      <c r="N703" s="16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ht="15.75" customHeight="1">
      <c r="A704" s="27"/>
      <c r="B704" s="32"/>
      <c r="C704" s="32"/>
      <c r="D704" s="29"/>
      <c r="E704" s="33"/>
      <c r="F704" s="32"/>
      <c r="G704" s="34"/>
      <c r="H704" s="27"/>
      <c r="I704" s="35"/>
      <c r="J704" s="37"/>
      <c r="K704" s="30"/>
      <c r="L704" s="30"/>
      <c r="M704" s="37"/>
      <c r="N704" s="16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ht="15.75" customHeight="1">
      <c r="A705" s="27"/>
      <c r="B705" s="32"/>
      <c r="C705" s="32"/>
      <c r="D705" s="29"/>
      <c r="E705" s="33"/>
      <c r="F705" s="32"/>
      <c r="G705" s="34"/>
      <c r="H705" s="27"/>
      <c r="I705" s="35"/>
      <c r="J705" s="37"/>
      <c r="K705" s="30"/>
      <c r="L705" s="30"/>
      <c r="M705" s="37"/>
      <c r="N705" s="16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ht="15.75" customHeight="1">
      <c r="A706" s="27"/>
      <c r="B706" s="32"/>
      <c r="C706" s="32"/>
      <c r="D706" s="29"/>
      <c r="E706" s="33"/>
      <c r="F706" s="32"/>
      <c r="G706" s="34"/>
      <c r="H706" s="27"/>
      <c r="I706" s="35"/>
      <c r="J706" s="37"/>
      <c r="K706" s="30"/>
      <c r="L706" s="30"/>
      <c r="M706" s="37"/>
      <c r="N706" s="16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ht="15.75" customHeight="1">
      <c r="A707" s="27"/>
      <c r="B707" s="32"/>
      <c r="C707" s="32"/>
      <c r="D707" s="29"/>
      <c r="E707" s="33"/>
      <c r="F707" s="32"/>
      <c r="G707" s="34"/>
      <c r="H707" s="27"/>
      <c r="I707" s="35"/>
      <c r="J707" s="37"/>
      <c r="K707" s="30"/>
      <c r="L707" s="30"/>
      <c r="M707" s="37"/>
      <c r="N707" s="16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ht="15.75" customHeight="1">
      <c r="A708" s="27"/>
      <c r="B708" s="32"/>
      <c r="C708" s="32"/>
      <c r="D708" s="29"/>
      <c r="E708" s="33"/>
      <c r="F708" s="32"/>
      <c r="G708" s="34"/>
      <c r="H708" s="27"/>
      <c r="I708" s="35"/>
      <c r="J708" s="37"/>
      <c r="K708" s="30"/>
      <c r="L708" s="30"/>
      <c r="M708" s="37"/>
      <c r="N708" s="16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ht="15.75" customHeight="1">
      <c r="A709" s="27"/>
      <c r="B709" s="32"/>
      <c r="C709" s="32"/>
      <c r="D709" s="29"/>
      <c r="E709" s="33"/>
      <c r="F709" s="32"/>
      <c r="G709" s="34"/>
      <c r="H709" s="27"/>
      <c r="I709" s="35"/>
      <c r="J709" s="37"/>
      <c r="K709" s="30"/>
      <c r="L709" s="30"/>
      <c r="M709" s="37"/>
      <c r="N709" s="16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ht="15.75" customHeight="1">
      <c r="A710" s="27"/>
      <c r="B710" s="32"/>
      <c r="C710" s="32"/>
      <c r="D710" s="29"/>
      <c r="E710" s="33"/>
      <c r="F710" s="32"/>
      <c r="G710" s="34"/>
      <c r="H710" s="27"/>
      <c r="I710" s="35"/>
      <c r="J710" s="37"/>
      <c r="K710" s="30"/>
      <c r="L710" s="30"/>
      <c r="M710" s="37"/>
      <c r="N710" s="16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ht="15.75" customHeight="1">
      <c r="A711" s="27"/>
      <c r="B711" s="32"/>
      <c r="C711" s="32"/>
      <c r="D711" s="29"/>
      <c r="E711" s="33"/>
      <c r="F711" s="32"/>
      <c r="G711" s="34"/>
      <c r="H711" s="27"/>
      <c r="I711" s="35"/>
      <c r="J711" s="37"/>
      <c r="K711" s="30"/>
      <c r="L711" s="30"/>
      <c r="M711" s="37"/>
      <c r="N711" s="16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ht="15.75" customHeight="1">
      <c r="A712" s="27"/>
      <c r="B712" s="32"/>
      <c r="C712" s="32"/>
      <c r="D712" s="29"/>
      <c r="E712" s="33"/>
      <c r="F712" s="32"/>
      <c r="G712" s="34"/>
      <c r="H712" s="27"/>
      <c r="I712" s="35"/>
      <c r="J712" s="37"/>
      <c r="K712" s="30"/>
      <c r="L712" s="30"/>
      <c r="M712" s="37"/>
      <c r="N712" s="16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ht="15.75" customHeight="1">
      <c r="A713" s="27"/>
      <c r="B713" s="32"/>
      <c r="C713" s="32"/>
      <c r="D713" s="29"/>
      <c r="E713" s="33"/>
      <c r="F713" s="32"/>
      <c r="G713" s="34"/>
      <c r="H713" s="27"/>
      <c r="I713" s="35"/>
      <c r="J713" s="37"/>
      <c r="K713" s="30"/>
      <c r="L713" s="30"/>
      <c r="M713" s="37"/>
      <c r="N713" s="16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ht="15.75" customHeight="1">
      <c r="A714" s="27"/>
      <c r="B714" s="32"/>
      <c r="C714" s="32"/>
      <c r="D714" s="29"/>
      <c r="E714" s="33"/>
      <c r="F714" s="32"/>
      <c r="G714" s="34"/>
      <c r="H714" s="27"/>
      <c r="I714" s="35"/>
      <c r="J714" s="37"/>
      <c r="K714" s="30"/>
      <c r="L714" s="30"/>
      <c r="M714" s="37"/>
      <c r="N714" s="16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ht="15.75" customHeight="1">
      <c r="A715" s="27"/>
      <c r="B715" s="32"/>
      <c r="C715" s="32"/>
      <c r="D715" s="29"/>
      <c r="E715" s="33"/>
      <c r="F715" s="32"/>
      <c r="G715" s="34"/>
      <c r="H715" s="27"/>
      <c r="I715" s="35"/>
      <c r="J715" s="37"/>
      <c r="K715" s="30"/>
      <c r="L715" s="30"/>
      <c r="M715" s="37"/>
      <c r="N715" s="16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ht="15.75" customHeight="1">
      <c r="A716" s="27"/>
      <c r="B716" s="32"/>
      <c r="C716" s="32"/>
      <c r="D716" s="29"/>
      <c r="E716" s="33"/>
      <c r="F716" s="32"/>
      <c r="G716" s="34"/>
      <c r="H716" s="27"/>
      <c r="I716" s="35"/>
      <c r="J716" s="37"/>
      <c r="K716" s="30"/>
      <c r="L716" s="30"/>
      <c r="M716" s="37"/>
      <c r="N716" s="16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ht="15.75" customHeight="1">
      <c r="A717" s="27"/>
      <c r="B717" s="32"/>
      <c r="C717" s="32"/>
      <c r="D717" s="29"/>
      <c r="E717" s="33"/>
      <c r="F717" s="32"/>
      <c r="G717" s="34"/>
      <c r="H717" s="27"/>
      <c r="I717" s="35"/>
      <c r="J717" s="37"/>
      <c r="K717" s="30"/>
      <c r="L717" s="30"/>
      <c r="M717" s="37"/>
      <c r="N717" s="16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ht="15.75" customHeight="1">
      <c r="A718" s="27"/>
      <c r="B718" s="32"/>
      <c r="C718" s="32"/>
      <c r="D718" s="29"/>
      <c r="E718" s="33"/>
      <c r="F718" s="32"/>
      <c r="G718" s="34"/>
      <c r="H718" s="27"/>
      <c r="I718" s="35"/>
      <c r="J718" s="37"/>
      <c r="K718" s="30"/>
      <c r="L718" s="30"/>
      <c r="M718" s="37"/>
      <c r="N718" s="16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ht="15.75" customHeight="1">
      <c r="A719" s="27"/>
      <c r="B719" s="32"/>
      <c r="C719" s="32"/>
      <c r="D719" s="29"/>
      <c r="E719" s="33"/>
      <c r="F719" s="32"/>
      <c r="G719" s="34"/>
      <c r="H719" s="27"/>
      <c r="I719" s="35"/>
      <c r="J719" s="37"/>
      <c r="K719" s="30"/>
      <c r="L719" s="30"/>
      <c r="M719" s="37"/>
      <c r="N719" s="16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ht="15.75" customHeight="1">
      <c r="A720" s="27"/>
      <c r="B720" s="32"/>
      <c r="C720" s="32"/>
      <c r="D720" s="29"/>
      <c r="E720" s="33"/>
      <c r="F720" s="32"/>
      <c r="G720" s="34"/>
      <c r="H720" s="27"/>
      <c r="I720" s="35"/>
      <c r="J720" s="37"/>
      <c r="K720" s="30"/>
      <c r="L720" s="30"/>
      <c r="M720" s="37"/>
      <c r="N720" s="16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ht="15.75" customHeight="1">
      <c r="A721" s="27"/>
      <c r="B721" s="32"/>
      <c r="C721" s="32"/>
      <c r="D721" s="29"/>
      <c r="E721" s="33"/>
      <c r="F721" s="32"/>
      <c r="G721" s="34"/>
      <c r="H721" s="27"/>
      <c r="I721" s="35"/>
      <c r="J721" s="37"/>
      <c r="K721" s="30"/>
      <c r="L721" s="30"/>
      <c r="M721" s="37"/>
      <c r="N721" s="16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ht="15.75" customHeight="1">
      <c r="A722" s="27"/>
      <c r="B722" s="32"/>
      <c r="C722" s="32"/>
      <c r="D722" s="29"/>
      <c r="E722" s="33"/>
      <c r="F722" s="32"/>
      <c r="G722" s="34"/>
      <c r="H722" s="27"/>
      <c r="I722" s="35"/>
      <c r="J722" s="37"/>
      <c r="K722" s="30"/>
      <c r="L722" s="30"/>
      <c r="M722" s="37"/>
      <c r="N722" s="16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ht="15.75" customHeight="1">
      <c r="A723" s="27"/>
      <c r="B723" s="32"/>
      <c r="C723" s="32"/>
      <c r="D723" s="29"/>
      <c r="E723" s="33"/>
      <c r="F723" s="32"/>
      <c r="G723" s="34"/>
      <c r="H723" s="27"/>
      <c r="I723" s="35"/>
      <c r="J723" s="37"/>
      <c r="K723" s="30"/>
      <c r="L723" s="30"/>
      <c r="M723" s="37"/>
      <c r="N723" s="16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ht="15.75" customHeight="1">
      <c r="A724" s="27"/>
      <c r="B724" s="32"/>
      <c r="C724" s="32"/>
      <c r="D724" s="29"/>
      <c r="E724" s="33"/>
      <c r="F724" s="32"/>
      <c r="G724" s="34"/>
      <c r="H724" s="27"/>
      <c r="I724" s="35"/>
      <c r="J724" s="37"/>
      <c r="K724" s="30"/>
      <c r="L724" s="30"/>
      <c r="M724" s="37"/>
      <c r="N724" s="16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ht="15.75" customHeight="1">
      <c r="A725" s="27"/>
      <c r="B725" s="32"/>
      <c r="C725" s="32"/>
      <c r="D725" s="29"/>
      <c r="E725" s="33"/>
      <c r="F725" s="32"/>
      <c r="G725" s="34"/>
      <c r="H725" s="27"/>
      <c r="I725" s="35"/>
      <c r="J725" s="37"/>
      <c r="K725" s="30"/>
      <c r="L725" s="30"/>
      <c r="M725" s="37"/>
      <c r="N725" s="16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ht="15.75" customHeight="1">
      <c r="A726" s="27"/>
      <c r="B726" s="32"/>
      <c r="C726" s="32"/>
      <c r="D726" s="29"/>
      <c r="E726" s="33"/>
      <c r="F726" s="32"/>
      <c r="G726" s="34"/>
      <c r="H726" s="27"/>
      <c r="I726" s="35"/>
      <c r="J726" s="37"/>
      <c r="K726" s="30"/>
      <c r="L726" s="30"/>
      <c r="M726" s="37"/>
      <c r="N726" s="16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ht="15.75" customHeight="1">
      <c r="A727" s="27"/>
      <c r="B727" s="32"/>
      <c r="C727" s="32"/>
      <c r="D727" s="29"/>
      <c r="E727" s="33"/>
      <c r="F727" s="32"/>
      <c r="G727" s="34"/>
      <c r="H727" s="27"/>
      <c r="I727" s="35"/>
      <c r="J727" s="37"/>
      <c r="K727" s="30"/>
      <c r="L727" s="30"/>
      <c r="M727" s="37"/>
      <c r="N727" s="16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ht="15.75" customHeight="1">
      <c r="A728" s="27"/>
      <c r="B728" s="32"/>
      <c r="C728" s="32"/>
      <c r="D728" s="29"/>
      <c r="E728" s="33"/>
      <c r="F728" s="32"/>
      <c r="G728" s="34"/>
      <c r="H728" s="27"/>
      <c r="I728" s="35"/>
      <c r="J728" s="37"/>
      <c r="K728" s="30"/>
      <c r="L728" s="30"/>
      <c r="M728" s="37"/>
      <c r="N728" s="16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ht="15.75" customHeight="1">
      <c r="A729" s="27"/>
      <c r="B729" s="32"/>
      <c r="C729" s="32"/>
      <c r="D729" s="29"/>
      <c r="E729" s="33"/>
      <c r="F729" s="32"/>
      <c r="G729" s="34"/>
      <c r="H729" s="27"/>
      <c r="I729" s="35"/>
      <c r="J729" s="37"/>
      <c r="K729" s="30"/>
      <c r="L729" s="30"/>
      <c r="M729" s="37"/>
      <c r="N729" s="16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ht="15.75" customHeight="1">
      <c r="A730" s="27"/>
      <c r="B730" s="32"/>
      <c r="C730" s="32"/>
      <c r="D730" s="29"/>
      <c r="E730" s="33"/>
      <c r="F730" s="32"/>
      <c r="G730" s="34"/>
      <c r="H730" s="27"/>
      <c r="I730" s="35"/>
      <c r="J730" s="37"/>
      <c r="K730" s="30"/>
      <c r="L730" s="30"/>
      <c r="M730" s="37"/>
      <c r="N730" s="16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ht="15.75" customHeight="1">
      <c r="A731" s="27"/>
      <c r="B731" s="32"/>
      <c r="C731" s="32"/>
      <c r="D731" s="29"/>
      <c r="E731" s="33"/>
      <c r="F731" s="32"/>
      <c r="G731" s="34"/>
      <c r="H731" s="27"/>
      <c r="I731" s="35"/>
      <c r="J731" s="37"/>
      <c r="K731" s="30"/>
      <c r="L731" s="30"/>
      <c r="M731" s="37"/>
      <c r="N731" s="16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ht="15.75" customHeight="1">
      <c r="A732" s="27"/>
      <c r="B732" s="32"/>
      <c r="C732" s="32"/>
      <c r="D732" s="29"/>
      <c r="E732" s="33"/>
      <c r="F732" s="32"/>
      <c r="G732" s="34"/>
      <c r="H732" s="27"/>
      <c r="I732" s="35"/>
      <c r="J732" s="37"/>
      <c r="K732" s="30"/>
      <c r="L732" s="30"/>
      <c r="M732" s="37"/>
      <c r="N732" s="16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ht="15.75" customHeight="1">
      <c r="A733" s="27"/>
      <c r="B733" s="32"/>
      <c r="C733" s="32"/>
      <c r="D733" s="29"/>
      <c r="E733" s="33"/>
      <c r="F733" s="32"/>
      <c r="G733" s="34"/>
      <c r="H733" s="27"/>
      <c r="I733" s="35"/>
      <c r="J733" s="37"/>
      <c r="K733" s="30"/>
      <c r="L733" s="30"/>
      <c r="M733" s="37"/>
      <c r="N733" s="16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ht="15.75" customHeight="1">
      <c r="A734" s="27"/>
      <c r="B734" s="32"/>
      <c r="C734" s="32"/>
      <c r="D734" s="29"/>
      <c r="E734" s="33"/>
      <c r="F734" s="32"/>
      <c r="G734" s="34"/>
      <c r="H734" s="27"/>
      <c r="I734" s="35"/>
      <c r="J734" s="37"/>
      <c r="K734" s="30"/>
      <c r="L734" s="30"/>
      <c r="M734" s="37"/>
      <c r="N734" s="16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ht="15.75" customHeight="1">
      <c r="A735" s="27"/>
      <c r="B735" s="32"/>
      <c r="C735" s="32"/>
      <c r="D735" s="29"/>
      <c r="E735" s="33"/>
      <c r="F735" s="32"/>
      <c r="G735" s="34"/>
      <c r="H735" s="27"/>
      <c r="I735" s="35"/>
      <c r="J735" s="37"/>
      <c r="K735" s="30"/>
      <c r="L735" s="30"/>
      <c r="M735" s="37"/>
      <c r="N735" s="16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ht="15.75" customHeight="1">
      <c r="A736" s="27"/>
      <c r="B736" s="32"/>
      <c r="C736" s="32"/>
      <c r="D736" s="29"/>
      <c r="E736" s="33"/>
      <c r="F736" s="32"/>
      <c r="G736" s="34"/>
      <c r="H736" s="27"/>
      <c r="I736" s="35"/>
      <c r="J736" s="37"/>
      <c r="K736" s="30"/>
      <c r="L736" s="30"/>
      <c r="M736" s="37"/>
      <c r="N736" s="16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ht="15.75" customHeight="1">
      <c r="A737" s="27"/>
      <c r="B737" s="32"/>
      <c r="C737" s="32"/>
      <c r="D737" s="29"/>
      <c r="E737" s="33"/>
      <c r="F737" s="32"/>
      <c r="G737" s="34"/>
      <c r="H737" s="27"/>
      <c r="I737" s="35"/>
      <c r="J737" s="37"/>
      <c r="K737" s="30"/>
      <c r="L737" s="30"/>
      <c r="M737" s="37"/>
      <c r="N737" s="16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ht="15.75" customHeight="1">
      <c r="A738" s="27"/>
      <c r="B738" s="32"/>
      <c r="C738" s="32"/>
      <c r="D738" s="29"/>
      <c r="E738" s="33"/>
      <c r="F738" s="32"/>
      <c r="G738" s="34"/>
      <c r="H738" s="27"/>
      <c r="I738" s="35"/>
      <c r="J738" s="37"/>
      <c r="K738" s="30"/>
      <c r="L738" s="30"/>
      <c r="M738" s="37"/>
      <c r="N738" s="16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ht="15.75" customHeight="1">
      <c r="A739" s="27"/>
      <c r="B739" s="32"/>
      <c r="C739" s="32"/>
      <c r="D739" s="29"/>
      <c r="E739" s="33"/>
      <c r="F739" s="32"/>
      <c r="G739" s="34"/>
      <c r="H739" s="27"/>
      <c r="I739" s="35"/>
      <c r="J739" s="37"/>
      <c r="K739" s="30"/>
      <c r="L739" s="30"/>
      <c r="M739" s="37"/>
      <c r="N739" s="16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ht="15.75" customHeight="1">
      <c r="A740" s="27"/>
      <c r="B740" s="32"/>
      <c r="C740" s="32"/>
      <c r="D740" s="29"/>
      <c r="E740" s="33"/>
      <c r="F740" s="32"/>
      <c r="G740" s="34"/>
      <c r="H740" s="27"/>
      <c r="I740" s="35"/>
      <c r="J740" s="37"/>
      <c r="K740" s="30"/>
      <c r="L740" s="30"/>
      <c r="M740" s="37"/>
      <c r="N740" s="16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ht="15.75" customHeight="1">
      <c r="A741" s="27"/>
      <c r="B741" s="32"/>
      <c r="C741" s="32"/>
      <c r="D741" s="29"/>
      <c r="E741" s="33"/>
      <c r="F741" s="32"/>
      <c r="G741" s="34"/>
      <c r="H741" s="27"/>
      <c r="I741" s="35"/>
      <c r="J741" s="37"/>
      <c r="K741" s="30"/>
      <c r="L741" s="30"/>
      <c r="M741" s="37"/>
      <c r="N741" s="16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ht="15.75" customHeight="1">
      <c r="A742" s="27"/>
      <c r="B742" s="32"/>
      <c r="C742" s="32"/>
      <c r="D742" s="29"/>
      <c r="E742" s="33"/>
      <c r="F742" s="32"/>
      <c r="G742" s="34"/>
      <c r="H742" s="27"/>
      <c r="I742" s="35"/>
      <c r="J742" s="37"/>
      <c r="K742" s="30"/>
      <c r="L742" s="30"/>
      <c r="M742" s="37"/>
      <c r="N742" s="16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ht="15.75" customHeight="1">
      <c r="A743" s="27"/>
      <c r="B743" s="32"/>
      <c r="C743" s="32"/>
      <c r="D743" s="29"/>
      <c r="E743" s="33"/>
      <c r="F743" s="32"/>
      <c r="G743" s="34"/>
      <c r="H743" s="27"/>
      <c r="I743" s="35"/>
      <c r="J743" s="37"/>
      <c r="K743" s="30"/>
      <c r="L743" s="30"/>
      <c r="M743" s="37"/>
      <c r="N743" s="16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ht="15.75" customHeight="1">
      <c r="A744" s="27"/>
      <c r="B744" s="32"/>
      <c r="C744" s="32"/>
      <c r="D744" s="29"/>
      <c r="E744" s="33"/>
      <c r="F744" s="32"/>
      <c r="G744" s="34"/>
      <c r="H744" s="27"/>
      <c r="I744" s="35"/>
      <c r="J744" s="37"/>
      <c r="K744" s="30"/>
      <c r="L744" s="30"/>
      <c r="M744" s="37"/>
      <c r="N744" s="16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ht="15.75" customHeight="1">
      <c r="A745" s="27"/>
      <c r="B745" s="32"/>
      <c r="C745" s="32"/>
      <c r="D745" s="29"/>
      <c r="E745" s="33"/>
      <c r="F745" s="32"/>
      <c r="G745" s="34"/>
      <c r="H745" s="27"/>
      <c r="I745" s="35"/>
      <c r="J745" s="37"/>
      <c r="K745" s="30"/>
      <c r="L745" s="30"/>
      <c r="M745" s="37"/>
      <c r="N745" s="16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ht="15.75" customHeight="1">
      <c r="A746" s="27"/>
      <c r="B746" s="32"/>
      <c r="C746" s="32"/>
      <c r="D746" s="29"/>
      <c r="E746" s="33"/>
      <c r="F746" s="32"/>
      <c r="G746" s="34"/>
      <c r="H746" s="27"/>
      <c r="I746" s="35"/>
      <c r="J746" s="37"/>
      <c r="K746" s="30"/>
      <c r="L746" s="30"/>
      <c r="M746" s="37"/>
      <c r="N746" s="16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ht="15.75" customHeight="1">
      <c r="A747" s="27"/>
      <c r="B747" s="32"/>
      <c r="C747" s="32"/>
      <c r="D747" s="29"/>
      <c r="E747" s="33"/>
      <c r="F747" s="32"/>
      <c r="G747" s="34"/>
      <c r="H747" s="27"/>
      <c r="I747" s="35"/>
      <c r="J747" s="37"/>
      <c r="K747" s="30"/>
      <c r="L747" s="30"/>
      <c r="M747" s="37"/>
      <c r="N747" s="16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ht="15.75" customHeight="1">
      <c r="A748" s="27"/>
      <c r="B748" s="32"/>
      <c r="C748" s="32"/>
      <c r="D748" s="29"/>
      <c r="E748" s="33"/>
      <c r="F748" s="32"/>
      <c r="G748" s="34"/>
      <c r="H748" s="27"/>
      <c r="I748" s="35"/>
      <c r="J748" s="37"/>
      <c r="K748" s="30"/>
      <c r="L748" s="30"/>
      <c r="M748" s="37"/>
      <c r="N748" s="16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ht="15.75" customHeight="1">
      <c r="A749" s="27"/>
      <c r="B749" s="32"/>
      <c r="C749" s="32"/>
      <c r="D749" s="29"/>
      <c r="E749" s="33"/>
      <c r="F749" s="32"/>
      <c r="G749" s="34"/>
      <c r="H749" s="27"/>
      <c r="I749" s="35"/>
      <c r="J749" s="37"/>
      <c r="K749" s="30"/>
      <c r="L749" s="30"/>
      <c r="M749" s="37"/>
      <c r="N749" s="16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ht="15.75" customHeight="1">
      <c r="A750" s="27"/>
      <c r="B750" s="32"/>
      <c r="C750" s="32"/>
      <c r="D750" s="29"/>
      <c r="E750" s="33"/>
      <c r="F750" s="32"/>
      <c r="G750" s="34"/>
      <c r="H750" s="27"/>
      <c r="I750" s="35"/>
      <c r="J750" s="37"/>
      <c r="K750" s="30"/>
      <c r="L750" s="30"/>
      <c r="M750" s="37"/>
      <c r="N750" s="16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ht="15.75" customHeight="1">
      <c r="A751" s="27"/>
      <c r="B751" s="32"/>
      <c r="C751" s="32"/>
      <c r="D751" s="29"/>
      <c r="E751" s="33"/>
      <c r="F751" s="32"/>
      <c r="G751" s="34"/>
      <c r="H751" s="27"/>
      <c r="I751" s="35"/>
      <c r="J751" s="37"/>
      <c r="K751" s="30"/>
      <c r="L751" s="30"/>
      <c r="M751" s="37"/>
      <c r="N751" s="16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ht="15.75" customHeight="1">
      <c r="A752" s="27"/>
      <c r="B752" s="32"/>
      <c r="C752" s="32"/>
      <c r="D752" s="29"/>
      <c r="E752" s="33"/>
      <c r="F752" s="32"/>
      <c r="G752" s="34"/>
      <c r="H752" s="27"/>
      <c r="I752" s="35"/>
      <c r="J752" s="37"/>
      <c r="K752" s="30"/>
      <c r="L752" s="30"/>
      <c r="M752" s="37"/>
      <c r="N752" s="16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ht="15.75" customHeight="1">
      <c r="A753" s="27"/>
      <c r="B753" s="32"/>
      <c r="C753" s="32"/>
      <c r="D753" s="29"/>
      <c r="E753" s="33"/>
      <c r="F753" s="32"/>
      <c r="G753" s="34"/>
      <c r="H753" s="27"/>
      <c r="I753" s="35"/>
      <c r="J753" s="37"/>
      <c r="K753" s="30"/>
      <c r="L753" s="30"/>
      <c r="M753" s="37"/>
      <c r="N753" s="16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ht="15.75" customHeight="1">
      <c r="A754" s="27"/>
      <c r="B754" s="32"/>
      <c r="C754" s="32"/>
      <c r="D754" s="29"/>
      <c r="E754" s="33"/>
      <c r="F754" s="32"/>
      <c r="G754" s="34"/>
      <c r="H754" s="27"/>
      <c r="I754" s="35"/>
      <c r="J754" s="37"/>
      <c r="K754" s="30"/>
      <c r="L754" s="30"/>
      <c r="M754" s="37"/>
      <c r="N754" s="16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ht="15.75" customHeight="1">
      <c r="A755" s="27"/>
      <c r="B755" s="32"/>
      <c r="C755" s="32"/>
      <c r="D755" s="29"/>
      <c r="E755" s="33"/>
      <c r="F755" s="32"/>
      <c r="G755" s="34"/>
      <c r="H755" s="27"/>
      <c r="I755" s="35"/>
      <c r="J755" s="37"/>
      <c r="K755" s="30"/>
      <c r="L755" s="30"/>
      <c r="M755" s="37"/>
      <c r="N755" s="16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ht="15.75" customHeight="1">
      <c r="A756" s="27"/>
      <c r="B756" s="32"/>
      <c r="C756" s="32"/>
      <c r="D756" s="29"/>
      <c r="E756" s="33"/>
      <c r="F756" s="32"/>
      <c r="G756" s="34"/>
      <c r="H756" s="27"/>
      <c r="I756" s="35"/>
      <c r="J756" s="37"/>
      <c r="K756" s="30"/>
      <c r="L756" s="30"/>
      <c r="M756" s="37"/>
      <c r="N756" s="16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ht="15.75" customHeight="1">
      <c r="A757" s="27"/>
      <c r="B757" s="32"/>
      <c r="C757" s="32"/>
      <c r="D757" s="29"/>
      <c r="E757" s="33"/>
      <c r="F757" s="32"/>
      <c r="G757" s="34"/>
      <c r="H757" s="27"/>
      <c r="I757" s="35"/>
      <c r="J757" s="37"/>
      <c r="K757" s="30"/>
      <c r="L757" s="30"/>
      <c r="M757" s="37"/>
      <c r="N757" s="16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ht="15.75" customHeight="1">
      <c r="A758" s="27"/>
      <c r="B758" s="32"/>
      <c r="C758" s="32"/>
      <c r="D758" s="29"/>
      <c r="E758" s="33"/>
      <c r="F758" s="32"/>
      <c r="G758" s="34"/>
      <c r="H758" s="27"/>
      <c r="I758" s="35"/>
      <c r="J758" s="37"/>
      <c r="K758" s="30"/>
      <c r="L758" s="30"/>
      <c r="M758" s="37"/>
      <c r="N758" s="16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ht="15.75" customHeight="1">
      <c r="A759" s="27"/>
      <c r="B759" s="32"/>
      <c r="C759" s="32"/>
      <c r="D759" s="29"/>
      <c r="E759" s="33"/>
      <c r="F759" s="32"/>
      <c r="G759" s="34"/>
      <c r="H759" s="27"/>
      <c r="I759" s="35"/>
      <c r="J759" s="37"/>
      <c r="K759" s="30"/>
      <c r="L759" s="30"/>
      <c r="M759" s="37"/>
      <c r="N759" s="16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ht="15.75" customHeight="1">
      <c r="A760" s="27"/>
      <c r="B760" s="32"/>
      <c r="C760" s="32"/>
      <c r="D760" s="29"/>
      <c r="E760" s="33"/>
      <c r="F760" s="32"/>
      <c r="G760" s="34"/>
      <c r="H760" s="27"/>
      <c r="I760" s="35"/>
      <c r="J760" s="37"/>
      <c r="K760" s="30"/>
      <c r="L760" s="30"/>
      <c r="M760" s="37"/>
      <c r="N760" s="16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ht="15.75" customHeight="1">
      <c r="A761" s="27"/>
      <c r="B761" s="32"/>
      <c r="C761" s="32"/>
      <c r="D761" s="29"/>
      <c r="E761" s="33"/>
      <c r="F761" s="32"/>
      <c r="G761" s="34"/>
      <c r="H761" s="27"/>
      <c r="I761" s="35"/>
      <c r="J761" s="37"/>
      <c r="K761" s="30"/>
      <c r="L761" s="30"/>
      <c r="M761" s="37"/>
      <c r="N761" s="16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ht="15.75" customHeight="1">
      <c r="A762" s="27"/>
      <c r="B762" s="32"/>
      <c r="C762" s="32"/>
      <c r="D762" s="29"/>
      <c r="E762" s="33"/>
      <c r="F762" s="32"/>
      <c r="G762" s="34"/>
      <c r="H762" s="27"/>
      <c r="I762" s="35"/>
      <c r="J762" s="37"/>
      <c r="K762" s="30"/>
      <c r="L762" s="30"/>
      <c r="M762" s="37"/>
      <c r="N762" s="16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ht="15.75" customHeight="1">
      <c r="A763" s="27"/>
      <c r="B763" s="32"/>
      <c r="C763" s="32"/>
      <c r="D763" s="29"/>
      <c r="E763" s="33"/>
      <c r="F763" s="32"/>
      <c r="G763" s="34"/>
      <c r="H763" s="27"/>
      <c r="I763" s="35"/>
      <c r="J763" s="37"/>
      <c r="K763" s="30"/>
      <c r="L763" s="30"/>
      <c r="M763" s="37"/>
      <c r="N763" s="16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ht="15.75" customHeight="1">
      <c r="A764" s="27"/>
      <c r="B764" s="32"/>
      <c r="C764" s="32"/>
      <c r="D764" s="29"/>
      <c r="E764" s="33"/>
      <c r="F764" s="32"/>
      <c r="G764" s="34"/>
      <c r="H764" s="27"/>
      <c r="I764" s="35"/>
      <c r="J764" s="37"/>
      <c r="K764" s="30"/>
      <c r="L764" s="30"/>
      <c r="M764" s="37"/>
      <c r="N764" s="16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ht="15.75" customHeight="1">
      <c r="A765" s="27"/>
      <c r="B765" s="32"/>
      <c r="C765" s="32"/>
      <c r="D765" s="29"/>
      <c r="E765" s="33"/>
      <c r="F765" s="32"/>
      <c r="G765" s="34"/>
      <c r="H765" s="27"/>
      <c r="I765" s="35"/>
      <c r="J765" s="37"/>
      <c r="K765" s="30"/>
      <c r="L765" s="30"/>
      <c r="M765" s="37"/>
      <c r="N765" s="16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ht="15.75" customHeight="1">
      <c r="A766" s="27"/>
      <c r="B766" s="32"/>
      <c r="C766" s="32"/>
      <c r="D766" s="29"/>
      <c r="E766" s="33"/>
      <c r="F766" s="32"/>
      <c r="G766" s="34"/>
      <c r="H766" s="27"/>
      <c r="I766" s="35"/>
      <c r="J766" s="37"/>
      <c r="K766" s="30"/>
      <c r="L766" s="30"/>
      <c r="M766" s="37"/>
      <c r="N766" s="16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ht="15.75" customHeight="1">
      <c r="A767" s="27"/>
      <c r="B767" s="32"/>
      <c r="C767" s="32"/>
      <c r="D767" s="29"/>
      <c r="E767" s="33"/>
      <c r="F767" s="32"/>
      <c r="G767" s="34"/>
      <c r="H767" s="27"/>
      <c r="I767" s="35"/>
      <c r="J767" s="37"/>
      <c r="K767" s="30"/>
      <c r="L767" s="30"/>
      <c r="M767" s="37"/>
      <c r="N767" s="16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ht="15.75" customHeight="1">
      <c r="A768" s="27"/>
      <c r="B768" s="32"/>
      <c r="C768" s="32"/>
      <c r="D768" s="29"/>
      <c r="E768" s="33"/>
      <c r="F768" s="32"/>
      <c r="G768" s="34"/>
      <c r="H768" s="27"/>
      <c r="I768" s="35"/>
      <c r="J768" s="37"/>
      <c r="K768" s="30"/>
      <c r="L768" s="30"/>
      <c r="M768" s="37"/>
      <c r="N768" s="16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ht="15.75" customHeight="1">
      <c r="A769" s="27"/>
      <c r="B769" s="32"/>
      <c r="C769" s="32"/>
      <c r="D769" s="29"/>
      <c r="E769" s="33"/>
      <c r="F769" s="32"/>
      <c r="G769" s="34"/>
      <c r="H769" s="27"/>
      <c r="I769" s="35"/>
      <c r="J769" s="37"/>
      <c r="K769" s="30"/>
      <c r="L769" s="30"/>
      <c r="M769" s="37"/>
      <c r="N769" s="16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ht="15.75" customHeight="1">
      <c r="A770" s="27"/>
      <c r="B770" s="32"/>
      <c r="C770" s="32"/>
      <c r="D770" s="29"/>
      <c r="E770" s="33"/>
      <c r="F770" s="32"/>
      <c r="G770" s="34"/>
      <c r="H770" s="27"/>
      <c r="I770" s="35"/>
      <c r="J770" s="37"/>
      <c r="K770" s="30"/>
      <c r="L770" s="30"/>
      <c r="M770" s="37"/>
      <c r="N770" s="16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ht="15.75" customHeight="1">
      <c r="A771" s="27"/>
      <c r="B771" s="32"/>
      <c r="C771" s="32"/>
      <c r="D771" s="29"/>
      <c r="E771" s="33"/>
      <c r="F771" s="32"/>
      <c r="G771" s="34"/>
      <c r="H771" s="27"/>
      <c r="I771" s="35"/>
      <c r="J771" s="37"/>
      <c r="K771" s="30"/>
      <c r="L771" s="30"/>
      <c r="M771" s="37"/>
      <c r="N771" s="16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ht="15.75" customHeight="1">
      <c r="A772" s="27"/>
      <c r="B772" s="32"/>
      <c r="C772" s="32"/>
      <c r="D772" s="29"/>
      <c r="E772" s="33"/>
      <c r="F772" s="32"/>
      <c r="G772" s="34"/>
      <c r="H772" s="27"/>
      <c r="I772" s="35"/>
      <c r="J772" s="37"/>
      <c r="K772" s="30"/>
      <c r="L772" s="30"/>
      <c r="M772" s="37"/>
      <c r="N772" s="16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ht="15.75" customHeight="1">
      <c r="A773" s="27"/>
      <c r="B773" s="32"/>
      <c r="C773" s="32"/>
      <c r="D773" s="29"/>
      <c r="E773" s="33"/>
      <c r="F773" s="32"/>
      <c r="G773" s="34"/>
      <c r="H773" s="27"/>
      <c r="I773" s="35"/>
      <c r="J773" s="37"/>
      <c r="K773" s="30"/>
      <c r="L773" s="30"/>
      <c r="M773" s="37"/>
      <c r="N773" s="16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ht="15.75" customHeight="1">
      <c r="A774" s="27"/>
      <c r="B774" s="32"/>
      <c r="C774" s="32"/>
      <c r="D774" s="29"/>
      <c r="E774" s="33"/>
      <c r="F774" s="32"/>
      <c r="G774" s="34"/>
      <c r="H774" s="27"/>
      <c r="I774" s="35"/>
      <c r="J774" s="37"/>
      <c r="K774" s="30"/>
      <c r="L774" s="30"/>
      <c r="M774" s="37"/>
      <c r="N774" s="16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ht="15.75" customHeight="1">
      <c r="A775" s="27"/>
      <c r="B775" s="32"/>
      <c r="C775" s="32"/>
      <c r="D775" s="29"/>
      <c r="E775" s="33"/>
      <c r="F775" s="32"/>
      <c r="G775" s="34"/>
      <c r="H775" s="27"/>
      <c r="I775" s="35"/>
      <c r="J775" s="37"/>
      <c r="K775" s="30"/>
      <c r="L775" s="30"/>
      <c r="M775" s="37"/>
      <c r="N775" s="16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ht="15.75" customHeight="1">
      <c r="A776" s="27"/>
      <c r="B776" s="32"/>
      <c r="C776" s="32"/>
      <c r="D776" s="29"/>
      <c r="E776" s="33"/>
      <c r="F776" s="32"/>
      <c r="G776" s="34"/>
      <c r="H776" s="27"/>
      <c r="I776" s="35"/>
      <c r="J776" s="37"/>
      <c r="K776" s="30"/>
      <c r="L776" s="30"/>
      <c r="M776" s="37"/>
      <c r="N776" s="16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ht="15.75" customHeight="1">
      <c r="A777" s="27"/>
      <c r="B777" s="32"/>
      <c r="C777" s="32"/>
      <c r="D777" s="29"/>
      <c r="E777" s="33"/>
      <c r="F777" s="32"/>
      <c r="G777" s="34"/>
      <c r="H777" s="27"/>
      <c r="I777" s="35"/>
      <c r="J777" s="37"/>
      <c r="K777" s="30"/>
      <c r="L777" s="30"/>
      <c r="M777" s="37"/>
      <c r="N777" s="16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ht="15.75" customHeight="1">
      <c r="A778" s="27"/>
      <c r="B778" s="32"/>
      <c r="C778" s="32"/>
      <c r="D778" s="29"/>
      <c r="E778" s="33"/>
      <c r="F778" s="32"/>
      <c r="G778" s="34"/>
      <c r="H778" s="27"/>
      <c r="I778" s="35"/>
      <c r="J778" s="37"/>
      <c r="K778" s="30"/>
      <c r="L778" s="30"/>
      <c r="M778" s="37"/>
      <c r="N778" s="16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ht="15.75" customHeight="1">
      <c r="A779" s="27"/>
      <c r="B779" s="32"/>
      <c r="C779" s="32"/>
      <c r="D779" s="29"/>
      <c r="E779" s="33"/>
      <c r="F779" s="32"/>
      <c r="G779" s="34"/>
      <c r="H779" s="27"/>
      <c r="I779" s="35"/>
      <c r="J779" s="37"/>
      <c r="K779" s="30"/>
      <c r="L779" s="30"/>
      <c r="M779" s="37"/>
      <c r="N779" s="16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ht="15.75" customHeight="1">
      <c r="A780" s="27"/>
      <c r="B780" s="32"/>
      <c r="C780" s="32"/>
      <c r="D780" s="29"/>
      <c r="E780" s="33"/>
      <c r="F780" s="32"/>
      <c r="G780" s="34"/>
      <c r="H780" s="27"/>
      <c r="I780" s="35"/>
      <c r="J780" s="37"/>
      <c r="K780" s="30"/>
      <c r="L780" s="30"/>
      <c r="M780" s="37"/>
      <c r="N780" s="16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ht="15.75" customHeight="1">
      <c r="A781" s="27"/>
      <c r="B781" s="32"/>
      <c r="C781" s="32"/>
      <c r="D781" s="29"/>
      <c r="E781" s="33"/>
      <c r="F781" s="32"/>
      <c r="G781" s="34"/>
      <c r="H781" s="27"/>
      <c r="I781" s="35"/>
      <c r="J781" s="37"/>
      <c r="K781" s="30"/>
      <c r="L781" s="30"/>
      <c r="M781" s="37"/>
      <c r="N781" s="16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ht="15.75" customHeight="1">
      <c r="A782" s="27"/>
      <c r="B782" s="32"/>
      <c r="C782" s="32"/>
      <c r="D782" s="29"/>
      <c r="E782" s="33"/>
      <c r="F782" s="32"/>
      <c r="G782" s="34"/>
      <c r="H782" s="27"/>
      <c r="I782" s="35"/>
      <c r="J782" s="37"/>
      <c r="K782" s="30"/>
      <c r="L782" s="30"/>
      <c r="M782" s="37"/>
      <c r="N782" s="16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ht="15.75" customHeight="1">
      <c r="A783" s="27"/>
      <c r="B783" s="32"/>
      <c r="C783" s="32"/>
      <c r="D783" s="29"/>
      <c r="E783" s="33"/>
      <c r="F783" s="32"/>
      <c r="G783" s="34"/>
      <c r="H783" s="27"/>
      <c r="I783" s="35"/>
      <c r="J783" s="37"/>
      <c r="K783" s="30"/>
      <c r="L783" s="30"/>
      <c r="M783" s="37"/>
      <c r="N783" s="16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ht="15.75" customHeight="1">
      <c r="A784" s="27"/>
      <c r="B784" s="32"/>
      <c r="C784" s="32"/>
      <c r="D784" s="29"/>
      <c r="E784" s="33"/>
      <c r="F784" s="32"/>
      <c r="G784" s="34"/>
      <c r="H784" s="27"/>
      <c r="I784" s="35"/>
      <c r="J784" s="37"/>
      <c r="K784" s="30"/>
      <c r="L784" s="30"/>
      <c r="M784" s="37"/>
      <c r="N784" s="16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ht="15.75" customHeight="1">
      <c r="A785" s="27"/>
      <c r="B785" s="32"/>
      <c r="C785" s="32"/>
      <c r="D785" s="29"/>
      <c r="E785" s="33"/>
      <c r="F785" s="32"/>
      <c r="G785" s="34"/>
      <c r="H785" s="27"/>
      <c r="I785" s="35"/>
      <c r="J785" s="37"/>
      <c r="K785" s="30"/>
      <c r="L785" s="30"/>
      <c r="M785" s="37"/>
      <c r="N785" s="16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ht="15.75" customHeight="1">
      <c r="A786" s="27"/>
      <c r="B786" s="32"/>
      <c r="C786" s="32"/>
      <c r="D786" s="29"/>
      <c r="E786" s="33"/>
      <c r="F786" s="32"/>
      <c r="G786" s="34"/>
      <c r="H786" s="27"/>
      <c r="I786" s="35"/>
      <c r="J786" s="37"/>
      <c r="K786" s="30"/>
      <c r="L786" s="30"/>
      <c r="M786" s="37"/>
      <c r="N786" s="16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ht="15.75" customHeight="1">
      <c r="A787" s="27"/>
      <c r="B787" s="32"/>
      <c r="C787" s="32"/>
      <c r="D787" s="29"/>
      <c r="E787" s="33"/>
      <c r="F787" s="32"/>
      <c r="G787" s="34"/>
      <c r="H787" s="27"/>
      <c r="I787" s="35"/>
      <c r="J787" s="37"/>
      <c r="K787" s="30"/>
      <c r="L787" s="30"/>
      <c r="M787" s="37"/>
      <c r="N787" s="16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ht="15.75" customHeight="1">
      <c r="A788" s="27"/>
      <c r="B788" s="32"/>
      <c r="C788" s="32"/>
      <c r="D788" s="29"/>
      <c r="E788" s="33"/>
      <c r="F788" s="32"/>
      <c r="G788" s="34"/>
      <c r="H788" s="27"/>
      <c r="I788" s="35"/>
      <c r="J788" s="37"/>
      <c r="K788" s="30"/>
      <c r="L788" s="30"/>
      <c r="M788" s="37"/>
      <c r="N788" s="16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ht="15.75" customHeight="1">
      <c r="A789" s="27"/>
      <c r="B789" s="32"/>
      <c r="C789" s="32"/>
      <c r="D789" s="29"/>
      <c r="E789" s="33"/>
      <c r="F789" s="32"/>
      <c r="G789" s="34"/>
      <c r="H789" s="27"/>
      <c r="I789" s="35"/>
      <c r="J789" s="37"/>
      <c r="K789" s="30"/>
      <c r="L789" s="30"/>
      <c r="M789" s="37"/>
      <c r="N789" s="16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ht="15.75" customHeight="1">
      <c r="A790" s="27"/>
      <c r="B790" s="32"/>
      <c r="C790" s="32"/>
      <c r="D790" s="29"/>
      <c r="E790" s="33"/>
      <c r="F790" s="32"/>
      <c r="G790" s="34"/>
      <c r="H790" s="27"/>
      <c r="I790" s="35"/>
      <c r="J790" s="37"/>
      <c r="K790" s="30"/>
      <c r="L790" s="30"/>
      <c r="M790" s="37"/>
      <c r="N790" s="16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ht="15.75" customHeight="1">
      <c r="A791" s="27"/>
      <c r="B791" s="32"/>
      <c r="C791" s="32"/>
      <c r="D791" s="29"/>
      <c r="E791" s="33"/>
      <c r="F791" s="32"/>
      <c r="G791" s="34"/>
      <c r="H791" s="27"/>
      <c r="I791" s="35"/>
      <c r="J791" s="37"/>
      <c r="K791" s="30"/>
      <c r="L791" s="30"/>
      <c r="M791" s="37"/>
      <c r="N791" s="16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ht="15.75" customHeight="1">
      <c r="A792" s="27"/>
      <c r="B792" s="32"/>
      <c r="C792" s="32"/>
      <c r="D792" s="29"/>
      <c r="E792" s="33"/>
      <c r="F792" s="32"/>
      <c r="G792" s="34"/>
      <c r="H792" s="27"/>
      <c r="I792" s="35"/>
      <c r="J792" s="37"/>
      <c r="K792" s="30"/>
      <c r="L792" s="30"/>
      <c r="M792" s="37"/>
      <c r="N792" s="16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ht="15.75" customHeight="1">
      <c r="A793" s="27"/>
      <c r="B793" s="32"/>
      <c r="C793" s="32"/>
      <c r="D793" s="29"/>
      <c r="E793" s="33"/>
      <c r="F793" s="32"/>
      <c r="G793" s="34"/>
      <c r="H793" s="27"/>
      <c r="I793" s="35"/>
      <c r="J793" s="37"/>
      <c r="K793" s="30"/>
      <c r="L793" s="30"/>
      <c r="M793" s="37"/>
      <c r="N793" s="16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ht="15.75" customHeight="1">
      <c r="A794" s="27"/>
      <c r="B794" s="32"/>
      <c r="C794" s="32"/>
      <c r="D794" s="29"/>
      <c r="E794" s="33"/>
      <c r="F794" s="32"/>
      <c r="G794" s="34"/>
      <c r="H794" s="27"/>
      <c r="I794" s="35"/>
      <c r="J794" s="37"/>
      <c r="K794" s="30"/>
      <c r="L794" s="30"/>
      <c r="M794" s="37"/>
      <c r="N794" s="16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ht="15.75" customHeight="1">
      <c r="A795" s="27"/>
      <c r="B795" s="32"/>
      <c r="C795" s="32"/>
      <c r="D795" s="29"/>
      <c r="E795" s="33"/>
      <c r="F795" s="32"/>
      <c r="G795" s="34"/>
      <c r="H795" s="27"/>
      <c r="I795" s="35"/>
      <c r="J795" s="37"/>
      <c r="K795" s="30"/>
      <c r="L795" s="30"/>
      <c r="M795" s="37"/>
      <c r="N795" s="16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ht="15.75" customHeight="1">
      <c r="A796" s="27"/>
      <c r="B796" s="32"/>
      <c r="C796" s="32"/>
      <c r="D796" s="29"/>
      <c r="E796" s="33"/>
      <c r="F796" s="32"/>
      <c r="G796" s="34"/>
      <c r="H796" s="27"/>
      <c r="I796" s="35"/>
      <c r="J796" s="37"/>
      <c r="K796" s="30"/>
      <c r="L796" s="30"/>
      <c r="M796" s="37"/>
      <c r="N796" s="16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ht="15.75" customHeight="1">
      <c r="A797" s="27"/>
      <c r="B797" s="32"/>
      <c r="C797" s="32"/>
      <c r="D797" s="29"/>
      <c r="E797" s="33"/>
      <c r="F797" s="32"/>
      <c r="G797" s="34"/>
      <c r="H797" s="27"/>
      <c r="I797" s="35"/>
      <c r="J797" s="37"/>
      <c r="K797" s="30"/>
      <c r="L797" s="30"/>
      <c r="M797" s="37"/>
      <c r="N797" s="16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ht="15.75" customHeight="1">
      <c r="A798" s="27"/>
      <c r="B798" s="32"/>
      <c r="C798" s="32"/>
      <c r="D798" s="29"/>
      <c r="E798" s="33"/>
      <c r="F798" s="32"/>
      <c r="G798" s="34"/>
      <c r="H798" s="27"/>
      <c r="I798" s="35"/>
      <c r="J798" s="37"/>
      <c r="K798" s="30"/>
      <c r="L798" s="30"/>
      <c r="M798" s="37"/>
      <c r="N798" s="16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ht="15.75" customHeight="1">
      <c r="A799" s="27"/>
      <c r="B799" s="32"/>
      <c r="C799" s="32"/>
      <c r="D799" s="29"/>
      <c r="E799" s="33"/>
      <c r="F799" s="32"/>
      <c r="G799" s="34"/>
      <c r="H799" s="27"/>
      <c r="I799" s="35"/>
      <c r="J799" s="37"/>
      <c r="K799" s="30"/>
      <c r="L799" s="30"/>
      <c r="M799" s="37"/>
      <c r="N799" s="16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ht="15.75" customHeight="1">
      <c r="A800" s="27"/>
      <c r="B800" s="32"/>
      <c r="C800" s="32"/>
      <c r="D800" s="29"/>
      <c r="E800" s="33"/>
      <c r="F800" s="32"/>
      <c r="G800" s="34"/>
      <c r="H800" s="27"/>
      <c r="I800" s="35"/>
      <c r="J800" s="37"/>
      <c r="K800" s="30"/>
      <c r="L800" s="30"/>
      <c r="M800" s="37"/>
      <c r="N800" s="16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ht="15.75" customHeight="1">
      <c r="A801" s="27"/>
      <c r="B801" s="32"/>
      <c r="C801" s="32"/>
      <c r="D801" s="29"/>
      <c r="E801" s="33"/>
      <c r="F801" s="32"/>
      <c r="G801" s="34"/>
      <c r="H801" s="27"/>
      <c r="I801" s="35"/>
      <c r="J801" s="37"/>
      <c r="K801" s="30"/>
      <c r="L801" s="30"/>
      <c r="M801" s="37"/>
      <c r="N801" s="16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ht="15.75" customHeight="1">
      <c r="A802" s="27"/>
      <c r="B802" s="32"/>
      <c r="C802" s="32"/>
      <c r="D802" s="29"/>
      <c r="E802" s="33"/>
      <c r="F802" s="32"/>
      <c r="G802" s="34"/>
      <c r="H802" s="27"/>
      <c r="I802" s="35"/>
      <c r="J802" s="37"/>
      <c r="K802" s="30"/>
      <c r="L802" s="30"/>
      <c r="M802" s="37"/>
      <c r="N802" s="16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ht="15.75" customHeight="1">
      <c r="A803" s="27"/>
      <c r="B803" s="32"/>
      <c r="C803" s="32"/>
      <c r="D803" s="29"/>
      <c r="E803" s="33"/>
      <c r="F803" s="32"/>
      <c r="G803" s="34"/>
      <c r="H803" s="27"/>
      <c r="I803" s="35"/>
      <c r="J803" s="37"/>
      <c r="K803" s="30"/>
      <c r="L803" s="30"/>
      <c r="M803" s="37"/>
      <c r="N803" s="16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ht="15.75" customHeight="1">
      <c r="A804" s="27"/>
      <c r="B804" s="32"/>
      <c r="C804" s="32"/>
      <c r="D804" s="29"/>
      <c r="E804" s="33"/>
      <c r="F804" s="32"/>
      <c r="G804" s="34"/>
      <c r="H804" s="27"/>
      <c r="I804" s="35"/>
      <c r="J804" s="37"/>
      <c r="K804" s="30"/>
      <c r="L804" s="30"/>
      <c r="M804" s="37"/>
      <c r="N804" s="16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ht="15.75" customHeight="1">
      <c r="A805" s="27"/>
      <c r="B805" s="32"/>
      <c r="C805" s="32"/>
      <c r="D805" s="29"/>
      <c r="E805" s="33"/>
      <c r="F805" s="32"/>
      <c r="G805" s="34"/>
      <c r="H805" s="27"/>
      <c r="I805" s="35"/>
      <c r="J805" s="37"/>
      <c r="K805" s="30"/>
      <c r="L805" s="30"/>
      <c r="M805" s="37"/>
      <c r="N805" s="16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ht="15.75" customHeight="1">
      <c r="A806" s="27"/>
      <c r="B806" s="32"/>
      <c r="C806" s="32"/>
      <c r="D806" s="29"/>
      <c r="E806" s="33"/>
      <c r="F806" s="32"/>
      <c r="G806" s="34"/>
      <c r="H806" s="27"/>
      <c r="I806" s="35"/>
      <c r="J806" s="37"/>
      <c r="K806" s="30"/>
      <c r="L806" s="30"/>
      <c r="M806" s="37"/>
      <c r="N806" s="16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ht="15.75" customHeight="1">
      <c r="A807" s="27"/>
      <c r="B807" s="32"/>
      <c r="C807" s="32"/>
      <c r="D807" s="29"/>
      <c r="E807" s="33"/>
      <c r="F807" s="32"/>
      <c r="G807" s="34"/>
      <c r="H807" s="27"/>
      <c r="I807" s="35"/>
      <c r="J807" s="37"/>
      <c r="K807" s="30"/>
      <c r="L807" s="30"/>
      <c r="M807" s="37"/>
      <c r="N807" s="16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ht="15.75" customHeight="1">
      <c r="A808" s="27"/>
      <c r="B808" s="32"/>
      <c r="C808" s="32"/>
      <c r="D808" s="29"/>
      <c r="E808" s="33"/>
      <c r="F808" s="32"/>
      <c r="G808" s="34"/>
      <c r="H808" s="27"/>
      <c r="I808" s="35"/>
      <c r="J808" s="37"/>
      <c r="K808" s="30"/>
      <c r="L808" s="30"/>
      <c r="M808" s="37"/>
      <c r="N808" s="16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ht="15.75" customHeight="1">
      <c r="A809" s="27"/>
      <c r="B809" s="32"/>
      <c r="C809" s="32"/>
      <c r="D809" s="29"/>
      <c r="E809" s="33"/>
      <c r="F809" s="32"/>
      <c r="G809" s="34"/>
      <c r="H809" s="27"/>
      <c r="I809" s="35"/>
      <c r="J809" s="37"/>
      <c r="K809" s="30"/>
      <c r="L809" s="30"/>
      <c r="M809" s="37"/>
      <c r="N809" s="16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ht="15.75" customHeight="1">
      <c r="A810" s="27"/>
      <c r="B810" s="32"/>
      <c r="C810" s="32"/>
      <c r="D810" s="29"/>
      <c r="E810" s="33"/>
      <c r="F810" s="32"/>
      <c r="G810" s="34"/>
      <c r="H810" s="27"/>
      <c r="I810" s="35"/>
      <c r="J810" s="37"/>
      <c r="K810" s="30"/>
      <c r="L810" s="30"/>
      <c r="M810" s="37"/>
      <c r="N810" s="16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ht="15.75" customHeight="1">
      <c r="A811" s="27"/>
      <c r="B811" s="32"/>
      <c r="C811" s="32"/>
      <c r="D811" s="29"/>
      <c r="E811" s="33"/>
      <c r="F811" s="32"/>
      <c r="G811" s="34"/>
      <c r="H811" s="27"/>
      <c r="I811" s="35"/>
      <c r="J811" s="37"/>
      <c r="K811" s="30"/>
      <c r="L811" s="30"/>
      <c r="M811" s="37"/>
      <c r="N811" s="16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ht="15.75" customHeight="1">
      <c r="A812" s="27"/>
      <c r="B812" s="32"/>
      <c r="C812" s="32"/>
      <c r="D812" s="29"/>
      <c r="E812" s="33"/>
      <c r="F812" s="32"/>
      <c r="G812" s="34"/>
      <c r="H812" s="27"/>
      <c r="I812" s="35"/>
      <c r="J812" s="37"/>
      <c r="K812" s="30"/>
      <c r="L812" s="30"/>
      <c r="M812" s="37"/>
      <c r="N812" s="16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ht="15.75" customHeight="1">
      <c r="A813" s="27"/>
      <c r="B813" s="32"/>
      <c r="C813" s="32"/>
      <c r="D813" s="29"/>
      <c r="E813" s="33"/>
      <c r="F813" s="32"/>
      <c r="G813" s="34"/>
      <c r="H813" s="27"/>
      <c r="I813" s="35"/>
      <c r="J813" s="37"/>
      <c r="K813" s="30"/>
      <c r="L813" s="30"/>
      <c r="M813" s="37"/>
      <c r="N813" s="16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ht="15.75" customHeight="1">
      <c r="A814" s="27"/>
      <c r="B814" s="32"/>
      <c r="C814" s="32"/>
      <c r="D814" s="29"/>
      <c r="E814" s="33"/>
      <c r="F814" s="32"/>
      <c r="G814" s="34"/>
      <c r="H814" s="27"/>
      <c r="I814" s="35"/>
      <c r="J814" s="37"/>
      <c r="K814" s="30"/>
      <c r="L814" s="30"/>
      <c r="M814" s="37"/>
      <c r="N814" s="16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ht="15.75" customHeight="1">
      <c r="A815" s="27"/>
      <c r="B815" s="32"/>
      <c r="C815" s="32"/>
      <c r="D815" s="29"/>
      <c r="E815" s="33"/>
      <c r="F815" s="32"/>
      <c r="G815" s="34"/>
      <c r="H815" s="27"/>
      <c r="I815" s="35"/>
      <c r="J815" s="37"/>
      <c r="K815" s="30"/>
      <c r="L815" s="30"/>
      <c r="M815" s="37"/>
      <c r="N815" s="16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ht="15.75" customHeight="1">
      <c r="A816" s="27"/>
      <c r="B816" s="32"/>
      <c r="C816" s="32"/>
      <c r="D816" s="29"/>
      <c r="E816" s="33"/>
      <c r="F816" s="32"/>
      <c r="G816" s="34"/>
      <c r="H816" s="27"/>
      <c r="I816" s="35"/>
      <c r="J816" s="37"/>
      <c r="K816" s="30"/>
      <c r="L816" s="30"/>
      <c r="M816" s="37"/>
      <c r="N816" s="16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ht="15.75" customHeight="1">
      <c r="A817" s="27"/>
      <c r="B817" s="32"/>
      <c r="C817" s="32"/>
      <c r="D817" s="29"/>
      <c r="E817" s="33"/>
      <c r="F817" s="32"/>
      <c r="G817" s="34"/>
      <c r="H817" s="27"/>
      <c r="I817" s="35"/>
      <c r="J817" s="37"/>
      <c r="K817" s="30"/>
      <c r="L817" s="30"/>
      <c r="M817" s="37"/>
      <c r="N817" s="16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ht="15.75" customHeight="1">
      <c r="A818" s="27"/>
      <c r="B818" s="32"/>
      <c r="C818" s="32"/>
      <c r="D818" s="29"/>
      <c r="E818" s="33"/>
      <c r="F818" s="32"/>
      <c r="G818" s="34"/>
      <c r="H818" s="27"/>
      <c r="I818" s="35"/>
      <c r="J818" s="37"/>
      <c r="K818" s="30"/>
      <c r="L818" s="30"/>
      <c r="M818" s="37"/>
      <c r="N818" s="16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ht="15.75" customHeight="1">
      <c r="A819" s="27"/>
      <c r="B819" s="32"/>
      <c r="C819" s="32"/>
      <c r="D819" s="29"/>
      <c r="E819" s="33"/>
      <c r="F819" s="32"/>
      <c r="G819" s="34"/>
      <c r="H819" s="27"/>
      <c r="I819" s="35"/>
      <c r="J819" s="37"/>
      <c r="K819" s="30"/>
      <c r="L819" s="30"/>
      <c r="M819" s="37"/>
      <c r="N819" s="16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ht="15.75" customHeight="1">
      <c r="A820" s="27"/>
      <c r="B820" s="32"/>
      <c r="C820" s="32"/>
      <c r="D820" s="29"/>
      <c r="E820" s="33"/>
      <c r="F820" s="32"/>
      <c r="G820" s="34"/>
      <c r="H820" s="27"/>
      <c r="I820" s="35"/>
      <c r="J820" s="37"/>
      <c r="K820" s="30"/>
      <c r="L820" s="30"/>
      <c r="M820" s="37"/>
      <c r="N820" s="16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ht="15.75" customHeight="1">
      <c r="A821" s="27"/>
      <c r="B821" s="32"/>
      <c r="C821" s="32"/>
      <c r="D821" s="29"/>
      <c r="E821" s="33"/>
      <c r="F821" s="32"/>
      <c r="G821" s="34"/>
      <c r="H821" s="27"/>
      <c r="I821" s="35"/>
      <c r="J821" s="37"/>
      <c r="K821" s="30"/>
      <c r="L821" s="30"/>
      <c r="M821" s="37"/>
      <c r="N821" s="16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ht="15.75" customHeight="1">
      <c r="A822" s="27"/>
      <c r="B822" s="32"/>
      <c r="C822" s="32"/>
      <c r="D822" s="29"/>
      <c r="E822" s="33"/>
      <c r="F822" s="32"/>
      <c r="G822" s="34"/>
      <c r="H822" s="27"/>
      <c r="I822" s="35"/>
      <c r="J822" s="37"/>
      <c r="K822" s="30"/>
      <c r="L822" s="30"/>
      <c r="M822" s="37"/>
      <c r="N822" s="16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ht="15.75" customHeight="1">
      <c r="A823" s="27"/>
      <c r="B823" s="32"/>
      <c r="C823" s="32"/>
      <c r="D823" s="29"/>
      <c r="E823" s="33"/>
      <c r="F823" s="32"/>
      <c r="G823" s="34"/>
      <c r="H823" s="27"/>
      <c r="I823" s="35"/>
      <c r="J823" s="37"/>
      <c r="K823" s="30"/>
      <c r="L823" s="30"/>
      <c r="M823" s="37"/>
      <c r="N823" s="16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ht="15.75" customHeight="1">
      <c r="A824" s="27"/>
      <c r="B824" s="32"/>
      <c r="C824" s="32"/>
      <c r="D824" s="29"/>
      <c r="E824" s="33"/>
      <c r="F824" s="32"/>
      <c r="G824" s="34"/>
      <c r="H824" s="27"/>
      <c r="I824" s="35"/>
      <c r="J824" s="37"/>
      <c r="K824" s="30"/>
      <c r="L824" s="30"/>
      <c r="M824" s="37"/>
      <c r="N824" s="16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ht="15.75" customHeight="1">
      <c r="A825" s="27"/>
      <c r="B825" s="32"/>
      <c r="C825" s="32"/>
      <c r="D825" s="29"/>
      <c r="E825" s="33"/>
      <c r="F825" s="32"/>
      <c r="G825" s="34"/>
      <c r="H825" s="27"/>
      <c r="I825" s="35"/>
      <c r="J825" s="37"/>
      <c r="K825" s="30"/>
      <c r="L825" s="30"/>
      <c r="M825" s="37"/>
      <c r="N825" s="16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ht="15.75" customHeight="1">
      <c r="A826" s="27"/>
      <c r="B826" s="32"/>
      <c r="C826" s="32"/>
      <c r="D826" s="29"/>
      <c r="E826" s="33"/>
      <c r="F826" s="32"/>
      <c r="G826" s="34"/>
      <c r="H826" s="27"/>
      <c r="I826" s="35"/>
      <c r="J826" s="37"/>
      <c r="K826" s="30"/>
      <c r="L826" s="30"/>
      <c r="M826" s="37"/>
      <c r="N826" s="16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ht="15.75" customHeight="1">
      <c r="A827" s="27"/>
      <c r="B827" s="32"/>
      <c r="C827" s="32"/>
      <c r="D827" s="29"/>
      <c r="E827" s="33"/>
      <c r="F827" s="32"/>
      <c r="G827" s="34"/>
      <c r="H827" s="27"/>
      <c r="I827" s="35"/>
      <c r="J827" s="37"/>
      <c r="K827" s="30"/>
      <c r="L827" s="30"/>
      <c r="M827" s="37"/>
      <c r="N827" s="16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ht="15.75" customHeight="1">
      <c r="A828" s="27"/>
      <c r="B828" s="32"/>
      <c r="C828" s="32"/>
      <c r="D828" s="29"/>
      <c r="E828" s="33"/>
      <c r="F828" s="32"/>
      <c r="G828" s="34"/>
      <c r="H828" s="27"/>
      <c r="I828" s="35"/>
      <c r="J828" s="37"/>
      <c r="K828" s="30"/>
      <c r="L828" s="30"/>
      <c r="M828" s="37"/>
      <c r="N828" s="16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ht="15.75" customHeight="1">
      <c r="A829" s="27"/>
      <c r="B829" s="32"/>
      <c r="C829" s="32"/>
      <c r="D829" s="29"/>
      <c r="E829" s="33"/>
      <c r="F829" s="32"/>
      <c r="G829" s="34"/>
      <c r="H829" s="27"/>
      <c r="I829" s="35"/>
      <c r="J829" s="37"/>
      <c r="K829" s="30"/>
      <c r="L829" s="30"/>
      <c r="M829" s="37"/>
      <c r="N829" s="16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ht="15.75" customHeight="1">
      <c r="A830" s="27"/>
      <c r="B830" s="32"/>
      <c r="C830" s="32"/>
      <c r="D830" s="29"/>
      <c r="E830" s="33"/>
      <c r="F830" s="32"/>
      <c r="G830" s="34"/>
      <c r="H830" s="27"/>
      <c r="I830" s="35"/>
      <c r="J830" s="37"/>
      <c r="K830" s="30"/>
      <c r="L830" s="30"/>
      <c r="M830" s="37"/>
      <c r="N830" s="16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ht="15.75" customHeight="1">
      <c r="A831" s="27"/>
      <c r="B831" s="32"/>
      <c r="C831" s="32"/>
      <c r="D831" s="29"/>
      <c r="E831" s="33"/>
      <c r="F831" s="32"/>
      <c r="G831" s="34"/>
      <c r="H831" s="27"/>
      <c r="I831" s="35"/>
      <c r="J831" s="37"/>
      <c r="K831" s="30"/>
      <c r="L831" s="30"/>
      <c r="M831" s="37"/>
      <c r="N831" s="16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ht="15.75" customHeight="1">
      <c r="A832" s="27"/>
      <c r="B832" s="32"/>
      <c r="C832" s="32"/>
      <c r="D832" s="29"/>
      <c r="E832" s="33"/>
      <c r="F832" s="32"/>
      <c r="G832" s="34"/>
      <c r="H832" s="27"/>
      <c r="I832" s="35"/>
      <c r="J832" s="37"/>
      <c r="K832" s="30"/>
      <c r="L832" s="30"/>
      <c r="M832" s="37"/>
      <c r="N832" s="16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ht="15.75" customHeight="1">
      <c r="A833" s="27"/>
      <c r="B833" s="32"/>
      <c r="C833" s="32"/>
      <c r="D833" s="29"/>
      <c r="E833" s="33"/>
      <c r="F833" s="32"/>
      <c r="G833" s="34"/>
      <c r="H833" s="27"/>
      <c r="I833" s="35"/>
      <c r="J833" s="37"/>
      <c r="K833" s="30"/>
      <c r="L833" s="30"/>
      <c r="M833" s="37"/>
      <c r="N833" s="16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ht="15.75" customHeight="1">
      <c r="A834" s="27"/>
      <c r="B834" s="32"/>
      <c r="C834" s="32"/>
      <c r="D834" s="29"/>
      <c r="E834" s="33"/>
      <c r="F834" s="32"/>
      <c r="G834" s="34"/>
      <c r="H834" s="27"/>
      <c r="I834" s="35"/>
      <c r="J834" s="37"/>
      <c r="K834" s="30"/>
      <c r="L834" s="30"/>
      <c r="M834" s="37"/>
      <c r="N834" s="16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ht="15.75" customHeight="1">
      <c r="A835" s="27"/>
      <c r="B835" s="32"/>
      <c r="C835" s="32"/>
      <c r="D835" s="29"/>
      <c r="E835" s="33"/>
      <c r="F835" s="32"/>
      <c r="G835" s="34"/>
      <c r="H835" s="27"/>
      <c r="I835" s="35"/>
      <c r="J835" s="37"/>
      <c r="K835" s="30"/>
      <c r="L835" s="30"/>
      <c r="M835" s="37"/>
      <c r="N835" s="16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ht="15.75" customHeight="1">
      <c r="A836" s="27"/>
      <c r="B836" s="32"/>
      <c r="C836" s="32"/>
      <c r="D836" s="29"/>
      <c r="E836" s="33"/>
      <c r="F836" s="32"/>
      <c r="G836" s="34"/>
      <c r="H836" s="27"/>
      <c r="I836" s="35"/>
      <c r="J836" s="37"/>
      <c r="K836" s="30"/>
      <c r="L836" s="30"/>
      <c r="M836" s="37"/>
      <c r="N836" s="16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ht="15.75" customHeight="1">
      <c r="A837" s="27"/>
      <c r="B837" s="32"/>
      <c r="C837" s="32"/>
      <c r="D837" s="29"/>
      <c r="E837" s="33"/>
      <c r="F837" s="32"/>
      <c r="G837" s="34"/>
      <c r="H837" s="27"/>
      <c r="I837" s="35"/>
      <c r="J837" s="37"/>
      <c r="K837" s="30"/>
      <c r="L837" s="30"/>
      <c r="M837" s="37"/>
      <c r="N837" s="16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ht="15.75" customHeight="1">
      <c r="A838" s="27"/>
      <c r="B838" s="32"/>
      <c r="C838" s="32"/>
      <c r="D838" s="29"/>
      <c r="E838" s="33"/>
      <c r="F838" s="32"/>
      <c r="G838" s="34"/>
      <c r="H838" s="27"/>
      <c r="I838" s="35"/>
      <c r="J838" s="37"/>
      <c r="K838" s="30"/>
      <c r="L838" s="30"/>
      <c r="M838" s="37"/>
      <c r="N838" s="16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ht="15.75" customHeight="1">
      <c r="A839" s="27"/>
      <c r="B839" s="32"/>
      <c r="C839" s="32"/>
      <c r="D839" s="29"/>
      <c r="E839" s="33"/>
      <c r="F839" s="32"/>
      <c r="G839" s="34"/>
      <c r="H839" s="27"/>
      <c r="I839" s="35"/>
      <c r="J839" s="37"/>
      <c r="K839" s="30"/>
      <c r="L839" s="30"/>
      <c r="M839" s="37"/>
      <c r="N839" s="16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ht="15.75" customHeight="1">
      <c r="A840" s="27"/>
      <c r="B840" s="32"/>
      <c r="C840" s="32"/>
      <c r="D840" s="29"/>
      <c r="E840" s="33"/>
      <c r="F840" s="32"/>
      <c r="G840" s="34"/>
      <c r="H840" s="27"/>
      <c r="I840" s="35"/>
      <c r="J840" s="37"/>
      <c r="K840" s="30"/>
      <c r="L840" s="30"/>
      <c r="M840" s="37"/>
      <c r="N840" s="16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ht="15.75" customHeight="1">
      <c r="A841" s="27"/>
      <c r="B841" s="32"/>
      <c r="C841" s="32"/>
      <c r="D841" s="29"/>
      <c r="E841" s="33"/>
      <c r="F841" s="32"/>
      <c r="G841" s="34"/>
      <c r="H841" s="27"/>
      <c r="I841" s="35"/>
      <c r="J841" s="37"/>
      <c r="K841" s="30"/>
      <c r="L841" s="30"/>
      <c r="M841" s="37"/>
      <c r="N841" s="16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ht="15.75" customHeight="1">
      <c r="A842" s="27"/>
      <c r="B842" s="32"/>
      <c r="C842" s="32"/>
      <c r="D842" s="29"/>
      <c r="E842" s="33"/>
      <c r="F842" s="32"/>
      <c r="G842" s="34"/>
      <c r="H842" s="27"/>
      <c r="I842" s="35"/>
      <c r="J842" s="37"/>
      <c r="K842" s="30"/>
      <c r="L842" s="30"/>
      <c r="M842" s="37"/>
      <c r="N842" s="16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ht="15.75" customHeight="1">
      <c r="A843" s="27"/>
      <c r="B843" s="32"/>
      <c r="C843" s="32"/>
      <c r="D843" s="29"/>
      <c r="E843" s="33"/>
      <c r="F843" s="32"/>
      <c r="G843" s="34"/>
      <c r="H843" s="27"/>
      <c r="I843" s="35"/>
      <c r="J843" s="37"/>
      <c r="K843" s="30"/>
      <c r="L843" s="30"/>
      <c r="M843" s="37"/>
      <c r="N843" s="16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ht="15.75" customHeight="1">
      <c r="A844" s="27"/>
      <c r="B844" s="32"/>
      <c r="C844" s="32"/>
      <c r="D844" s="29"/>
      <c r="E844" s="33"/>
      <c r="F844" s="32"/>
      <c r="G844" s="34"/>
      <c r="H844" s="27"/>
      <c r="I844" s="35"/>
      <c r="J844" s="37"/>
      <c r="K844" s="30"/>
      <c r="L844" s="30"/>
      <c r="M844" s="37"/>
      <c r="N844" s="16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ht="15.75" customHeight="1">
      <c r="A845" s="27"/>
      <c r="B845" s="32"/>
      <c r="C845" s="32"/>
      <c r="D845" s="29"/>
      <c r="E845" s="33"/>
      <c r="F845" s="32"/>
      <c r="G845" s="34"/>
      <c r="H845" s="27"/>
      <c r="I845" s="35"/>
      <c r="J845" s="37"/>
      <c r="K845" s="30"/>
      <c r="L845" s="30"/>
      <c r="M845" s="37"/>
      <c r="N845" s="16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ht="15.75" customHeight="1">
      <c r="A846" s="27"/>
      <c r="B846" s="32"/>
      <c r="C846" s="32"/>
      <c r="D846" s="29"/>
      <c r="E846" s="33"/>
      <c r="F846" s="32"/>
      <c r="G846" s="34"/>
      <c r="H846" s="27"/>
      <c r="I846" s="35"/>
      <c r="J846" s="37"/>
      <c r="K846" s="30"/>
      <c r="L846" s="30"/>
      <c r="M846" s="37"/>
      <c r="N846" s="16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ht="15.75" customHeight="1">
      <c r="A847" s="27"/>
      <c r="B847" s="32"/>
      <c r="C847" s="32"/>
      <c r="D847" s="29"/>
      <c r="E847" s="33"/>
      <c r="F847" s="32"/>
      <c r="G847" s="34"/>
      <c r="H847" s="27"/>
      <c r="I847" s="35"/>
      <c r="J847" s="37"/>
      <c r="K847" s="30"/>
      <c r="L847" s="30"/>
      <c r="M847" s="37"/>
      <c r="N847" s="16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ht="15.75" customHeight="1">
      <c r="A848" s="27"/>
      <c r="B848" s="32"/>
      <c r="C848" s="32"/>
      <c r="D848" s="29"/>
      <c r="E848" s="33"/>
      <c r="F848" s="32"/>
      <c r="G848" s="34"/>
      <c r="H848" s="27"/>
      <c r="I848" s="35"/>
      <c r="J848" s="37"/>
      <c r="K848" s="30"/>
      <c r="L848" s="30"/>
      <c r="M848" s="37"/>
      <c r="N848" s="16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ht="15.75" customHeight="1">
      <c r="A849" s="27"/>
      <c r="B849" s="32"/>
      <c r="C849" s="32"/>
      <c r="D849" s="29"/>
      <c r="E849" s="33"/>
      <c r="F849" s="32"/>
      <c r="G849" s="34"/>
      <c r="H849" s="27"/>
      <c r="I849" s="35"/>
      <c r="J849" s="37"/>
      <c r="K849" s="30"/>
      <c r="L849" s="30"/>
      <c r="M849" s="37"/>
      <c r="N849" s="16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ht="15.75" customHeight="1">
      <c r="A850" s="27"/>
      <c r="B850" s="32"/>
      <c r="C850" s="32"/>
      <c r="D850" s="29"/>
      <c r="E850" s="33"/>
      <c r="F850" s="32"/>
      <c r="G850" s="34"/>
      <c r="H850" s="27"/>
      <c r="I850" s="35"/>
      <c r="J850" s="37"/>
      <c r="K850" s="30"/>
      <c r="L850" s="30"/>
      <c r="M850" s="37"/>
      <c r="N850" s="16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ht="15.75" customHeight="1">
      <c r="A851" s="27"/>
      <c r="B851" s="32"/>
      <c r="C851" s="32"/>
      <c r="D851" s="29"/>
      <c r="E851" s="33"/>
      <c r="F851" s="32"/>
      <c r="G851" s="34"/>
      <c r="H851" s="27"/>
      <c r="I851" s="35"/>
      <c r="J851" s="37"/>
      <c r="K851" s="30"/>
      <c r="L851" s="30"/>
      <c r="M851" s="37"/>
      <c r="N851" s="16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ht="15.75" customHeight="1">
      <c r="A852" s="27"/>
      <c r="B852" s="32"/>
      <c r="C852" s="32"/>
      <c r="D852" s="29"/>
      <c r="E852" s="33"/>
      <c r="F852" s="32"/>
      <c r="G852" s="34"/>
      <c r="H852" s="27"/>
      <c r="I852" s="35"/>
      <c r="J852" s="37"/>
      <c r="K852" s="30"/>
      <c r="L852" s="30"/>
      <c r="M852" s="37"/>
      <c r="N852" s="16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ht="15.75" customHeight="1">
      <c r="A853" s="27"/>
      <c r="B853" s="32"/>
      <c r="C853" s="32"/>
      <c r="D853" s="29"/>
      <c r="E853" s="33"/>
      <c r="F853" s="32"/>
      <c r="G853" s="34"/>
      <c r="H853" s="27"/>
      <c r="I853" s="35"/>
      <c r="J853" s="37"/>
      <c r="K853" s="30"/>
      <c r="L853" s="30"/>
      <c r="M853" s="37"/>
      <c r="N853" s="16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ht="15.75" customHeight="1">
      <c r="A854" s="27"/>
      <c r="B854" s="32"/>
      <c r="C854" s="32"/>
      <c r="D854" s="29"/>
      <c r="E854" s="33"/>
      <c r="F854" s="32"/>
      <c r="G854" s="34"/>
      <c r="H854" s="27"/>
      <c r="I854" s="35"/>
      <c r="J854" s="37"/>
      <c r="K854" s="30"/>
      <c r="L854" s="30"/>
      <c r="M854" s="37"/>
      <c r="N854" s="16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ht="15.75" customHeight="1">
      <c r="A855" s="27"/>
      <c r="B855" s="32"/>
      <c r="C855" s="32"/>
      <c r="D855" s="29"/>
      <c r="E855" s="33"/>
      <c r="F855" s="32"/>
      <c r="G855" s="34"/>
      <c r="H855" s="27"/>
      <c r="I855" s="35"/>
      <c r="J855" s="37"/>
      <c r="K855" s="30"/>
      <c r="L855" s="30"/>
      <c r="M855" s="37"/>
      <c r="N855" s="16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ht="15.75" customHeight="1">
      <c r="A856" s="27"/>
      <c r="B856" s="32"/>
      <c r="C856" s="32"/>
      <c r="D856" s="29"/>
      <c r="E856" s="33"/>
      <c r="F856" s="32"/>
      <c r="G856" s="34"/>
      <c r="H856" s="27"/>
      <c r="I856" s="35"/>
      <c r="J856" s="37"/>
      <c r="K856" s="30"/>
      <c r="L856" s="30"/>
      <c r="M856" s="37"/>
      <c r="N856" s="16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ht="15.75" customHeight="1">
      <c r="A857" s="27"/>
      <c r="B857" s="32"/>
      <c r="C857" s="32"/>
      <c r="D857" s="29"/>
      <c r="E857" s="33"/>
      <c r="F857" s="32"/>
      <c r="G857" s="34"/>
      <c r="H857" s="27"/>
      <c r="I857" s="35"/>
      <c r="J857" s="37"/>
      <c r="K857" s="30"/>
      <c r="L857" s="30"/>
      <c r="M857" s="37"/>
      <c r="N857" s="16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ht="15.75" customHeight="1">
      <c r="A858" s="27"/>
      <c r="B858" s="32"/>
      <c r="C858" s="32"/>
      <c r="D858" s="29"/>
      <c r="E858" s="33"/>
      <c r="F858" s="32"/>
      <c r="G858" s="34"/>
      <c r="H858" s="27"/>
      <c r="I858" s="35"/>
      <c r="J858" s="37"/>
      <c r="K858" s="30"/>
      <c r="L858" s="30"/>
      <c r="M858" s="37"/>
      <c r="N858" s="16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ht="15.75" customHeight="1">
      <c r="A859" s="27"/>
      <c r="B859" s="32"/>
      <c r="C859" s="32"/>
      <c r="D859" s="29"/>
      <c r="E859" s="33"/>
      <c r="F859" s="32"/>
      <c r="G859" s="34"/>
      <c r="H859" s="27"/>
      <c r="I859" s="35"/>
      <c r="J859" s="37"/>
      <c r="K859" s="30"/>
      <c r="L859" s="30"/>
      <c r="M859" s="37"/>
      <c r="N859" s="16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ht="15.75" customHeight="1">
      <c r="A860" s="27"/>
      <c r="B860" s="32"/>
      <c r="C860" s="32"/>
      <c r="D860" s="29"/>
      <c r="E860" s="33"/>
      <c r="F860" s="32"/>
      <c r="G860" s="34"/>
      <c r="H860" s="27"/>
      <c r="I860" s="35"/>
      <c r="J860" s="37"/>
      <c r="K860" s="30"/>
      <c r="L860" s="30"/>
      <c r="M860" s="37"/>
      <c r="N860" s="16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ht="15.75" customHeight="1">
      <c r="A861" s="27"/>
      <c r="B861" s="32"/>
      <c r="C861" s="32"/>
      <c r="D861" s="29"/>
      <c r="E861" s="33"/>
      <c r="F861" s="32"/>
      <c r="G861" s="34"/>
      <c r="H861" s="27"/>
      <c r="I861" s="35"/>
      <c r="J861" s="37"/>
      <c r="K861" s="30"/>
      <c r="L861" s="30"/>
      <c r="M861" s="37"/>
      <c r="N861" s="16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ht="15.75" customHeight="1">
      <c r="A862" s="27"/>
      <c r="B862" s="32"/>
      <c r="C862" s="32"/>
      <c r="D862" s="29"/>
      <c r="E862" s="33"/>
      <c r="F862" s="32"/>
      <c r="G862" s="34"/>
      <c r="H862" s="27"/>
      <c r="I862" s="35"/>
      <c r="J862" s="37"/>
      <c r="K862" s="30"/>
      <c r="L862" s="30"/>
      <c r="M862" s="37"/>
      <c r="N862" s="16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ht="15.75" customHeight="1">
      <c r="A863" s="27"/>
      <c r="B863" s="32"/>
      <c r="C863" s="32"/>
      <c r="D863" s="29"/>
      <c r="E863" s="33"/>
      <c r="F863" s="32"/>
      <c r="G863" s="34"/>
      <c r="H863" s="27"/>
      <c r="I863" s="35"/>
      <c r="J863" s="37"/>
      <c r="K863" s="30"/>
      <c r="L863" s="30"/>
      <c r="M863" s="37"/>
      <c r="N863" s="16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ht="15.75" customHeight="1">
      <c r="A864" s="27"/>
      <c r="B864" s="32"/>
      <c r="C864" s="32"/>
      <c r="D864" s="29"/>
      <c r="E864" s="33"/>
      <c r="F864" s="32"/>
      <c r="G864" s="34"/>
      <c r="H864" s="27"/>
      <c r="I864" s="35"/>
      <c r="J864" s="37"/>
      <c r="K864" s="30"/>
      <c r="L864" s="30"/>
      <c r="M864" s="37"/>
      <c r="N864" s="16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ht="15.75" customHeight="1">
      <c r="A865" s="27"/>
      <c r="B865" s="32"/>
      <c r="C865" s="32"/>
      <c r="D865" s="29"/>
      <c r="E865" s="33"/>
      <c r="F865" s="32"/>
      <c r="G865" s="34"/>
      <c r="H865" s="27"/>
      <c r="I865" s="35"/>
      <c r="J865" s="37"/>
      <c r="K865" s="30"/>
      <c r="L865" s="30"/>
      <c r="M865" s="37"/>
      <c r="N865" s="16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ht="15.75" customHeight="1">
      <c r="A866" s="27"/>
      <c r="B866" s="32"/>
      <c r="C866" s="32"/>
      <c r="D866" s="29"/>
      <c r="E866" s="33"/>
      <c r="F866" s="32"/>
      <c r="G866" s="34"/>
      <c r="H866" s="27"/>
      <c r="I866" s="35"/>
      <c r="J866" s="37"/>
      <c r="K866" s="30"/>
      <c r="L866" s="30"/>
      <c r="M866" s="37"/>
      <c r="N866" s="16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ht="15.75" customHeight="1">
      <c r="A867" s="27"/>
      <c r="B867" s="32"/>
      <c r="C867" s="32"/>
      <c r="D867" s="29"/>
      <c r="E867" s="33"/>
      <c r="F867" s="32"/>
      <c r="G867" s="34"/>
      <c r="H867" s="27"/>
      <c r="I867" s="35"/>
      <c r="J867" s="37"/>
      <c r="K867" s="30"/>
      <c r="L867" s="30"/>
      <c r="M867" s="37"/>
      <c r="N867" s="16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ht="15.75" customHeight="1">
      <c r="A868" s="27"/>
      <c r="B868" s="32"/>
      <c r="C868" s="32"/>
      <c r="D868" s="29"/>
      <c r="E868" s="33"/>
      <c r="F868" s="32"/>
      <c r="G868" s="34"/>
      <c r="H868" s="27"/>
      <c r="I868" s="35"/>
      <c r="J868" s="37"/>
      <c r="K868" s="30"/>
      <c r="L868" s="30"/>
      <c r="M868" s="37"/>
      <c r="N868" s="16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ht="15.75" customHeight="1">
      <c r="A869" s="27"/>
      <c r="B869" s="32"/>
      <c r="C869" s="32"/>
      <c r="D869" s="29"/>
      <c r="E869" s="33"/>
      <c r="F869" s="32"/>
      <c r="G869" s="34"/>
      <c r="H869" s="27"/>
      <c r="I869" s="35"/>
      <c r="J869" s="37"/>
      <c r="K869" s="30"/>
      <c r="L869" s="30"/>
      <c r="M869" s="37"/>
      <c r="N869" s="16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ht="15.75" customHeight="1">
      <c r="A870" s="27"/>
      <c r="B870" s="32"/>
      <c r="C870" s="32"/>
      <c r="D870" s="29"/>
      <c r="E870" s="33"/>
      <c r="F870" s="32"/>
      <c r="G870" s="34"/>
      <c r="H870" s="27"/>
      <c r="I870" s="35"/>
      <c r="J870" s="37"/>
      <c r="K870" s="30"/>
      <c r="L870" s="30"/>
      <c r="M870" s="37"/>
      <c r="N870" s="16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ht="15.75" customHeight="1">
      <c r="A871" s="27"/>
      <c r="B871" s="32"/>
      <c r="C871" s="32"/>
      <c r="D871" s="29"/>
      <c r="E871" s="33"/>
      <c r="F871" s="32"/>
      <c r="G871" s="34"/>
      <c r="H871" s="27"/>
      <c r="I871" s="35"/>
      <c r="J871" s="37"/>
      <c r="K871" s="30"/>
      <c r="L871" s="30"/>
      <c r="M871" s="37"/>
      <c r="N871" s="16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ht="15.75" customHeight="1">
      <c r="A872" s="27"/>
      <c r="B872" s="32"/>
      <c r="C872" s="32"/>
      <c r="D872" s="29"/>
      <c r="E872" s="33"/>
      <c r="F872" s="32"/>
      <c r="G872" s="34"/>
      <c r="H872" s="27"/>
      <c r="I872" s="35"/>
      <c r="J872" s="37"/>
      <c r="K872" s="30"/>
      <c r="L872" s="30"/>
      <c r="M872" s="37"/>
      <c r="N872" s="16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ht="15.75" customHeight="1">
      <c r="A873" s="27"/>
      <c r="B873" s="32"/>
      <c r="C873" s="32"/>
      <c r="D873" s="29"/>
      <c r="E873" s="33"/>
      <c r="F873" s="32"/>
      <c r="G873" s="34"/>
      <c r="H873" s="27"/>
      <c r="I873" s="35"/>
      <c r="J873" s="37"/>
      <c r="K873" s="30"/>
      <c r="L873" s="30"/>
      <c r="M873" s="37"/>
      <c r="N873" s="16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ht="15.75" customHeight="1">
      <c r="A874" s="27"/>
      <c r="B874" s="32"/>
      <c r="C874" s="32"/>
      <c r="D874" s="29"/>
      <c r="E874" s="33"/>
      <c r="F874" s="32"/>
      <c r="G874" s="34"/>
      <c r="H874" s="27"/>
      <c r="I874" s="35"/>
      <c r="J874" s="37"/>
      <c r="K874" s="30"/>
      <c r="L874" s="30"/>
      <c r="M874" s="37"/>
      <c r="N874" s="16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ht="15.75" customHeight="1">
      <c r="A875" s="27"/>
      <c r="B875" s="32"/>
      <c r="C875" s="32"/>
      <c r="D875" s="29"/>
      <c r="E875" s="33"/>
      <c r="F875" s="32"/>
      <c r="G875" s="34"/>
      <c r="H875" s="27"/>
      <c r="I875" s="35"/>
      <c r="J875" s="37"/>
      <c r="K875" s="30"/>
      <c r="L875" s="30"/>
      <c r="M875" s="37"/>
      <c r="N875" s="16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ht="15.75" customHeight="1">
      <c r="A876" s="27"/>
      <c r="B876" s="32"/>
      <c r="C876" s="32"/>
      <c r="D876" s="29"/>
      <c r="E876" s="33"/>
      <c r="F876" s="32"/>
      <c r="G876" s="34"/>
      <c r="H876" s="27"/>
      <c r="I876" s="35"/>
      <c r="J876" s="37"/>
      <c r="K876" s="30"/>
      <c r="L876" s="30"/>
      <c r="M876" s="37"/>
      <c r="N876" s="16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ht="15.75" customHeight="1">
      <c r="A877" s="27"/>
      <c r="B877" s="32"/>
      <c r="C877" s="32"/>
      <c r="D877" s="29"/>
      <c r="E877" s="33"/>
      <c r="F877" s="32"/>
      <c r="G877" s="34"/>
      <c r="H877" s="27"/>
      <c r="I877" s="35"/>
      <c r="J877" s="37"/>
      <c r="K877" s="30"/>
      <c r="L877" s="30"/>
      <c r="M877" s="37"/>
      <c r="N877" s="16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ht="15.75" customHeight="1">
      <c r="A878" s="27"/>
      <c r="B878" s="32"/>
      <c r="C878" s="32"/>
      <c r="D878" s="29"/>
      <c r="E878" s="33"/>
      <c r="F878" s="32"/>
      <c r="G878" s="34"/>
      <c r="H878" s="27"/>
      <c r="I878" s="35"/>
      <c r="J878" s="37"/>
      <c r="K878" s="30"/>
      <c r="L878" s="30"/>
      <c r="M878" s="37"/>
      <c r="N878" s="16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ht="15.75" customHeight="1">
      <c r="A879" s="27"/>
      <c r="B879" s="32"/>
      <c r="C879" s="32"/>
      <c r="D879" s="29"/>
      <c r="E879" s="33"/>
      <c r="F879" s="32"/>
      <c r="G879" s="34"/>
      <c r="H879" s="27"/>
      <c r="I879" s="35"/>
      <c r="J879" s="37"/>
      <c r="K879" s="30"/>
      <c r="L879" s="30"/>
      <c r="M879" s="37"/>
      <c r="N879" s="16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ht="15.75" customHeight="1">
      <c r="A880" s="27"/>
      <c r="B880" s="32"/>
      <c r="C880" s="32"/>
      <c r="D880" s="29"/>
      <c r="E880" s="33"/>
      <c r="F880" s="32"/>
      <c r="G880" s="34"/>
      <c r="H880" s="27"/>
      <c r="I880" s="35"/>
      <c r="J880" s="37"/>
      <c r="K880" s="30"/>
      <c r="L880" s="30"/>
      <c r="M880" s="37"/>
      <c r="N880" s="16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ht="15.75" customHeight="1">
      <c r="A881" s="27"/>
      <c r="B881" s="32"/>
      <c r="C881" s="32"/>
      <c r="D881" s="29"/>
      <c r="E881" s="33"/>
      <c r="F881" s="32"/>
      <c r="G881" s="34"/>
      <c r="H881" s="27"/>
      <c r="I881" s="35"/>
      <c r="J881" s="37"/>
      <c r="K881" s="30"/>
      <c r="L881" s="30"/>
      <c r="M881" s="37"/>
      <c r="N881" s="16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ht="15.75" customHeight="1">
      <c r="A882" s="27"/>
      <c r="B882" s="32"/>
      <c r="C882" s="32"/>
      <c r="D882" s="29"/>
      <c r="E882" s="33"/>
      <c r="F882" s="32"/>
      <c r="G882" s="34"/>
      <c r="H882" s="27"/>
      <c r="I882" s="35"/>
      <c r="J882" s="37"/>
      <c r="K882" s="30"/>
      <c r="L882" s="30"/>
      <c r="M882" s="37"/>
      <c r="N882" s="16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ht="15.75" customHeight="1">
      <c r="A883" s="27"/>
      <c r="B883" s="32"/>
      <c r="C883" s="32"/>
      <c r="D883" s="29"/>
      <c r="E883" s="33"/>
      <c r="F883" s="32"/>
      <c r="G883" s="34"/>
      <c r="H883" s="27"/>
      <c r="I883" s="35"/>
      <c r="J883" s="37"/>
      <c r="K883" s="30"/>
      <c r="L883" s="30"/>
      <c r="M883" s="37"/>
      <c r="N883" s="16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ht="15.75" customHeight="1">
      <c r="A884" s="27"/>
      <c r="B884" s="32"/>
      <c r="C884" s="32"/>
      <c r="D884" s="29"/>
      <c r="E884" s="33"/>
      <c r="F884" s="32"/>
      <c r="G884" s="34"/>
      <c r="H884" s="27"/>
      <c r="I884" s="35"/>
      <c r="J884" s="37"/>
      <c r="K884" s="30"/>
      <c r="L884" s="30"/>
      <c r="M884" s="37"/>
      <c r="N884" s="16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ht="15.75" customHeight="1">
      <c r="A885" s="27"/>
      <c r="B885" s="32"/>
      <c r="C885" s="32"/>
      <c r="D885" s="29"/>
      <c r="E885" s="33"/>
      <c r="F885" s="32"/>
      <c r="G885" s="34"/>
      <c r="H885" s="27"/>
      <c r="I885" s="35"/>
      <c r="J885" s="37"/>
      <c r="K885" s="30"/>
      <c r="L885" s="30"/>
      <c r="M885" s="37"/>
      <c r="N885" s="16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ht="15.75" customHeight="1">
      <c r="A886" s="27"/>
      <c r="B886" s="32"/>
      <c r="C886" s="32"/>
      <c r="D886" s="29"/>
      <c r="E886" s="33"/>
      <c r="F886" s="32"/>
      <c r="G886" s="34"/>
      <c r="H886" s="27"/>
      <c r="I886" s="35"/>
      <c r="J886" s="37"/>
      <c r="K886" s="30"/>
      <c r="L886" s="30"/>
      <c r="M886" s="37"/>
      <c r="N886" s="16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ht="15.75" customHeight="1">
      <c r="A887" s="27"/>
      <c r="B887" s="32"/>
      <c r="C887" s="32"/>
      <c r="D887" s="29"/>
      <c r="E887" s="33"/>
      <c r="F887" s="32"/>
      <c r="G887" s="34"/>
      <c r="H887" s="27"/>
      <c r="I887" s="35"/>
      <c r="J887" s="37"/>
      <c r="K887" s="30"/>
      <c r="L887" s="30"/>
      <c r="M887" s="37"/>
      <c r="N887" s="16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ht="15.75" customHeight="1">
      <c r="A888" s="27"/>
      <c r="B888" s="32"/>
      <c r="C888" s="32"/>
      <c r="D888" s="29"/>
      <c r="E888" s="33"/>
      <c r="F888" s="32"/>
      <c r="G888" s="34"/>
      <c r="H888" s="27"/>
      <c r="I888" s="35"/>
      <c r="J888" s="37"/>
      <c r="K888" s="30"/>
      <c r="L888" s="30"/>
      <c r="M888" s="37"/>
      <c r="N888" s="16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ht="15.75" customHeight="1">
      <c r="A889" s="27"/>
      <c r="B889" s="32"/>
      <c r="C889" s="32"/>
      <c r="D889" s="29"/>
      <c r="E889" s="33"/>
      <c r="F889" s="32"/>
      <c r="G889" s="34"/>
      <c r="H889" s="27"/>
      <c r="I889" s="35"/>
      <c r="J889" s="37"/>
      <c r="K889" s="30"/>
      <c r="L889" s="30"/>
      <c r="M889" s="37"/>
      <c r="N889" s="16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ht="15.75" customHeight="1">
      <c r="A890" s="27"/>
      <c r="B890" s="32"/>
      <c r="C890" s="32"/>
      <c r="D890" s="29"/>
      <c r="E890" s="33"/>
      <c r="F890" s="32"/>
      <c r="G890" s="34"/>
      <c r="H890" s="27"/>
      <c r="I890" s="35"/>
      <c r="J890" s="37"/>
      <c r="K890" s="30"/>
      <c r="L890" s="30"/>
      <c r="M890" s="37"/>
      <c r="N890" s="16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ht="15.75" customHeight="1">
      <c r="A891" s="27"/>
      <c r="B891" s="32"/>
      <c r="C891" s="32"/>
      <c r="D891" s="29"/>
      <c r="E891" s="33"/>
      <c r="F891" s="32"/>
      <c r="G891" s="34"/>
      <c r="H891" s="27"/>
      <c r="I891" s="35"/>
      <c r="J891" s="37"/>
      <c r="K891" s="30"/>
      <c r="L891" s="30"/>
      <c r="M891" s="37"/>
      <c r="N891" s="16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ht="15.75" customHeight="1">
      <c r="A892" s="27"/>
      <c r="B892" s="32"/>
      <c r="C892" s="32"/>
      <c r="D892" s="29"/>
      <c r="E892" s="33"/>
      <c r="F892" s="32"/>
      <c r="G892" s="34"/>
      <c r="H892" s="27"/>
      <c r="I892" s="35"/>
      <c r="J892" s="37"/>
      <c r="K892" s="30"/>
      <c r="L892" s="30"/>
      <c r="M892" s="37"/>
      <c r="N892" s="16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ht="15.75" customHeight="1">
      <c r="A893" s="27"/>
      <c r="B893" s="32"/>
      <c r="C893" s="32"/>
      <c r="D893" s="29"/>
      <c r="E893" s="33"/>
      <c r="F893" s="32"/>
      <c r="G893" s="34"/>
      <c r="H893" s="27"/>
      <c r="I893" s="35"/>
      <c r="J893" s="37"/>
      <c r="K893" s="30"/>
      <c r="L893" s="30"/>
      <c r="M893" s="37"/>
      <c r="N893" s="16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ht="15.75" customHeight="1">
      <c r="A894" s="27"/>
      <c r="B894" s="32"/>
      <c r="C894" s="32"/>
      <c r="D894" s="29"/>
      <c r="E894" s="33"/>
      <c r="F894" s="32"/>
      <c r="G894" s="34"/>
      <c r="H894" s="27"/>
      <c r="I894" s="35"/>
      <c r="J894" s="37"/>
      <c r="K894" s="30"/>
      <c r="L894" s="30"/>
      <c r="M894" s="37"/>
      <c r="N894" s="16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ht="15.75" customHeight="1">
      <c r="A895" s="27"/>
      <c r="B895" s="32"/>
      <c r="C895" s="32"/>
      <c r="D895" s="29"/>
      <c r="E895" s="33"/>
      <c r="F895" s="32"/>
      <c r="G895" s="34"/>
      <c r="H895" s="27"/>
      <c r="I895" s="35"/>
      <c r="J895" s="37"/>
      <c r="K895" s="30"/>
      <c r="L895" s="30"/>
      <c r="M895" s="37"/>
      <c r="N895" s="16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ht="15.75" customHeight="1">
      <c r="A896" s="27"/>
      <c r="B896" s="32"/>
      <c r="C896" s="32"/>
      <c r="D896" s="29"/>
      <c r="E896" s="33"/>
      <c r="F896" s="32"/>
      <c r="G896" s="34"/>
      <c r="H896" s="27"/>
      <c r="I896" s="35"/>
      <c r="J896" s="37"/>
      <c r="K896" s="30"/>
      <c r="L896" s="30"/>
      <c r="M896" s="37"/>
      <c r="N896" s="16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ht="15.75" customHeight="1">
      <c r="A897" s="27"/>
      <c r="B897" s="32"/>
      <c r="C897" s="32"/>
      <c r="D897" s="29"/>
      <c r="E897" s="33"/>
      <c r="F897" s="32"/>
      <c r="G897" s="34"/>
      <c r="H897" s="27"/>
      <c r="I897" s="35"/>
      <c r="J897" s="37"/>
      <c r="K897" s="30"/>
      <c r="L897" s="30"/>
      <c r="M897" s="37"/>
      <c r="N897" s="16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ht="15.75" customHeight="1">
      <c r="A898" s="27"/>
      <c r="B898" s="32"/>
      <c r="C898" s="32"/>
      <c r="D898" s="29"/>
      <c r="E898" s="33"/>
      <c r="F898" s="32"/>
      <c r="G898" s="34"/>
      <c r="H898" s="27"/>
      <c r="I898" s="35"/>
      <c r="J898" s="37"/>
      <c r="K898" s="30"/>
      <c r="L898" s="30"/>
      <c r="M898" s="37"/>
      <c r="N898" s="16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ht="15.75" customHeight="1">
      <c r="A899" s="27"/>
      <c r="B899" s="32"/>
      <c r="C899" s="32"/>
      <c r="D899" s="29"/>
      <c r="E899" s="33"/>
      <c r="F899" s="32"/>
      <c r="G899" s="34"/>
      <c r="H899" s="27"/>
      <c r="I899" s="35"/>
      <c r="J899" s="37"/>
      <c r="K899" s="30"/>
      <c r="L899" s="30"/>
      <c r="M899" s="37"/>
      <c r="N899" s="16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ht="15.75" customHeight="1">
      <c r="A900" s="27"/>
      <c r="B900" s="32"/>
      <c r="C900" s="32"/>
      <c r="D900" s="29"/>
      <c r="E900" s="33"/>
      <c r="F900" s="32"/>
      <c r="G900" s="34"/>
      <c r="H900" s="27"/>
      <c r="I900" s="35"/>
      <c r="J900" s="37"/>
      <c r="K900" s="30"/>
      <c r="L900" s="30"/>
      <c r="M900" s="37"/>
      <c r="N900" s="16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ht="15.75" customHeight="1">
      <c r="A901" s="27"/>
      <c r="B901" s="32"/>
      <c r="C901" s="32"/>
      <c r="D901" s="29"/>
      <c r="E901" s="33"/>
      <c r="F901" s="32"/>
      <c r="G901" s="34"/>
      <c r="H901" s="27"/>
      <c r="I901" s="35"/>
      <c r="J901" s="37"/>
      <c r="K901" s="30"/>
      <c r="L901" s="30"/>
      <c r="M901" s="37"/>
      <c r="N901" s="16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ht="15.75" customHeight="1">
      <c r="A902" s="27"/>
      <c r="B902" s="32"/>
      <c r="C902" s="32"/>
      <c r="D902" s="29"/>
      <c r="E902" s="33"/>
      <c r="F902" s="32"/>
      <c r="G902" s="34"/>
      <c r="H902" s="27"/>
      <c r="I902" s="35"/>
      <c r="J902" s="37"/>
      <c r="K902" s="30"/>
      <c r="L902" s="30"/>
      <c r="M902" s="37"/>
      <c r="N902" s="16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ht="15.75" customHeight="1">
      <c r="A903" s="27"/>
      <c r="B903" s="32"/>
      <c r="C903" s="32"/>
      <c r="D903" s="29"/>
      <c r="E903" s="33"/>
      <c r="F903" s="32"/>
      <c r="G903" s="34"/>
      <c r="H903" s="27"/>
      <c r="I903" s="35"/>
      <c r="J903" s="37"/>
      <c r="K903" s="30"/>
      <c r="L903" s="30"/>
      <c r="M903" s="37"/>
      <c r="N903" s="16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ht="15.75" customHeight="1">
      <c r="A904" s="27"/>
      <c r="B904" s="32"/>
      <c r="C904" s="32"/>
      <c r="D904" s="29"/>
      <c r="E904" s="33"/>
      <c r="F904" s="32"/>
      <c r="G904" s="34"/>
      <c r="H904" s="27"/>
      <c r="I904" s="35"/>
      <c r="J904" s="37"/>
      <c r="K904" s="30"/>
      <c r="L904" s="30"/>
      <c r="M904" s="37"/>
      <c r="N904" s="16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ht="15.75" customHeight="1">
      <c r="A905" s="27"/>
      <c r="B905" s="32"/>
      <c r="C905" s="32"/>
      <c r="D905" s="29"/>
      <c r="E905" s="33"/>
      <c r="F905" s="32"/>
      <c r="G905" s="34"/>
      <c r="H905" s="27"/>
      <c r="I905" s="35"/>
      <c r="J905" s="37"/>
      <c r="K905" s="30"/>
      <c r="L905" s="30"/>
      <c r="M905" s="37"/>
      <c r="N905" s="16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ht="15.75" customHeight="1">
      <c r="A906" s="27"/>
      <c r="B906" s="32"/>
      <c r="C906" s="32"/>
      <c r="D906" s="29"/>
      <c r="E906" s="33"/>
      <c r="F906" s="32"/>
      <c r="G906" s="34"/>
      <c r="H906" s="27"/>
      <c r="I906" s="35"/>
      <c r="J906" s="37"/>
      <c r="K906" s="30"/>
      <c r="L906" s="30"/>
      <c r="M906" s="37"/>
      <c r="N906" s="16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ht="15.75" customHeight="1">
      <c r="A907" s="27"/>
      <c r="B907" s="32"/>
      <c r="C907" s="32"/>
      <c r="D907" s="29"/>
      <c r="E907" s="33"/>
      <c r="F907" s="32"/>
      <c r="G907" s="34"/>
      <c r="H907" s="27"/>
      <c r="I907" s="35"/>
      <c r="J907" s="37"/>
      <c r="K907" s="30"/>
      <c r="L907" s="30"/>
      <c r="M907" s="37"/>
      <c r="N907" s="16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ht="15.75" customHeight="1">
      <c r="A908" s="27"/>
      <c r="B908" s="32"/>
      <c r="C908" s="32"/>
      <c r="D908" s="29"/>
      <c r="E908" s="33"/>
      <c r="F908" s="32"/>
      <c r="G908" s="34"/>
      <c r="H908" s="27"/>
      <c r="I908" s="35"/>
      <c r="J908" s="37"/>
      <c r="K908" s="30"/>
      <c r="L908" s="30"/>
      <c r="M908" s="37"/>
      <c r="N908" s="16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ht="15.75" customHeight="1">
      <c r="A909" s="27"/>
      <c r="B909" s="32"/>
      <c r="C909" s="32"/>
      <c r="D909" s="29"/>
      <c r="E909" s="33"/>
      <c r="F909" s="32"/>
      <c r="G909" s="34"/>
      <c r="H909" s="27"/>
      <c r="I909" s="35"/>
      <c r="J909" s="37"/>
      <c r="K909" s="30"/>
      <c r="L909" s="30"/>
      <c r="M909" s="37"/>
      <c r="N909" s="16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ht="15.75" customHeight="1">
      <c r="A910" s="27"/>
      <c r="B910" s="32"/>
      <c r="C910" s="32"/>
      <c r="D910" s="29"/>
      <c r="E910" s="33"/>
      <c r="F910" s="32"/>
      <c r="G910" s="34"/>
      <c r="H910" s="27"/>
      <c r="I910" s="35"/>
      <c r="J910" s="37"/>
      <c r="K910" s="30"/>
      <c r="L910" s="30"/>
      <c r="M910" s="37"/>
      <c r="N910" s="16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ht="15.75" customHeight="1">
      <c r="A911" s="27"/>
      <c r="B911" s="32"/>
      <c r="C911" s="32"/>
      <c r="D911" s="29"/>
      <c r="E911" s="33"/>
      <c r="F911" s="32"/>
      <c r="G911" s="34"/>
      <c r="H911" s="27"/>
      <c r="I911" s="35"/>
      <c r="J911" s="37"/>
      <c r="K911" s="30"/>
      <c r="L911" s="30"/>
      <c r="M911" s="37"/>
      <c r="N911" s="16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ht="15.75" customHeight="1">
      <c r="A912" s="27"/>
      <c r="B912" s="32"/>
      <c r="C912" s="32"/>
      <c r="D912" s="29"/>
      <c r="E912" s="33"/>
      <c r="F912" s="32"/>
      <c r="G912" s="34"/>
      <c r="H912" s="27"/>
      <c r="I912" s="35"/>
      <c r="J912" s="37"/>
      <c r="K912" s="30"/>
      <c r="L912" s="30"/>
      <c r="M912" s="37"/>
      <c r="N912" s="16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ht="15.75" customHeight="1">
      <c r="A913" s="27"/>
      <c r="B913" s="32"/>
      <c r="C913" s="32"/>
      <c r="D913" s="29"/>
      <c r="E913" s="33"/>
      <c r="F913" s="32"/>
      <c r="G913" s="34"/>
      <c r="H913" s="27"/>
      <c r="I913" s="35"/>
      <c r="J913" s="37"/>
      <c r="K913" s="30"/>
      <c r="L913" s="30"/>
      <c r="M913" s="37"/>
      <c r="N913" s="16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ht="15.75" customHeight="1">
      <c r="A914" s="27"/>
      <c r="B914" s="32"/>
      <c r="C914" s="32"/>
      <c r="D914" s="29"/>
      <c r="E914" s="33"/>
      <c r="F914" s="32"/>
      <c r="G914" s="34"/>
      <c r="H914" s="27"/>
      <c r="I914" s="35"/>
      <c r="J914" s="37"/>
      <c r="K914" s="30"/>
      <c r="L914" s="30"/>
      <c r="M914" s="37"/>
      <c r="N914" s="16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ht="15.75" customHeight="1">
      <c r="A915" s="27"/>
      <c r="B915" s="32"/>
      <c r="C915" s="32"/>
      <c r="D915" s="29"/>
      <c r="E915" s="33"/>
      <c r="F915" s="32"/>
      <c r="G915" s="34"/>
      <c r="H915" s="27"/>
      <c r="I915" s="35"/>
      <c r="J915" s="37"/>
      <c r="K915" s="30"/>
      <c r="L915" s="30"/>
      <c r="M915" s="37"/>
      <c r="N915" s="16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ht="15.75" customHeight="1">
      <c r="A916" s="27"/>
      <c r="B916" s="32"/>
      <c r="C916" s="32"/>
      <c r="D916" s="29"/>
      <c r="E916" s="33"/>
      <c r="F916" s="32"/>
      <c r="G916" s="34"/>
      <c r="H916" s="27"/>
      <c r="I916" s="35"/>
      <c r="J916" s="37"/>
      <c r="K916" s="30"/>
      <c r="L916" s="30"/>
      <c r="M916" s="37"/>
      <c r="N916" s="16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ht="15.75" customHeight="1">
      <c r="A917" s="27"/>
      <c r="B917" s="32"/>
      <c r="C917" s="32"/>
      <c r="D917" s="29"/>
      <c r="E917" s="33"/>
      <c r="F917" s="32"/>
      <c r="G917" s="34"/>
      <c r="H917" s="27"/>
      <c r="I917" s="35"/>
      <c r="J917" s="37"/>
      <c r="K917" s="30"/>
      <c r="L917" s="30"/>
      <c r="M917" s="37"/>
      <c r="N917" s="16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ht="15.75" customHeight="1">
      <c r="A918" s="27"/>
      <c r="B918" s="32"/>
      <c r="C918" s="32"/>
      <c r="D918" s="29"/>
      <c r="E918" s="33"/>
      <c r="F918" s="32"/>
      <c r="G918" s="34"/>
      <c r="H918" s="27"/>
      <c r="I918" s="35"/>
      <c r="J918" s="37"/>
      <c r="K918" s="30"/>
      <c r="L918" s="30"/>
      <c r="M918" s="37"/>
      <c r="N918" s="16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ht="15.75" customHeight="1">
      <c r="A919" s="27"/>
      <c r="B919" s="32"/>
      <c r="C919" s="32"/>
      <c r="D919" s="29"/>
      <c r="E919" s="33"/>
      <c r="F919" s="32"/>
      <c r="G919" s="34"/>
      <c r="H919" s="27"/>
      <c r="I919" s="35"/>
      <c r="J919" s="37"/>
      <c r="K919" s="30"/>
      <c r="L919" s="30"/>
      <c r="M919" s="37"/>
      <c r="N919" s="16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ht="15.75" customHeight="1">
      <c r="A920" s="27"/>
      <c r="B920" s="32"/>
      <c r="C920" s="32"/>
      <c r="D920" s="29"/>
      <c r="E920" s="33"/>
      <c r="F920" s="32"/>
      <c r="G920" s="34"/>
      <c r="H920" s="27"/>
      <c r="I920" s="35"/>
      <c r="J920" s="37"/>
      <c r="K920" s="30"/>
      <c r="L920" s="30"/>
      <c r="M920" s="37"/>
      <c r="N920" s="16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ht="15.75" customHeight="1">
      <c r="A921" s="27"/>
      <c r="B921" s="32"/>
      <c r="C921" s="32"/>
      <c r="D921" s="29"/>
      <c r="E921" s="33"/>
      <c r="F921" s="32"/>
      <c r="G921" s="34"/>
      <c r="H921" s="27"/>
      <c r="I921" s="35"/>
      <c r="J921" s="37"/>
      <c r="K921" s="30"/>
      <c r="L921" s="30"/>
      <c r="M921" s="37"/>
      <c r="N921" s="16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ht="15.75" customHeight="1">
      <c r="A922" s="27"/>
      <c r="B922" s="32"/>
      <c r="C922" s="32"/>
      <c r="D922" s="29"/>
      <c r="E922" s="33"/>
      <c r="F922" s="32"/>
      <c r="G922" s="34"/>
      <c r="H922" s="27"/>
      <c r="I922" s="35"/>
      <c r="J922" s="37"/>
      <c r="K922" s="30"/>
      <c r="L922" s="30"/>
      <c r="M922" s="37"/>
      <c r="N922" s="16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ht="15.75" customHeight="1">
      <c r="A923" s="27"/>
      <c r="B923" s="32"/>
      <c r="C923" s="32"/>
      <c r="D923" s="29"/>
      <c r="E923" s="33"/>
      <c r="F923" s="32"/>
      <c r="G923" s="34"/>
      <c r="H923" s="27"/>
      <c r="I923" s="35"/>
      <c r="J923" s="37"/>
      <c r="K923" s="30"/>
      <c r="L923" s="30"/>
      <c r="M923" s="37"/>
      <c r="N923" s="16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ht="15.75" customHeight="1">
      <c r="A924" s="27"/>
      <c r="B924" s="32"/>
      <c r="C924" s="32"/>
      <c r="D924" s="29"/>
      <c r="E924" s="33"/>
      <c r="F924" s="32"/>
      <c r="G924" s="34"/>
      <c r="H924" s="27"/>
      <c r="I924" s="35"/>
      <c r="J924" s="37"/>
      <c r="K924" s="30"/>
      <c r="L924" s="30"/>
      <c r="M924" s="37"/>
      <c r="N924" s="16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ht="15.75" customHeight="1">
      <c r="A925" s="27"/>
      <c r="B925" s="32"/>
      <c r="C925" s="32"/>
      <c r="D925" s="29"/>
      <c r="E925" s="33"/>
      <c r="F925" s="32"/>
      <c r="G925" s="34"/>
      <c r="H925" s="27"/>
      <c r="I925" s="35"/>
      <c r="J925" s="37"/>
      <c r="K925" s="30"/>
      <c r="L925" s="30"/>
      <c r="M925" s="37"/>
      <c r="N925" s="16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ht="15.75" customHeight="1">
      <c r="A926" s="27"/>
      <c r="B926" s="32"/>
      <c r="C926" s="32"/>
      <c r="D926" s="29"/>
      <c r="E926" s="33"/>
      <c r="F926" s="32"/>
      <c r="G926" s="34"/>
      <c r="H926" s="27"/>
      <c r="I926" s="35"/>
      <c r="J926" s="37"/>
      <c r="K926" s="30"/>
      <c r="L926" s="30"/>
      <c r="M926" s="37"/>
      <c r="N926" s="16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ht="15.75" customHeight="1">
      <c r="A927" s="27"/>
      <c r="B927" s="32"/>
      <c r="C927" s="32"/>
      <c r="D927" s="29"/>
      <c r="E927" s="33"/>
      <c r="F927" s="32"/>
      <c r="G927" s="34"/>
      <c r="H927" s="27"/>
      <c r="I927" s="35"/>
      <c r="J927" s="37"/>
      <c r="K927" s="30"/>
      <c r="L927" s="30"/>
      <c r="M927" s="37"/>
      <c r="N927" s="16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ht="15.75" customHeight="1">
      <c r="A928" s="27"/>
      <c r="B928" s="32"/>
      <c r="C928" s="32"/>
      <c r="D928" s="29"/>
      <c r="E928" s="33"/>
      <c r="F928" s="32"/>
      <c r="G928" s="34"/>
      <c r="H928" s="27"/>
      <c r="I928" s="35"/>
      <c r="J928" s="37"/>
      <c r="K928" s="30"/>
      <c r="L928" s="30"/>
      <c r="M928" s="37"/>
      <c r="N928" s="16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ht="15.75" customHeight="1">
      <c r="A929" s="27"/>
      <c r="B929" s="32"/>
      <c r="C929" s="32"/>
      <c r="D929" s="29"/>
      <c r="E929" s="33"/>
      <c r="F929" s="32"/>
      <c r="G929" s="34"/>
      <c r="H929" s="27"/>
      <c r="I929" s="35"/>
      <c r="J929" s="37"/>
      <c r="K929" s="30"/>
      <c r="L929" s="30"/>
      <c r="M929" s="37"/>
      <c r="N929" s="16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ht="15.75" customHeight="1">
      <c r="A930" s="27"/>
      <c r="B930" s="32"/>
      <c r="C930" s="32"/>
      <c r="D930" s="29"/>
      <c r="E930" s="33"/>
      <c r="F930" s="32"/>
      <c r="G930" s="34"/>
      <c r="H930" s="27"/>
      <c r="I930" s="35"/>
      <c r="J930" s="37"/>
      <c r="K930" s="30"/>
      <c r="L930" s="30"/>
      <c r="M930" s="37"/>
      <c r="N930" s="16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ht="15.75" customHeight="1">
      <c r="A931" s="27"/>
      <c r="B931" s="32"/>
      <c r="C931" s="32"/>
      <c r="D931" s="29"/>
      <c r="E931" s="33"/>
      <c r="F931" s="32"/>
      <c r="G931" s="34"/>
      <c r="H931" s="27"/>
      <c r="I931" s="35"/>
      <c r="J931" s="37"/>
      <c r="K931" s="30"/>
      <c r="L931" s="30"/>
      <c r="M931" s="37"/>
      <c r="N931" s="16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ht="15.75" customHeight="1">
      <c r="A932" s="27"/>
      <c r="B932" s="32"/>
      <c r="C932" s="32"/>
      <c r="D932" s="29"/>
      <c r="E932" s="33"/>
      <c r="F932" s="32"/>
      <c r="G932" s="34"/>
      <c r="H932" s="27"/>
      <c r="I932" s="35"/>
      <c r="J932" s="37"/>
      <c r="K932" s="30"/>
      <c r="L932" s="30"/>
      <c r="M932" s="37"/>
      <c r="N932" s="16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ht="15.75" customHeight="1">
      <c r="A933" s="27"/>
      <c r="B933" s="32"/>
      <c r="C933" s="32"/>
      <c r="D933" s="29"/>
      <c r="E933" s="33"/>
      <c r="F933" s="32"/>
      <c r="G933" s="34"/>
      <c r="H933" s="27"/>
      <c r="I933" s="35"/>
      <c r="J933" s="37"/>
      <c r="K933" s="30"/>
      <c r="L933" s="30"/>
      <c r="M933" s="37"/>
      <c r="N933" s="16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ht="15.75" customHeight="1">
      <c r="A934" s="27"/>
      <c r="B934" s="32"/>
      <c r="C934" s="32"/>
      <c r="D934" s="29"/>
      <c r="E934" s="33"/>
      <c r="F934" s="32"/>
      <c r="G934" s="34"/>
      <c r="H934" s="27"/>
      <c r="I934" s="35"/>
      <c r="J934" s="37"/>
      <c r="K934" s="30"/>
      <c r="L934" s="30"/>
      <c r="M934" s="37"/>
      <c r="N934" s="16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ht="15.75" customHeight="1">
      <c r="A935" s="27"/>
      <c r="B935" s="32"/>
      <c r="C935" s="32"/>
      <c r="D935" s="29"/>
      <c r="E935" s="33"/>
      <c r="F935" s="32"/>
      <c r="G935" s="34"/>
      <c r="H935" s="27"/>
      <c r="I935" s="35"/>
      <c r="J935" s="37"/>
      <c r="K935" s="30"/>
      <c r="L935" s="30"/>
      <c r="M935" s="37"/>
      <c r="N935" s="16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ht="15.75" customHeight="1">
      <c r="A936" s="27"/>
      <c r="B936" s="32"/>
      <c r="C936" s="32"/>
      <c r="D936" s="29"/>
      <c r="E936" s="33"/>
      <c r="F936" s="32"/>
      <c r="G936" s="34"/>
      <c r="H936" s="27"/>
      <c r="I936" s="35"/>
      <c r="J936" s="37"/>
      <c r="K936" s="30"/>
      <c r="L936" s="30"/>
      <c r="M936" s="37"/>
      <c r="N936" s="16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ht="15.75" customHeight="1">
      <c r="A937" s="27"/>
      <c r="B937" s="32"/>
      <c r="C937" s="32"/>
      <c r="D937" s="29"/>
      <c r="E937" s="33"/>
      <c r="F937" s="32"/>
      <c r="G937" s="34"/>
      <c r="H937" s="27"/>
      <c r="I937" s="35"/>
      <c r="J937" s="37"/>
      <c r="K937" s="30"/>
      <c r="L937" s="30"/>
      <c r="M937" s="37"/>
      <c r="N937" s="16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ht="15.75" customHeight="1">
      <c r="A938" s="27"/>
      <c r="B938" s="32"/>
      <c r="C938" s="32"/>
      <c r="D938" s="29"/>
      <c r="E938" s="33"/>
      <c r="F938" s="32"/>
      <c r="G938" s="34"/>
      <c r="H938" s="27"/>
      <c r="I938" s="35"/>
      <c r="J938" s="37"/>
      <c r="K938" s="30"/>
      <c r="L938" s="30"/>
      <c r="M938" s="37"/>
      <c r="N938" s="16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ht="15.75" customHeight="1">
      <c r="A939" s="27"/>
      <c r="B939" s="32"/>
      <c r="C939" s="32"/>
      <c r="D939" s="29"/>
      <c r="E939" s="33"/>
      <c r="F939" s="32"/>
      <c r="G939" s="34"/>
      <c r="H939" s="27"/>
      <c r="I939" s="35"/>
      <c r="J939" s="37"/>
      <c r="K939" s="30"/>
      <c r="L939" s="30"/>
      <c r="M939" s="37"/>
      <c r="N939" s="16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ht="15.75" customHeight="1">
      <c r="A940" s="27"/>
      <c r="B940" s="32"/>
      <c r="C940" s="32"/>
      <c r="D940" s="29"/>
      <c r="E940" s="33"/>
      <c r="F940" s="32"/>
      <c r="G940" s="34"/>
      <c r="H940" s="27"/>
      <c r="I940" s="35"/>
      <c r="J940" s="37"/>
      <c r="K940" s="30"/>
      <c r="L940" s="30"/>
      <c r="M940" s="37"/>
      <c r="N940" s="16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ht="15.75" customHeight="1">
      <c r="A941" s="27"/>
      <c r="B941" s="32"/>
      <c r="C941" s="32"/>
      <c r="D941" s="29"/>
      <c r="E941" s="33"/>
      <c r="F941" s="32"/>
      <c r="G941" s="34"/>
      <c r="H941" s="27"/>
      <c r="I941" s="35"/>
      <c r="J941" s="37"/>
      <c r="K941" s="30"/>
      <c r="L941" s="30"/>
      <c r="M941" s="37"/>
      <c r="N941" s="16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ht="15.75" customHeight="1">
      <c r="A942" s="27"/>
      <c r="B942" s="32"/>
      <c r="C942" s="32"/>
      <c r="D942" s="29"/>
      <c r="E942" s="33"/>
      <c r="F942" s="32"/>
      <c r="G942" s="34"/>
      <c r="H942" s="27"/>
      <c r="I942" s="35"/>
      <c r="J942" s="37"/>
      <c r="K942" s="30"/>
      <c r="L942" s="30"/>
      <c r="M942" s="37"/>
      <c r="N942" s="16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ht="15.75" customHeight="1">
      <c r="A943" s="27"/>
      <c r="B943" s="32"/>
      <c r="C943" s="32"/>
      <c r="D943" s="29"/>
      <c r="E943" s="33"/>
      <c r="F943" s="32"/>
      <c r="G943" s="34"/>
      <c r="H943" s="27"/>
      <c r="I943" s="35"/>
      <c r="J943" s="37"/>
      <c r="K943" s="30"/>
      <c r="L943" s="30"/>
      <c r="M943" s="37"/>
      <c r="N943" s="16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ht="15.75" customHeight="1">
      <c r="A944" s="27"/>
      <c r="B944" s="32"/>
      <c r="C944" s="32"/>
      <c r="D944" s="29"/>
      <c r="E944" s="33"/>
      <c r="F944" s="32"/>
      <c r="G944" s="34"/>
      <c r="H944" s="27"/>
      <c r="I944" s="35"/>
      <c r="J944" s="37"/>
      <c r="K944" s="30"/>
      <c r="L944" s="30"/>
      <c r="M944" s="37"/>
      <c r="N944" s="16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ht="15.75" customHeight="1">
      <c r="A945" s="27"/>
      <c r="B945" s="32"/>
      <c r="C945" s="32"/>
      <c r="D945" s="29"/>
      <c r="E945" s="33"/>
      <c r="F945" s="32"/>
      <c r="G945" s="34"/>
      <c r="H945" s="27"/>
      <c r="I945" s="35"/>
      <c r="J945" s="37"/>
      <c r="K945" s="30"/>
      <c r="L945" s="30"/>
      <c r="M945" s="37"/>
      <c r="N945" s="16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ht="15.75" customHeight="1">
      <c r="A946" s="27"/>
      <c r="B946" s="32"/>
      <c r="C946" s="32"/>
      <c r="D946" s="29"/>
      <c r="E946" s="33"/>
      <c r="F946" s="32"/>
      <c r="G946" s="34"/>
      <c r="H946" s="27"/>
      <c r="I946" s="35"/>
      <c r="J946" s="37"/>
      <c r="K946" s="30"/>
      <c r="L946" s="30"/>
      <c r="M946" s="37"/>
      <c r="N946" s="16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ht="15.75" customHeight="1">
      <c r="A947" s="27"/>
      <c r="B947" s="32"/>
      <c r="C947" s="32"/>
      <c r="D947" s="29"/>
      <c r="E947" s="33"/>
      <c r="F947" s="32"/>
      <c r="G947" s="34"/>
      <c r="H947" s="27"/>
      <c r="I947" s="35"/>
      <c r="J947" s="37"/>
      <c r="K947" s="30"/>
      <c r="L947" s="30"/>
      <c r="M947" s="37"/>
      <c r="N947" s="16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ht="15.75" customHeight="1">
      <c r="A948" s="27"/>
      <c r="B948" s="32"/>
      <c r="C948" s="32"/>
      <c r="D948" s="29"/>
      <c r="E948" s="33"/>
      <c r="F948" s="32"/>
      <c r="G948" s="34"/>
      <c r="H948" s="27"/>
      <c r="I948" s="35"/>
      <c r="J948" s="37"/>
      <c r="K948" s="30"/>
      <c r="L948" s="30"/>
      <c r="M948" s="37"/>
      <c r="N948" s="16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ht="15.75" customHeight="1">
      <c r="A949" s="27"/>
      <c r="B949" s="32"/>
      <c r="C949" s="32"/>
      <c r="D949" s="29"/>
      <c r="E949" s="33"/>
      <c r="F949" s="32"/>
      <c r="G949" s="34"/>
      <c r="H949" s="27"/>
      <c r="I949" s="35"/>
      <c r="J949" s="37"/>
      <c r="K949" s="30"/>
      <c r="L949" s="30"/>
      <c r="M949" s="37"/>
      <c r="N949" s="16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ht="15.75" customHeight="1">
      <c r="A950" s="27"/>
      <c r="B950" s="32"/>
      <c r="C950" s="32"/>
      <c r="D950" s="29"/>
      <c r="E950" s="33"/>
      <c r="F950" s="32"/>
      <c r="G950" s="34"/>
      <c r="H950" s="27"/>
      <c r="I950" s="35"/>
      <c r="J950" s="37"/>
      <c r="K950" s="30"/>
      <c r="L950" s="30"/>
      <c r="M950" s="37"/>
      <c r="N950" s="16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ht="15.75" customHeight="1">
      <c r="A951" s="27"/>
      <c r="B951" s="32"/>
      <c r="C951" s="32"/>
      <c r="D951" s="29"/>
      <c r="E951" s="33"/>
      <c r="F951" s="32"/>
      <c r="G951" s="34"/>
      <c r="H951" s="27"/>
      <c r="I951" s="35"/>
      <c r="J951" s="37"/>
      <c r="K951" s="30"/>
      <c r="L951" s="30"/>
      <c r="M951" s="37"/>
      <c r="N951" s="16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ht="15.75" customHeight="1">
      <c r="A952" s="27"/>
      <c r="B952" s="32"/>
      <c r="C952" s="32"/>
      <c r="D952" s="29"/>
      <c r="E952" s="33"/>
      <c r="F952" s="32"/>
      <c r="G952" s="34"/>
      <c r="H952" s="27"/>
      <c r="I952" s="35"/>
      <c r="J952" s="37"/>
      <c r="K952" s="30"/>
      <c r="L952" s="30"/>
      <c r="M952" s="37"/>
      <c r="N952" s="16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ht="15.75" customHeight="1">
      <c r="A953" s="27"/>
      <c r="B953" s="32"/>
      <c r="C953" s="32"/>
      <c r="D953" s="29"/>
      <c r="E953" s="33"/>
      <c r="F953" s="32"/>
      <c r="G953" s="34"/>
      <c r="H953" s="27"/>
      <c r="I953" s="35"/>
      <c r="J953" s="37"/>
      <c r="K953" s="30"/>
      <c r="L953" s="30"/>
      <c r="M953" s="37"/>
      <c r="N953" s="16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ht="15.75" customHeight="1">
      <c r="A954" s="27"/>
      <c r="B954" s="32"/>
      <c r="C954" s="32"/>
      <c r="D954" s="29"/>
      <c r="E954" s="33"/>
      <c r="F954" s="32"/>
      <c r="G954" s="34"/>
      <c r="H954" s="27"/>
      <c r="I954" s="35"/>
      <c r="J954" s="37"/>
      <c r="K954" s="30"/>
      <c r="L954" s="30"/>
      <c r="M954" s="37"/>
      <c r="N954" s="16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ht="15.75" customHeight="1">
      <c r="A955" s="27"/>
      <c r="B955" s="32"/>
      <c r="C955" s="32"/>
      <c r="D955" s="29"/>
      <c r="E955" s="33"/>
      <c r="F955" s="32"/>
      <c r="G955" s="34"/>
      <c r="H955" s="27"/>
      <c r="I955" s="35"/>
      <c r="J955" s="37"/>
      <c r="K955" s="30"/>
      <c r="L955" s="30"/>
      <c r="M955" s="37"/>
      <c r="N955" s="16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ht="15.75" customHeight="1">
      <c r="A956" s="27"/>
      <c r="B956" s="32"/>
      <c r="C956" s="32"/>
      <c r="D956" s="29"/>
      <c r="E956" s="33"/>
      <c r="F956" s="32"/>
      <c r="G956" s="34"/>
      <c r="H956" s="27"/>
      <c r="I956" s="35"/>
      <c r="J956" s="37"/>
      <c r="K956" s="30"/>
      <c r="L956" s="30"/>
      <c r="M956" s="37"/>
      <c r="N956" s="16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ht="15.75" customHeight="1">
      <c r="A957" s="27"/>
      <c r="B957" s="32"/>
      <c r="C957" s="32"/>
      <c r="D957" s="29"/>
      <c r="E957" s="33"/>
      <c r="F957" s="32"/>
      <c r="G957" s="34"/>
      <c r="H957" s="27"/>
      <c r="I957" s="35"/>
      <c r="J957" s="37"/>
      <c r="K957" s="30"/>
      <c r="L957" s="30"/>
      <c r="M957" s="37"/>
      <c r="N957" s="16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ht="15.75" customHeight="1">
      <c r="A958" s="27"/>
      <c r="B958" s="32"/>
      <c r="C958" s="32"/>
      <c r="D958" s="29"/>
      <c r="E958" s="33"/>
      <c r="F958" s="32"/>
      <c r="G958" s="34"/>
      <c r="H958" s="27"/>
      <c r="I958" s="35"/>
      <c r="J958" s="37"/>
      <c r="K958" s="30"/>
      <c r="L958" s="30"/>
      <c r="M958" s="37"/>
      <c r="N958" s="16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ht="15.75" customHeight="1">
      <c r="A959" s="27"/>
      <c r="B959" s="32"/>
      <c r="C959" s="32"/>
      <c r="D959" s="29"/>
      <c r="E959" s="33"/>
      <c r="F959" s="32"/>
      <c r="G959" s="34"/>
      <c r="H959" s="27"/>
      <c r="I959" s="35"/>
      <c r="J959" s="37"/>
      <c r="K959" s="30"/>
      <c r="L959" s="30"/>
      <c r="M959" s="37"/>
      <c r="N959" s="16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ht="15.75" customHeight="1">
      <c r="A960" s="27"/>
      <c r="B960" s="32"/>
      <c r="C960" s="32"/>
      <c r="D960" s="29"/>
      <c r="E960" s="33"/>
      <c r="F960" s="32"/>
      <c r="G960" s="34"/>
      <c r="H960" s="27"/>
      <c r="I960" s="35"/>
      <c r="J960" s="37"/>
      <c r="K960" s="30"/>
      <c r="L960" s="30"/>
      <c r="M960" s="37"/>
      <c r="N960" s="16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ht="15.75" customHeight="1">
      <c r="A961" s="27"/>
      <c r="B961" s="32"/>
      <c r="C961" s="32"/>
      <c r="D961" s="29"/>
      <c r="E961" s="33"/>
      <c r="F961" s="32"/>
      <c r="G961" s="34"/>
      <c r="H961" s="27"/>
      <c r="I961" s="35"/>
      <c r="J961" s="37"/>
      <c r="K961" s="30"/>
      <c r="L961" s="30"/>
      <c r="M961" s="37"/>
      <c r="N961" s="16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ht="15.75" customHeight="1">
      <c r="A962" s="27"/>
      <c r="B962" s="32"/>
      <c r="C962" s="32"/>
      <c r="D962" s="29"/>
      <c r="E962" s="33"/>
      <c r="F962" s="32"/>
      <c r="G962" s="34"/>
      <c r="H962" s="27"/>
      <c r="I962" s="35"/>
      <c r="J962" s="37"/>
      <c r="K962" s="30"/>
      <c r="L962" s="30"/>
      <c r="M962" s="37"/>
      <c r="N962" s="16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ht="15.75" customHeight="1">
      <c r="A963" s="27"/>
      <c r="B963" s="32"/>
      <c r="C963" s="32"/>
      <c r="D963" s="29"/>
      <c r="E963" s="33"/>
      <c r="F963" s="32"/>
      <c r="G963" s="34"/>
      <c r="H963" s="27"/>
      <c r="I963" s="35"/>
      <c r="J963" s="37"/>
      <c r="K963" s="30"/>
      <c r="L963" s="30"/>
      <c r="M963" s="37"/>
      <c r="N963" s="16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ht="15.75" customHeight="1">
      <c r="A964" s="27"/>
      <c r="B964" s="32"/>
      <c r="C964" s="32"/>
      <c r="D964" s="29"/>
      <c r="E964" s="33"/>
      <c r="F964" s="32"/>
      <c r="G964" s="34"/>
      <c r="H964" s="27"/>
      <c r="I964" s="35"/>
      <c r="J964" s="37"/>
      <c r="K964" s="30"/>
      <c r="L964" s="30"/>
      <c r="M964" s="37"/>
      <c r="N964" s="16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ht="15.75" customHeight="1">
      <c r="A965" s="27"/>
      <c r="B965" s="32"/>
      <c r="C965" s="32"/>
      <c r="D965" s="29"/>
      <c r="E965" s="33"/>
      <c r="F965" s="32"/>
      <c r="G965" s="34"/>
      <c r="H965" s="27"/>
      <c r="I965" s="35"/>
      <c r="J965" s="37"/>
      <c r="K965" s="30"/>
      <c r="L965" s="30"/>
      <c r="M965" s="37"/>
      <c r="N965" s="16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ht="15.75" customHeight="1">
      <c r="A966" s="27"/>
      <c r="B966" s="32"/>
      <c r="C966" s="32"/>
      <c r="D966" s="29"/>
      <c r="E966" s="33"/>
      <c r="F966" s="32"/>
      <c r="G966" s="34"/>
      <c r="H966" s="27"/>
      <c r="I966" s="35"/>
      <c r="J966" s="37"/>
      <c r="K966" s="30"/>
      <c r="L966" s="30"/>
      <c r="M966" s="37"/>
      <c r="N966" s="16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ht="15.75" customHeight="1">
      <c r="A967" s="27"/>
      <c r="B967" s="32"/>
      <c r="C967" s="32"/>
      <c r="D967" s="29"/>
      <c r="E967" s="33"/>
      <c r="F967" s="32"/>
      <c r="G967" s="34"/>
      <c r="H967" s="27"/>
      <c r="I967" s="35"/>
      <c r="J967" s="37"/>
      <c r="K967" s="30"/>
      <c r="L967" s="30"/>
      <c r="M967" s="37"/>
      <c r="N967" s="16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ht="15.75" customHeight="1">
      <c r="A968" s="27"/>
      <c r="B968" s="32"/>
      <c r="C968" s="32"/>
      <c r="D968" s="29"/>
      <c r="E968" s="33"/>
      <c r="F968" s="32"/>
      <c r="G968" s="34"/>
      <c r="H968" s="27"/>
      <c r="I968" s="35"/>
      <c r="J968" s="37"/>
      <c r="K968" s="30"/>
      <c r="L968" s="30"/>
      <c r="M968" s="37"/>
      <c r="N968" s="16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ht="15.75" customHeight="1">
      <c r="A969" s="27"/>
      <c r="B969" s="32"/>
      <c r="C969" s="32"/>
      <c r="D969" s="29"/>
      <c r="E969" s="33"/>
      <c r="F969" s="32"/>
      <c r="G969" s="34"/>
      <c r="H969" s="27"/>
      <c r="I969" s="35"/>
      <c r="J969" s="37"/>
      <c r="K969" s="30"/>
      <c r="L969" s="30"/>
      <c r="M969" s="37"/>
      <c r="N969" s="16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ht="15.75" customHeight="1">
      <c r="A970" s="27"/>
      <c r="B970" s="32"/>
      <c r="C970" s="32"/>
      <c r="D970" s="29"/>
      <c r="E970" s="33"/>
      <c r="F970" s="32"/>
      <c r="G970" s="34"/>
      <c r="H970" s="27"/>
      <c r="I970" s="35"/>
      <c r="J970" s="37"/>
      <c r="K970" s="30"/>
      <c r="L970" s="30"/>
      <c r="M970" s="37"/>
      <c r="N970" s="16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ht="15.75" customHeight="1">
      <c r="A971" s="27"/>
      <c r="B971" s="32"/>
      <c r="C971" s="32"/>
      <c r="D971" s="29"/>
      <c r="E971" s="33"/>
      <c r="F971" s="32"/>
      <c r="G971" s="34"/>
      <c r="H971" s="27"/>
      <c r="I971" s="35"/>
      <c r="J971" s="37"/>
      <c r="K971" s="30"/>
      <c r="L971" s="30"/>
      <c r="M971" s="37"/>
      <c r="N971" s="16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ht="15.75" customHeight="1">
      <c r="A972" s="27"/>
      <c r="B972" s="32"/>
      <c r="C972" s="32"/>
      <c r="D972" s="29"/>
      <c r="E972" s="33"/>
      <c r="F972" s="32"/>
      <c r="G972" s="34"/>
      <c r="H972" s="27"/>
      <c r="I972" s="35"/>
      <c r="J972" s="37"/>
      <c r="K972" s="30"/>
      <c r="L972" s="30"/>
      <c r="M972" s="37"/>
      <c r="N972" s="16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ht="15.75" customHeight="1">
      <c r="A973" s="27"/>
      <c r="B973" s="32"/>
      <c r="C973" s="32"/>
      <c r="D973" s="29"/>
      <c r="E973" s="33"/>
      <c r="F973" s="32"/>
      <c r="G973" s="34"/>
      <c r="H973" s="27"/>
      <c r="I973" s="35"/>
      <c r="J973" s="37"/>
      <c r="K973" s="30"/>
      <c r="L973" s="30"/>
      <c r="M973" s="37"/>
      <c r="N973" s="16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ht="15.75" customHeight="1">
      <c r="A974" s="27"/>
      <c r="B974" s="32"/>
      <c r="C974" s="32"/>
      <c r="D974" s="29"/>
      <c r="E974" s="33"/>
      <c r="F974" s="32"/>
      <c r="G974" s="34"/>
      <c r="H974" s="27"/>
      <c r="I974" s="35"/>
      <c r="J974" s="37"/>
      <c r="K974" s="30"/>
      <c r="L974" s="30"/>
      <c r="M974" s="37"/>
      <c r="N974" s="16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ht="15.75" customHeight="1">
      <c r="A975" s="27"/>
      <c r="B975" s="32"/>
      <c r="C975" s="32"/>
      <c r="D975" s="29"/>
      <c r="E975" s="33"/>
      <c r="F975" s="32"/>
      <c r="G975" s="34"/>
      <c r="H975" s="27"/>
      <c r="I975" s="35"/>
      <c r="J975" s="37"/>
      <c r="K975" s="30"/>
      <c r="L975" s="30"/>
      <c r="M975" s="37"/>
      <c r="N975" s="16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ht="15.75" customHeight="1">
      <c r="A976" s="27"/>
      <c r="B976" s="32"/>
      <c r="C976" s="32"/>
      <c r="D976" s="29"/>
      <c r="E976" s="33"/>
      <c r="F976" s="32"/>
      <c r="G976" s="34"/>
      <c r="H976" s="27"/>
      <c r="I976" s="35"/>
      <c r="J976" s="37"/>
      <c r="K976" s="30"/>
      <c r="L976" s="30"/>
      <c r="M976" s="37"/>
      <c r="N976" s="16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ht="15.75" customHeight="1">
      <c r="A977" s="27"/>
      <c r="B977" s="32"/>
      <c r="C977" s="32"/>
      <c r="D977" s="29"/>
      <c r="E977" s="33"/>
      <c r="F977" s="32"/>
      <c r="G977" s="34"/>
      <c r="H977" s="27"/>
      <c r="I977" s="35"/>
      <c r="J977" s="37"/>
      <c r="K977" s="30"/>
      <c r="L977" s="30"/>
      <c r="M977" s="37"/>
      <c r="N977" s="16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ht="15.75" customHeight="1">
      <c r="A978" s="27"/>
      <c r="B978" s="32"/>
      <c r="C978" s="32"/>
      <c r="D978" s="29"/>
      <c r="E978" s="33"/>
      <c r="F978" s="32"/>
      <c r="G978" s="34"/>
      <c r="H978" s="27"/>
      <c r="I978" s="35"/>
      <c r="J978" s="37"/>
      <c r="K978" s="30"/>
      <c r="L978" s="30"/>
      <c r="M978" s="37"/>
      <c r="N978" s="16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ht="15.75" customHeight="1">
      <c r="A979" s="27"/>
      <c r="B979" s="32"/>
      <c r="C979" s="32"/>
      <c r="D979" s="29"/>
      <c r="E979" s="33"/>
      <c r="F979" s="32"/>
      <c r="G979" s="34"/>
      <c r="H979" s="27"/>
      <c r="I979" s="35"/>
      <c r="J979" s="37"/>
      <c r="K979" s="30"/>
      <c r="L979" s="30"/>
      <c r="M979" s="37"/>
      <c r="N979" s="16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ht="15.75" customHeight="1">
      <c r="A980" s="27"/>
      <c r="B980" s="32"/>
      <c r="C980" s="32"/>
      <c r="D980" s="29"/>
      <c r="E980" s="33"/>
      <c r="F980" s="32"/>
      <c r="G980" s="34"/>
      <c r="H980" s="27"/>
      <c r="I980" s="35"/>
      <c r="J980" s="37"/>
      <c r="K980" s="30"/>
      <c r="L980" s="30"/>
      <c r="M980" s="37"/>
      <c r="N980" s="16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ht="15.75" customHeight="1">
      <c r="A981" s="27"/>
      <c r="B981" s="32"/>
      <c r="C981" s="32"/>
      <c r="D981" s="29"/>
      <c r="E981" s="33"/>
      <c r="F981" s="32"/>
      <c r="G981" s="34"/>
      <c r="H981" s="27"/>
      <c r="I981" s="35"/>
      <c r="J981" s="37"/>
      <c r="K981" s="30"/>
      <c r="L981" s="30"/>
      <c r="M981" s="37"/>
      <c r="N981" s="16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ht="15.75" customHeight="1">
      <c r="A982" s="27"/>
      <c r="B982" s="32"/>
      <c r="C982" s="32"/>
      <c r="D982" s="29"/>
      <c r="E982" s="33"/>
      <c r="F982" s="32"/>
      <c r="G982" s="34"/>
      <c r="H982" s="27"/>
      <c r="I982" s="35"/>
      <c r="J982" s="37"/>
      <c r="K982" s="30"/>
      <c r="L982" s="30"/>
      <c r="M982" s="37"/>
      <c r="N982" s="16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ht="15.75" customHeight="1">
      <c r="A983" s="27"/>
      <c r="B983" s="32"/>
      <c r="C983" s="32"/>
      <c r="D983" s="29"/>
      <c r="E983" s="33"/>
      <c r="F983" s="32"/>
      <c r="G983" s="34"/>
      <c r="H983" s="27"/>
      <c r="I983" s="35"/>
      <c r="J983" s="37"/>
      <c r="K983" s="30"/>
      <c r="L983" s="30"/>
      <c r="M983" s="37"/>
      <c r="N983" s="16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ht="15.75" customHeight="1">
      <c r="A984" s="27"/>
      <c r="B984" s="32"/>
      <c r="C984" s="32"/>
      <c r="D984" s="29"/>
      <c r="E984" s="33"/>
      <c r="F984" s="32"/>
      <c r="G984" s="34"/>
      <c r="H984" s="27"/>
      <c r="I984" s="35"/>
      <c r="J984" s="37"/>
      <c r="K984" s="30"/>
      <c r="L984" s="30"/>
      <c r="M984" s="37"/>
      <c r="N984" s="16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ht="15.75" customHeight="1">
      <c r="A985" s="27"/>
      <c r="B985" s="32"/>
      <c r="C985" s="32"/>
      <c r="D985" s="29"/>
      <c r="E985" s="33"/>
      <c r="F985" s="32"/>
      <c r="G985" s="34"/>
      <c r="H985" s="27"/>
      <c r="I985" s="35"/>
      <c r="J985" s="37"/>
      <c r="K985" s="30"/>
      <c r="L985" s="30"/>
      <c r="M985" s="37"/>
      <c r="N985" s="16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ht="15.75" customHeight="1">
      <c r="A986" s="27"/>
      <c r="B986" s="32"/>
      <c r="C986" s="32"/>
      <c r="D986" s="29"/>
      <c r="E986" s="33"/>
      <c r="F986" s="32"/>
      <c r="G986" s="34"/>
      <c r="H986" s="27"/>
      <c r="I986" s="35"/>
      <c r="J986" s="37"/>
      <c r="K986" s="30"/>
      <c r="L986" s="30"/>
      <c r="M986" s="37"/>
      <c r="N986" s="16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ht="15.75" customHeight="1">
      <c r="A987" s="27"/>
      <c r="B987" s="32"/>
      <c r="C987" s="32"/>
      <c r="D987" s="29"/>
      <c r="E987" s="33"/>
      <c r="F987" s="32"/>
      <c r="G987" s="34"/>
      <c r="H987" s="27"/>
      <c r="I987" s="35"/>
      <c r="J987" s="37"/>
      <c r="K987" s="30"/>
      <c r="L987" s="30"/>
      <c r="M987" s="37"/>
      <c r="N987" s="16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ht="15.75" customHeight="1">
      <c r="A988" s="27"/>
      <c r="B988" s="32"/>
      <c r="C988" s="32"/>
      <c r="D988" s="29"/>
      <c r="E988" s="33"/>
      <c r="F988" s="32"/>
      <c r="G988" s="34"/>
      <c r="H988" s="27"/>
      <c r="I988" s="35"/>
      <c r="J988" s="37"/>
      <c r="K988" s="30"/>
      <c r="L988" s="30"/>
      <c r="M988" s="37"/>
      <c r="N988" s="16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ht="15.75" customHeight="1">
      <c r="A989" s="27"/>
      <c r="B989" s="32"/>
      <c r="C989" s="32"/>
      <c r="D989" s="29"/>
      <c r="E989" s="33"/>
      <c r="F989" s="32"/>
      <c r="G989" s="34"/>
      <c r="H989" s="27"/>
      <c r="I989" s="35"/>
      <c r="J989" s="37"/>
      <c r="K989" s="30"/>
      <c r="L989" s="30"/>
      <c r="M989" s="37"/>
      <c r="N989" s="16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ht="15.75" customHeight="1">
      <c r="A990" s="27"/>
      <c r="B990" s="32"/>
      <c r="C990" s="32"/>
      <c r="D990" s="29"/>
      <c r="E990" s="33"/>
      <c r="F990" s="32"/>
      <c r="G990" s="34"/>
      <c r="H990" s="27"/>
      <c r="I990" s="35"/>
      <c r="J990" s="37"/>
      <c r="K990" s="30"/>
      <c r="L990" s="30"/>
      <c r="M990" s="37"/>
      <c r="N990" s="16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ht="15.75" customHeight="1">
      <c r="A991" s="27"/>
      <c r="B991" s="32"/>
      <c r="C991" s="32"/>
      <c r="D991" s="29"/>
      <c r="E991" s="33"/>
      <c r="F991" s="32"/>
      <c r="G991" s="34"/>
      <c r="H991" s="27"/>
      <c r="I991" s="35"/>
      <c r="J991" s="37"/>
      <c r="K991" s="30"/>
      <c r="L991" s="30"/>
      <c r="M991" s="37"/>
      <c r="N991" s="16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ht="15.75" customHeight="1">
      <c r="A992" s="27"/>
      <c r="B992" s="32"/>
      <c r="C992" s="32"/>
      <c r="D992" s="29"/>
      <c r="E992" s="33"/>
      <c r="F992" s="32"/>
      <c r="G992" s="34"/>
      <c r="H992" s="27"/>
      <c r="I992" s="35"/>
      <c r="J992" s="37"/>
      <c r="K992" s="30"/>
      <c r="L992" s="30"/>
      <c r="M992" s="37"/>
      <c r="N992" s="16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ht="15.75" customHeight="1">
      <c r="A993" s="27"/>
      <c r="B993" s="32"/>
      <c r="C993" s="32"/>
      <c r="D993" s="29"/>
      <c r="E993" s="33"/>
      <c r="F993" s="32"/>
      <c r="G993" s="34"/>
      <c r="H993" s="27"/>
      <c r="I993" s="35"/>
      <c r="J993" s="37"/>
      <c r="K993" s="30"/>
      <c r="L993" s="30"/>
      <c r="M993" s="37"/>
      <c r="N993" s="16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ht="15.75" customHeight="1">
      <c r="A994" s="27"/>
      <c r="B994" s="32"/>
      <c r="C994" s="32"/>
      <c r="D994" s="29"/>
      <c r="E994" s="33"/>
      <c r="F994" s="32"/>
      <c r="G994" s="34"/>
      <c r="H994" s="27"/>
      <c r="I994" s="35"/>
      <c r="J994" s="37"/>
      <c r="K994" s="30"/>
      <c r="L994" s="30"/>
      <c r="M994" s="37"/>
      <c r="N994" s="16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ht="15.75" customHeight="1">
      <c r="A995" s="27"/>
      <c r="B995" s="32"/>
      <c r="C995" s="32"/>
      <c r="D995" s="29"/>
      <c r="E995" s="33"/>
      <c r="F995" s="32"/>
      <c r="G995" s="34"/>
      <c r="H995" s="27"/>
      <c r="I995" s="35"/>
      <c r="J995" s="37"/>
      <c r="K995" s="30"/>
      <c r="L995" s="30"/>
      <c r="M995" s="37"/>
      <c r="N995" s="16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ht="15.75" customHeight="1">
      <c r="A996" s="27"/>
      <c r="B996" s="32"/>
      <c r="C996" s="32"/>
      <c r="D996" s="29"/>
      <c r="E996" s="33"/>
      <c r="F996" s="32"/>
      <c r="G996" s="34"/>
      <c r="H996" s="27"/>
      <c r="I996" s="35"/>
      <c r="J996" s="37"/>
      <c r="K996" s="30"/>
      <c r="L996" s="30"/>
      <c r="M996" s="37"/>
      <c r="N996" s="16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ht="15.75" customHeight="1">
      <c r="A997" s="27"/>
      <c r="B997" s="32"/>
      <c r="C997" s="32"/>
      <c r="D997" s="29"/>
      <c r="E997" s="33"/>
      <c r="F997" s="32"/>
      <c r="G997" s="34"/>
      <c r="H997" s="27"/>
      <c r="I997" s="35"/>
      <c r="J997" s="37"/>
      <c r="K997" s="30"/>
      <c r="L997" s="30"/>
      <c r="M997" s="37"/>
      <c r="N997" s="16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ht="15.75" customHeight="1">
      <c r="A998" s="27"/>
      <c r="B998" s="32"/>
      <c r="C998" s="32"/>
      <c r="D998" s="29"/>
      <c r="E998" s="33"/>
      <c r="F998" s="32"/>
      <c r="G998" s="34"/>
      <c r="H998" s="27"/>
      <c r="I998" s="35"/>
      <c r="J998" s="37"/>
      <c r="K998" s="30"/>
      <c r="L998" s="30"/>
      <c r="M998" s="37"/>
      <c r="N998" s="16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ht="15.75" customHeight="1">
      <c r="A999" s="27"/>
      <c r="B999" s="32"/>
      <c r="C999" s="32"/>
      <c r="D999" s="29"/>
      <c r="E999" s="33"/>
      <c r="F999" s="32"/>
      <c r="G999" s="34"/>
      <c r="H999" s="27"/>
      <c r="I999" s="35"/>
      <c r="J999" s="37"/>
      <c r="K999" s="30"/>
      <c r="L999" s="30"/>
      <c r="M999" s="37"/>
      <c r="N999" s="16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ht="15.75" customHeight="1">
      <c r="A1000" s="27"/>
      <c r="B1000" s="32"/>
      <c r="C1000" s="32"/>
      <c r="D1000" s="29"/>
      <c r="E1000" s="33"/>
      <c r="F1000" s="32"/>
      <c r="G1000" s="34"/>
      <c r="H1000" s="27"/>
      <c r="I1000" s="35"/>
      <c r="J1000" s="37"/>
      <c r="K1000" s="30"/>
      <c r="L1000" s="30"/>
      <c r="M1000" s="37"/>
      <c r="N1000" s="16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</sheetData>
  <autoFilter ref="$A$1:$F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5" width="10.78"/>
    <col customWidth="1" min="7" max="8" width="8.78"/>
    <col customWidth="1" min="9" max="9" width="24.78"/>
    <col customWidth="1" min="10" max="26" width="10.56"/>
  </cols>
  <sheetData>
    <row r="1" ht="15.75" customHeight="1">
      <c r="A1" s="1" t="s">
        <v>8</v>
      </c>
      <c r="B1" s="38" t="s">
        <v>0</v>
      </c>
      <c r="C1" s="38" t="s">
        <v>40</v>
      </c>
      <c r="D1" s="38" t="s">
        <v>41</v>
      </c>
      <c r="E1" s="38" t="s">
        <v>42</v>
      </c>
      <c r="F1" s="39" t="s">
        <v>43</v>
      </c>
      <c r="G1" s="38"/>
      <c r="H1" s="38"/>
      <c r="I1" s="40"/>
      <c r="J1" s="41"/>
      <c r="K1" s="2"/>
      <c r="L1" s="41"/>
      <c r="M1" s="41"/>
      <c r="N1" s="41"/>
      <c r="O1" s="41"/>
      <c r="P1" s="41"/>
      <c r="Q1" s="41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2" t="s">
        <v>21</v>
      </c>
      <c r="B2" s="37">
        <v>2015.0</v>
      </c>
      <c r="C2" s="43">
        <v>19820.0</v>
      </c>
      <c r="D2" s="44">
        <v>248.6</v>
      </c>
      <c r="E2" s="43">
        <v>0.0</v>
      </c>
      <c r="F2" s="16"/>
      <c r="G2" s="43"/>
      <c r="H2" s="43"/>
      <c r="I2" s="43"/>
      <c r="J2" s="45"/>
      <c r="K2" s="46"/>
      <c r="L2" s="46"/>
      <c r="M2" s="46"/>
      <c r="N2" s="46"/>
      <c r="O2" s="46"/>
      <c r="P2" s="46"/>
      <c r="Q2" s="46"/>
      <c r="R2" s="5"/>
    </row>
    <row r="3" ht="15.75" customHeight="1">
      <c r="A3" s="42" t="s">
        <v>21</v>
      </c>
      <c r="B3" s="37">
        <v>2016.0</v>
      </c>
      <c r="C3" s="43">
        <v>19390.0</v>
      </c>
      <c r="D3" s="44">
        <v>243.3</v>
      </c>
      <c r="E3" s="47">
        <v>-0.021319388576025666</v>
      </c>
      <c r="F3" s="16"/>
      <c r="G3" s="43"/>
      <c r="H3" s="43"/>
      <c r="I3" s="43"/>
      <c r="J3" s="45"/>
      <c r="K3" s="46"/>
      <c r="L3" s="46"/>
      <c r="M3" s="46"/>
      <c r="N3" s="46"/>
      <c r="O3" s="46"/>
      <c r="P3" s="46"/>
      <c r="Q3" s="46"/>
      <c r="R3" s="5"/>
    </row>
    <row r="4" ht="15.75" customHeight="1">
      <c r="A4" s="42" t="s">
        <v>21</v>
      </c>
      <c r="B4" s="37">
        <v>2017.0</v>
      </c>
      <c r="C4" s="43">
        <v>19490.0</v>
      </c>
      <c r="D4" s="44">
        <v>244.6</v>
      </c>
      <c r="E4" s="47">
        <v>0.005343197698314706</v>
      </c>
      <c r="F4" s="16"/>
      <c r="G4" s="43"/>
      <c r="H4" s="43"/>
      <c r="I4" s="43"/>
      <c r="J4" s="45"/>
      <c r="K4" s="46"/>
      <c r="L4" s="46"/>
      <c r="M4" s="46"/>
      <c r="N4" s="46"/>
      <c r="O4" s="46"/>
      <c r="P4" s="46"/>
      <c r="Q4" s="46"/>
      <c r="R4" s="5"/>
    </row>
    <row r="5" ht="15.75" customHeight="1">
      <c r="A5" s="42" t="s">
        <v>21</v>
      </c>
      <c r="B5" s="37">
        <v>2018.0</v>
      </c>
      <c r="C5" s="43">
        <v>19580.0</v>
      </c>
      <c r="D5" s="44">
        <v>245.6</v>
      </c>
      <c r="E5" s="47">
        <v>0.004088307440719641</v>
      </c>
      <c r="F5" s="16"/>
      <c r="G5" s="43"/>
      <c r="H5" s="43"/>
      <c r="I5" s="43"/>
      <c r="J5" s="45"/>
      <c r="K5" s="46"/>
      <c r="L5" s="46"/>
      <c r="M5" s="46"/>
      <c r="N5" s="46"/>
      <c r="O5" s="46"/>
      <c r="P5" s="46"/>
      <c r="Q5" s="46"/>
      <c r="R5" s="5"/>
    </row>
    <row r="6" ht="15.75" customHeight="1">
      <c r="A6" s="42" t="s">
        <v>21</v>
      </c>
      <c r="B6" s="37">
        <v>2019.0</v>
      </c>
      <c r="C6" s="43">
        <v>19410.0</v>
      </c>
      <c r="D6" s="44">
        <v>243.5</v>
      </c>
      <c r="E6" s="47">
        <v>-0.008550488599348482</v>
      </c>
      <c r="F6" s="16"/>
      <c r="G6" s="43"/>
      <c r="H6" s="43"/>
      <c r="I6" s="43"/>
      <c r="J6" s="45"/>
      <c r="K6" s="46"/>
      <c r="L6" s="46"/>
      <c r="M6" s="46"/>
      <c r="N6" s="46"/>
      <c r="O6" s="46"/>
      <c r="P6" s="46"/>
      <c r="Q6" s="46"/>
      <c r="R6" s="5"/>
    </row>
    <row r="7" ht="15.75" customHeight="1">
      <c r="A7" s="42" t="s">
        <v>21</v>
      </c>
      <c r="B7" s="37">
        <v>2020.0</v>
      </c>
      <c r="C7" s="43">
        <v>19050.0</v>
      </c>
      <c r="D7" s="44">
        <v>239.0</v>
      </c>
      <c r="E7" s="47">
        <v>-0.01848049281314168</v>
      </c>
      <c r="F7" s="16"/>
      <c r="G7" s="43"/>
      <c r="H7" s="43"/>
      <c r="I7" s="43"/>
      <c r="J7" s="45"/>
      <c r="K7" s="46"/>
      <c r="L7" s="46"/>
      <c r="M7" s="46"/>
      <c r="N7" s="46"/>
      <c r="O7" s="46"/>
      <c r="P7" s="46"/>
      <c r="Q7" s="46"/>
      <c r="R7" s="5"/>
    </row>
    <row r="8" ht="15.75" customHeight="1">
      <c r="A8" s="42" t="s">
        <v>21</v>
      </c>
      <c r="B8" s="37">
        <v>2021.0</v>
      </c>
      <c r="C8" s="43">
        <v>18810.0</v>
      </c>
      <c r="D8" s="44">
        <v>236.0</v>
      </c>
      <c r="E8" s="47">
        <v>-0.012552301255230103</v>
      </c>
      <c r="F8" s="16">
        <f>DIVIDE(D8,D2)-1</f>
        <v>-0.05068382944</v>
      </c>
      <c r="G8" s="43"/>
      <c r="H8" s="43"/>
      <c r="I8" s="43"/>
      <c r="J8" s="45"/>
      <c r="K8" s="46"/>
      <c r="L8" s="46"/>
      <c r="M8" s="46"/>
      <c r="N8" s="46"/>
      <c r="O8" s="46"/>
      <c r="P8" s="46"/>
      <c r="Q8" s="46"/>
      <c r="R8" s="5"/>
    </row>
    <row r="9" ht="15.75" customHeight="1">
      <c r="A9" s="42" t="s">
        <v>23</v>
      </c>
      <c r="B9" s="37">
        <v>2015.0</v>
      </c>
      <c r="C9" s="43">
        <v>15320.0</v>
      </c>
      <c r="D9" s="44">
        <v>151.8</v>
      </c>
      <c r="E9" s="43">
        <v>0.0</v>
      </c>
      <c r="F9" s="16"/>
      <c r="G9" s="43"/>
      <c r="H9" s="43"/>
      <c r="I9" s="43"/>
      <c r="J9" s="45"/>
      <c r="K9" s="46"/>
      <c r="L9" s="46"/>
      <c r="M9" s="46"/>
      <c r="N9" s="46"/>
      <c r="O9" s="46"/>
      <c r="P9" s="46"/>
      <c r="Q9" s="46"/>
      <c r="R9" s="5"/>
    </row>
    <row r="10" ht="15.75" customHeight="1">
      <c r="A10" s="42" t="s">
        <v>23</v>
      </c>
      <c r="B10" s="37">
        <v>2016.0</v>
      </c>
      <c r="C10" s="43">
        <v>17140.0</v>
      </c>
      <c r="D10" s="44">
        <v>180.1</v>
      </c>
      <c r="E10" s="47">
        <v>0.186429512516469</v>
      </c>
      <c r="F10" s="16"/>
      <c r="G10" s="43"/>
      <c r="H10" s="43"/>
      <c r="I10" s="43"/>
      <c r="J10" s="45"/>
      <c r="K10" s="46"/>
      <c r="L10" s="46"/>
      <c r="M10" s="46"/>
      <c r="N10" s="46"/>
      <c r="O10" s="46"/>
      <c r="P10" s="46"/>
      <c r="Q10" s="46"/>
      <c r="R10" s="5"/>
    </row>
    <row r="11" ht="15.75" customHeight="1">
      <c r="A11" s="42" t="s">
        <v>23</v>
      </c>
      <c r="B11" s="37">
        <v>2017.0</v>
      </c>
      <c r="C11" s="43">
        <v>17180.0</v>
      </c>
      <c r="D11" s="44">
        <v>181.4</v>
      </c>
      <c r="E11" s="47">
        <v>0.0072182121043864456</v>
      </c>
      <c r="F11" s="16"/>
      <c r="G11" s="43"/>
      <c r="H11" s="43"/>
      <c r="I11" s="43"/>
      <c r="J11" s="45"/>
      <c r="K11" s="46"/>
      <c r="L11" s="46"/>
      <c r="M11" s="46"/>
      <c r="N11" s="46"/>
      <c r="O11" s="46"/>
      <c r="P11" s="46"/>
      <c r="Q11" s="46"/>
      <c r="R11" s="5"/>
    </row>
    <row r="12" ht="15.75" customHeight="1">
      <c r="A12" s="42" t="s">
        <v>23</v>
      </c>
      <c r="B12" s="37">
        <v>2018.0</v>
      </c>
      <c r="C12" s="43">
        <v>17250.0</v>
      </c>
      <c r="D12" s="44">
        <v>182.0</v>
      </c>
      <c r="E12" s="47">
        <v>0.00330760749724357</v>
      </c>
      <c r="F12" s="16"/>
      <c r="G12" s="43"/>
      <c r="H12" s="43"/>
      <c r="I12" s="43"/>
      <c r="J12" s="45"/>
      <c r="K12" s="46"/>
      <c r="L12" s="46"/>
      <c r="M12" s="46"/>
      <c r="N12" s="46"/>
      <c r="O12" s="46"/>
      <c r="P12" s="46"/>
      <c r="Q12" s="46"/>
      <c r="R12" s="5"/>
    </row>
    <row r="13" ht="15.75" customHeight="1">
      <c r="A13" s="42" t="s">
        <v>23</v>
      </c>
      <c r="B13" s="37">
        <v>2019.0</v>
      </c>
      <c r="C13" s="43">
        <v>17060.0</v>
      </c>
      <c r="D13" s="44">
        <v>180.1</v>
      </c>
      <c r="E13" s="47">
        <v>-0.010439560439560513</v>
      </c>
      <c r="F13" s="16"/>
      <c r="G13" s="43"/>
      <c r="H13" s="43"/>
      <c r="I13" s="43"/>
      <c r="J13" s="45"/>
      <c r="K13" s="46"/>
      <c r="L13" s="46"/>
      <c r="M13" s="46"/>
      <c r="N13" s="46"/>
      <c r="O13" s="46"/>
      <c r="P13" s="46"/>
      <c r="Q13" s="46"/>
      <c r="R13" s="5"/>
    </row>
    <row r="14" ht="15.75" customHeight="1">
      <c r="A14" s="42" t="s">
        <v>23</v>
      </c>
      <c r="B14" s="37">
        <v>2020.0</v>
      </c>
      <c r="C14" s="43">
        <v>16580.0</v>
      </c>
      <c r="D14" s="44">
        <v>175.0</v>
      </c>
      <c r="E14" s="47">
        <v>-0.02831760133259298</v>
      </c>
      <c r="F14" s="16"/>
      <c r="G14" s="43"/>
      <c r="H14" s="43"/>
      <c r="I14" s="43"/>
      <c r="J14" s="45"/>
      <c r="K14" s="46"/>
      <c r="L14" s="46"/>
      <c r="M14" s="46"/>
      <c r="N14" s="46"/>
      <c r="O14" s="46"/>
      <c r="P14" s="46"/>
      <c r="Q14" s="46"/>
      <c r="R14" s="5"/>
    </row>
    <row r="15" ht="15.75" customHeight="1">
      <c r="A15" s="42" t="s">
        <v>23</v>
      </c>
      <c r="B15" s="37">
        <v>2021.0</v>
      </c>
      <c r="C15" s="43">
        <v>15790.0</v>
      </c>
      <c r="D15" s="44">
        <v>166.7</v>
      </c>
      <c r="E15" s="47">
        <v>-0.04742857142857149</v>
      </c>
      <c r="F15" s="16">
        <f>DIVIDE(D15,D9)-1</f>
        <v>0.09815546772</v>
      </c>
      <c r="G15" s="43"/>
      <c r="H15" s="43"/>
      <c r="I15" s="43"/>
      <c r="J15" s="45"/>
      <c r="K15" s="46"/>
      <c r="L15" s="46"/>
      <c r="M15" s="46"/>
      <c r="N15" s="46"/>
      <c r="O15" s="46"/>
      <c r="P15" s="46"/>
      <c r="Q15" s="46"/>
      <c r="R15" s="5"/>
    </row>
    <row r="16" ht="15.75" customHeight="1">
      <c r="A16" s="42" t="s">
        <v>24</v>
      </c>
      <c r="B16" s="37">
        <v>2015.0</v>
      </c>
      <c r="C16" s="43">
        <v>30970.0</v>
      </c>
      <c r="D16" s="44">
        <v>575.7</v>
      </c>
      <c r="E16" s="43">
        <v>0.0</v>
      </c>
      <c r="F16" s="16"/>
      <c r="G16" s="43"/>
      <c r="H16" s="43"/>
      <c r="I16" s="43"/>
      <c r="J16" s="45"/>
      <c r="K16" s="46"/>
      <c r="L16" s="46"/>
      <c r="M16" s="46"/>
      <c r="N16" s="46"/>
      <c r="O16" s="46"/>
      <c r="P16" s="46"/>
      <c r="Q16" s="46"/>
      <c r="R16" s="5"/>
    </row>
    <row r="17" ht="15.75" customHeight="1">
      <c r="A17" s="42" t="s">
        <v>24</v>
      </c>
      <c r="B17" s="37">
        <v>2016.0</v>
      </c>
      <c r="C17" s="43">
        <v>30860.0</v>
      </c>
      <c r="D17" s="44">
        <v>555.0</v>
      </c>
      <c r="E17" s="47">
        <v>-0.03595622720166758</v>
      </c>
      <c r="F17" s="16"/>
      <c r="G17" s="43"/>
      <c r="H17" s="43"/>
      <c r="I17" s="43"/>
      <c r="J17" s="45"/>
      <c r="K17" s="46"/>
      <c r="L17" s="46"/>
      <c r="M17" s="46"/>
      <c r="N17" s="46"/>
      <c r="O17" s="46"/>
      <c r="P17" s="46"/>
      <c r="Q17" s="46"/>
      <c r="R17" s="5"/>
    </row>
    <row r="18" ht="15.75" customHeight="1">
      <c r="A18" s="42" t="s">
        <v>24</v>
      </c>
      <c r="B18" s="37">
        <v>2017.0</v>
      </c>
      <c r="C18" s="43">
        <v>30650.0</v>
      </c>
      <c r="D18" s="44">
        <v>551.4</v>
      </c>
      <c r="E18" s="47">
        <v>-0.006486486486486531</v>
      </c>
      <c r="F18" s="16"/>
      <c r="G18" s="43"/>
      <c r="H18" s="43"/>
      <c r="I18" s="43"/>
      <c r="J18" s="45"/>
      <c r="K18" s="46"/>
      <c r="L18" s="46"/>
      <c r="M18" s="46"/>
      <c r="N18" s="46"/>
      <c r="O18" s="46"/>
      <c r="P18" s="46"/>
      <c r="Q18" s="46"/>
      <c r="R18" s="5"/>
    </row>
    <row r="19" ht="15.75" customHeight="1">
      <c r="A19" s="42" t="s">
        <v>24</v>
      </c>
      <c r="B19" s="37">
        <v>2018.0</v>
      </c>
      <c r="C19" s="43">
        <v>30650.0</v>
      </c>
      <c r="D19" s="44">
        <v>551.3</v>
      </c>
      <c r="E19" s="47">
        <v>-1.8135654697137849E-4</v>
      </c>
      <c r="F19" s="16"/>
      <c r="G19" s="43"/>
      <c r="H19" s="43"/>
      <c r="I19" s="43"/>
      <c r="J19" s="45"/>
      <c r="K19" s="46"/>
      <c r="L19" s="46"/>
      <c r="M19" s="46"/>
      <c r="N19" s="46"/>
      <c r="O19" s="46"/>
      <c r="P19" s="46"/>
      <c r="Q19" s="46"/>
      <c r="R19" s="5"/>
    </row>
    <row r="20" ht="15.75" customHeight="1">
      <c r="A20" s="42" t="s">
        <v>24</v>
      </c>
      <c r="B20" s="37">
        <v>2019.0</v>
      </c>
      <c r="C20" s="43">
        <v>30610.0</v>
      </c>
      <c r="D20" s="44">
        <v>550.6</v>
      </c>
      <c r="E20" s="47">
        <v>-0.0012697261019407602</v>
      </c>
      <c r="F20" s="16"/>
      <c r="G20" s="43"/>
      <c r="H20" s="43"/>
      <c r="I20" s="43"/>
      <c r="R20" s="5"/>
    </row>
    <row r="21" ht="15.75" customHeight="1">
      <c r="A21" s="42" t="s">
        <v>24</v>
      </c>
      <c r="B21" s="37">
        <v>2020.0</v>
      </c>
      <c r="C21" s="43">
        <v>30180.0</v>
      </c>
      <c r="D21" s="44">
        <v>542.9</v>
      </c>
      <c r="E21" s="47">
        <v>-0.013984743915728348</v>
      </c>
      <c r="F21" s="16"/>
      <c r="G21" s="43"/>
      <c r="H21" s="43"/>
      <c r="I21" s="43"/>
      <c r="R21" s="5"/>
    </row>
    <row r="22" ht="15.75" customHeight="1">
      <c r="A22" s="42" t="s">
        <v>24</v>
      </c>
      <c r="B22" s="37">
        <v>2021.0</v>
      </c>
      <c r="C22" s="43">
        <v>29440.0</v>
      </c>
      <c r="D22" s="44">
        <v>529.6</v>
      </c>
      <c r="E22" s="47">
        <v>-0.024498065942162417</v>
      </c>
      <c r="F22" s="16">
        <f>DIVIDE(D22,D16)-1</f>
        <v>-0.0800764287</v>
      </c>
      <c r="G22" s="43"/>
      <c r="H22" s="43"/>
      <c r="I22" s="43"/>
      <c r="J22" s="45"/>
      <c r="K22" s="46"/>
      <c r="L22" s="46"/>
      <c r="M22" s="46"/>
      <c r="N22" s="46"/>
      <c r="O22" s="46"/>
      <c r="P22" s="46"/>
      <c r="Q22" s="46"/>
      <c r="R22" s="5"/>
    </row>
    <row r="23" ht="15.75" customHeight="1">
      <c r="A23" s="42" t="s">
        <v>25</v>
      </c>
      <c r="B23" s="37">
        <v>2015.0</v>
      </c>
      <c r="C23" s="43">
        <v>7090.0</v>
      </c>
      <c r="D23" s="44">
        <v>275.2</v>
      </c>
      <c r="E23" s="43">
        <v>0.0</v>
      </c>
      <c r="F23" s="16"/>
      <c r="G23" s="43"/>
      <c r="H23" s="43"/>
      <c r="I23" s="43"/>
      <c r="J23" s="45"/>
      <c r="K23" s="46"/>
      <c r="L23" s="46"/>
      <c r="M23" s="46"/>
      <c r="N23" s="46"/>
      <c r="O23" s="46"/>
      <c r="P23" s="46"/>
      <c r="Q23" s="46"/>
    </row>
    <row r="24" ht="15.75" customHeight="1">
      <c r="A24" s="42" t="s">
        <v>25</v>
      </c>
      <c r="B24" s="37">
        <v>2016.0</v>
      </c>
      <c r="C24" s="43">
        <v>7080.0</v>
      </c>
      <c r="D24" s="44">
        <v>275.0</v>
      </c>
      <c r="E24" s="47">
        <v>-7.267441860464574E-4</v>
      </c>
      <c r="F24" s="16"/>
      <c r="G24" s="43"/>
      <c r="H24" s="43"/>
      <c r="I24" s="43"/>
    </row>
    <row r="25" ht="15.75" customHeight="1">
      <c r="A25" s="42" t="s">
        <v>25</v>
      </c>
      <c r="B25" s="37">
        <v>2017.0</v>
      </c>
      <c r="C25" s="43">
        <v>6980.0</v>
      </c>
      <c r="D25" s="44">
        <v>271.0</v>
      </c>
      <c r="E25" s="47">
        <v>-0.014545454545454528</v>
      </c>
      <c r="F25" s="16"/>
      <c r="G25" s="43"/>
      <c r="H25" s="43"/>
      <c r="I25" s="43"/>
    </row>
    <row r="26" ht="15.75" customHeight="1">
      <c r="A26" s="42" t="s">
        <v>25</v>
      </c>
      <c r="B26" s="37">
        <v>2018.0</v>
      </c>
      <c r="C26" s="43">
        <v>7030.0</v>
      </c>
      <c r="D26" s="44">
        <v>273.1</v>
      </c>
      <c r="E26" s="47">
        <v>0.007749077490774914</v>
      </c>
      <c r="F26" s="16"/>
      <c r="G26" s="43"/>
      <c r="H26" s="43"/>
      <c r="I26" s="43"/>
      <c r="J26" s="45"/>
      <c r="K26" s="46"/>
      <c r="L26" s="46"/>
      <c r="M26" s="46"/>
      <c r="N26" s="46"/>
      <c r="O26" s="46"/>
      <c r="P26" s="46"/>
      <c r="Q26" s="46"/>
    </row>
    <row r="27" ht="15.75" customHeight="1">
      <c r="A27" s="42" t="s">
        <v>25</v>
      </c>
      <c r="B27" s="37">
        <v>2019.0</v>
      </c>
      <c r="C27" s="43">
        <v>7000.0</v>
      </c>
      <c r="D27" s="44">
        <v>271.8</v>
      </c>
      <c r="E27" s="47">
        <v>-0.004760161113145367</v>
      </c>
      <c r="F27" s="16"/>
      <c r="G27" s="43"/>
      <c r="H27" s="43"/>
      <c r="I27" s="43"/>
      <c r="J27" s="45"/>
      <c r="K27" s="46"/>
      <c r="L27" s="46"/>
      <c r="M27" s="46"/>
      <c r="N27" s="46"/>
      <c r="O27" s="46"/>
      <c r="P27" s="46"/>
      <c r="Q27" s="46"/>
    </row>
    <row r="28" ht="15.75" customHeight="1">
      <c r="A28" s="42" t="s">
        <v>25</v>
      </c>
      <c r="B28" s="37">
        <v>2020.0</v>
      </c>
      <c r="C28" s="43">
        <v>6900.0</v>
      </c>
      <c r="D28" s="44">
        <v>267.9</v>
      </c>
      <c r="E28" s="47">
        <v>-0.014348785871964753</v>
      </c>
      <c r="F28" s="16"/>
      <c r="G28" s="43"/>
      <c r="H28" s="43"/>
      <c r="I28" s="43"/>
    </row>
    <row r="29" ht="15.75" customHeight="1">
      <c r="A29" s="42" t="s">
        <v>25</v>
      </c>
      <c r="B29" s="37">
        <v>2021.0</v>
      </c>
      <c r="C29" s="43">
        <v>6780.0</v>
      </c>
      <c r="D29" s="44">
        <v>263.3</v>
      </c>
      <c r="E29" s="47">
        <v>-0.017170586039566893</v>
      </c>
      <c r="F29" s="16">
        <f>DIVIDE(D29,D23)-1</f>
        <v>-0.04324127907</v>
      </c>
      <c r="G29" s="43"/>
      <c r="H29" s="43"/>
      <c r="I29" s="43"/>
    </row>
    <row r="30" ht="15.75" customHeight="1">
      <c r="A30" s="42" t="s">
        <v>26</v>
      </c>
      <c r="B30" s="37">
        <v>2015.0</v>
      </c>
      <c r="C30" s="43">
        <v>46060.0</v>
      </c>
      <c r="D30" s="44">
        <v>322.1</v>
      </c>
      <c r="E30" s="43">
        <v>0.0</v>
      </c>
      <c r="F30" s="16"/>
      <c r="G30" s="43"/>
      <c r="H30" s="43"/>
      <c r="I30" s="43"/>
    </row>
    <row r="31" ht="15.75" customHeight="1">
      <c r="A31" s="42" t="s">
        <v>26</v>
      </c>
      <c r="B31" s="37">
        <v>2016.0</v>
      </c>
      <c r="C31" s="43">
        <v>49050.0</v>
      </c>
      <c r="D31" s="44">
        <v>343.0</v>
      </c>
      <c r="E31" s="47">
        <v>0.06488668115492069</v>
      </c>
      <c r="F31" s="16"/>
      <c r="G31" s="43"/>
      <c r="H31" s="43"/>
      <c r="I31" s="43"/>
    </row>
    <row r="32" ht="15.75" customHeight="1">
      <c r="A32" s="42" t="s">
        <v>26</v>
      </c>
      <c r="B32" s="37">
        <v>2017.0</v>
      </c>
      <c r="C32" s="43">
        <v>48230.0</v>
      </c>
      <c r="D32" s="44">
        <v>337.2</v>
      </c>
      <c r="E32" s="47">
        <v>-0.016909620991253704</v>
      </c>
      <c r="F32" s="16"/>
      <c r="G32" s="43"/>
      <c r="H32" s="43"/>
      <c r="I32" s="43"/>
    </row>
    <row r="33" ht="15.75" customHeight="1">
      <c r="A33" s="42" t="s">
        <v>26</v>
      </c>
      <c r="B33" s="37">
        <v>2018.0</v>
      </c>
      <c r="C33" s="43">
        <v>47980.0</v>
      </c>
      <c r="D33" s="44">
        <v>335.5</v>
      </c>
      <c r="E33" s="47">
        <v>-0.005041518386714072</v>
      </c>
      <c r="F33" s="16"/>
      <c r="G33" s="43"/>
      <c r="H33" s="43"/>
      <c r="I33" s="43"/>
    </row>
    <row r="34" ht="15.75" customHeight="1">
      <c r="A34" s="42" t="s">
        <v>26</v>
      </c>
      <c r="B34" s="37">
        <v>2019.0</v>
      </c>
      <c r="C34" s="43">
        <v>47700.0</v>
      </c>
      <c r="D34" s="44">
        <v>333.5</v>
      </c>
      <c r="E34" s="47">
        <v>-0.005961251862891204</v>
      </c>
      <c r="F34" s="16"/>
      <c r="G34" s="43"/>
      <c r="H34" s="43"/>
      <c r="I34" s="43"/>
    </row>
    <row r="35" ht="15.75" customHeight="1">
      <c r="A35" s="42" t="s">
        <v>26</v>
      </c>
      <c r="B35" s="37">
        <v>2020.0</v>
      </c>
      <c r="C35" s="43">
        <v>46710.0</v>
      </c>
      <c r="D35" s="44">
        <v>326.6</v>
      </c>
      <c r="E35" s="47">
        <v>-0.020689655172413723</v>
      </c>
      <c r="F35" s="16"/>
      <c r="G35" s="43"/>
      <c r="H35" s="43"/>
      <c r="I35" s="43"/>
    </row>
    <row r="36" ht="15.75" customHeight="1">
      <c r="A36" s="42" t="s">
        <v>26</v>
      </c>
      <c r="B36" s="37">
        <v>2021.0</v>
      </c>
      <c r="C36" s="43">
        <v>44460.0</v>
      </c>
      <c r="D36" s="44">
        <v>310.6</v>
      </c>
      <c r="E36" s="47">
        <v>-0.04898958971218614</v>
      </c>
      <c r="F36" s="16">
        <f>DIVIDE(D36,D30)-1</f>
        <v>-0.03570319776</v>
      </c>
      <c r="G36" s="43"/>
      <c r="H36" s="43"/>
      <c r="I36" s="43"/>
    </row>
    <row r="37" ht="15.75" customHeight="1">
      <c r="A37" s="42" t="s">
        <v>27</v>
      </c>
      <c r="B37" s="37">
        <v>2015.0</v>
      </c>
      <c r="C37" s="43">
        <v>42230.0</v>
      </c>
      <c r="D37" s="44">
        <v>395.1</v>
      </c>
      <c r="E37" s="43">
        <v>0.0</v>
      </c>
      <c r="F37" s="16"/>
      <c r="G37" s="43"/>
      <c r="H37" s="43"/>
      <c r="I37" s="43"/>
      <c r="J37" s="46"/>
      <c r="K37" s="46"/>
      <c r="L37" s="46"/>
      <c r="M37" s="46"/>
    </row>
    <row r="38" ht="15.75" customHeight="1">
      <c r="A38" s="48" t="s">
        <v>27</v>
      </c>
      <c r="B38" s="37">
        <v>2016.0</v>
      </c>
      <c r="C38" s="43">
        <v>43380.0</v>
      </c>
      <c r="D38" s="44">
        <v>405.9</v>
      </c>
      <c r="E38" s="47">
        <v>0.02733485193621865</v>
      </c>
      <c r="F38" s="16"/>
      <c r="G38" s="43"/>
      <c r="H38" s="43"/>
      <c r="I38" s="43"/>
    </row>
    <row r="39" ht="15.75" customHeight="1">
      <c r="A39" s="48" t="s">
        <v>27</v>
      </c>
      <c r="B39" s="37">
        <v>2017.0</v>
      </c>
      <c r="C39" s="43">
        <v>43480.0</v>
      </c>
      <c r="D39" s="44">
        <v>406.9</v>
      </c>
      <c r="E39" s="47">
        <v>0.00246366100024642</v>
      </c>
      <c r="F39" s="16"/>
      <c r="G39" s="43"/>
      <c r="H39" s="43"/>
      <c r="I39" s="43"/>
    </row>
    <row r="40" ht="15.75" customHeight="1">
      <c r="A40" s="48" t="s">
        <v>27</v>
      </c>
      <c r="B40" s="37">
        <v>2018.0</v>
      </c>
      <c r="C40" s="43">
        <v>43110.0</v>
      </c>
      <c r="D40" s="44">
        <v>403.5</v>
      </c>
      <c r="E40" s="47">
        <v>-0.008355861391005082</v>
      </c>
      <c r="F40" s="16"/>
      <c r="G40" s="43"/>
      <c r="H40" s="43"/>
      <c r="I40" s="43"/>
    </row>
    <row r="41" ht="15.75" customHeight="1">
      <c r="A41" s="48" t="s">
        <v>27</v>
      </c>
      <c r="B41" s="37">
        <v>2019.0</v>
      </c>
      <c r="C41" s="43">
        <v>45230.0</v>
      </c>
      <c r="D41" s="44">
        <v>423.3</v>
      </c>
      <c r="E41" s="47">
        <v>0.04907063197026029</v>
      </c>
      <c r="F41" s="16"/>
      <c r="G41" s="43"/>
      <c r="H41" s="43"/>
      <c r="I41" s="43"/>
    </row>
    <row r="42" ht="15.75" customHeight="1">
      <c r="A42" s="48" t="s">
        <v>27</v>
      </c>
      <c r="B42" s="37">
        <v>2020.0</v>
      </c>
      <c r="C42" s="43">
        <v>47070.0</v>
      </c>
      <c r="D42" s="44">
        <v>440.5</v>
      </c>
      <c r="E42" s="47">
        <v>0.040633120718166715</v>
      </c>
      <c r="F42" s="16"/>
      <c r="G42" s="43"/>
      <c r="H42" s="43"/>
      <c r="I42" s="43"/>
    </row>
    <row r="43" ht="15.75" customHeight="1">
      <c r="A43" s="48" t="s">
        <v>27</v>
      </c>
      <c r="B43" s="37">
        <v>2021.0</v>
      </c>
      <c r="C43" s="43">
        <v>46070.0</v>
      </c>
      <c r="D43" s="44">
        <v>431.1</v>
      </c>
      <c r="E43" s="47">
        <v>-0.02133938706015881</v>
      </c>
      <c r="F43" s="16">
        <f>DIVIDE(D43,D37)-1</f>
        <v>0.09111617312</v>
      </c>
      <c r="G43" s="43"/>
      <c r="H43" s="43"/>
      <c r="I43" s="43"/>
    </row>
    <row r="44" ht="15.75" customHeight="1">
      <c r="A44" s="42" t="s">
        <v>28</v>
      </c>
      <c r="B44" s="37">
        <v>2015.0</v>
      </c>
      <c r="C44" s="43">
        <v>41010.0</v>
      </c>
      <c r="D44" s="44">
        <v>410.8</v>
      </c>
      <c r="E44" s="43">
        <v>0.0</v>
      </c>
      <c r="F44" s="16"/>
      <c r="G44" s="43"/>
      <c r="H44" s="43"/>
      <c r="I44" s="43"/>
      <c r="J44" s="46"/>
      <c r="K44" s="46"/>
      <c r="L44" s="46"/>
      <c r="M44" s="46"/>
    </row>
    <row r="45" ht="15.75" customHeight="1">
      <c r="A45" s="48" t="s">
        <v>28</v>
      </c>
      <c r="B45" s="37">
        <v>2016.0</v>
      </c>
      <c r="C45" s="43">
        <v>41800.0</v>
      </c>
      <c r="D45" s="44">
        <v>418.7</v>
      </c>
      <c r="E45" s="47">
        <v>0.019230769230769162</v>
      </c>
      <c r="F45" s="16"/>
      <c r="G45" s="43"/>
      <c r="H45" s="43"/>
      <c r="I45" s="43"/>
    </row>
    <row r="46" ht="15.75" customHeight="1">
      <c r="A46" s="48" t="s">
        <v>28</v>
      </c>
      <c r="B46" s="37">
        <v>2017.0</v>
      </c>
      <c r="C46" s="43">
        <v>41700.0</v>
      </c>
      <c r="D46" s="44">
        <v>417.8</v>
      </c>
      <c r="E46" s="47">
        <v>-0.0021495103893001133</v>
      </c>
      <c r="F46" s="16"/>
      <c r="G46" s="43"/>
      <c r="H46" s="43"/>
      <c r="I46" s="43"/>
    </row>
    <row r="47" ht="15.75" customHeight="1">
      <c r="A47" s="48" t="s">
        <v>28</v>
      </c>
      <c r="B47" s="37">
        <v>2018.0</v>
      </c>
      <c r="C47" s="43">
        <v>41950.0</v>
      </c>
      <c r="D47" s="44">
        <v>420.3</v>
      </c>
      <c r="E47" s="47">
        <v>0.005983724269985613</v>
      </c>
      <c r="F47" s="16"/>
      <c r="G47" s="43"/>
      <c r="H47" s="43"/>
      <c r="I47" s="43"/>
    </row>
    <row r="48" ht="15.75" customHeight="1">
      <c r="A48" s="48" t="s">
        <v>28</v>
      </c>
      <c r="B48" s="37">
        <v>2019.0</v>
      </c>
      <c r="C48" s="43">
        <v>42530.0</v>
      </c>
      <c r="D48" s="44">
        <v>426.0</v>
      </c>
      <c r="E48" s="47">
        <v>0.013561741613133504</v>
      </c>
      <c r="F48" s="16"/>
      <c r="G48" s="43"/>
      <c r="H48" s="43"/>
      <c r="I48" s="43"/>
    </row>
    <row r="49" ht="15.75" customHeight="1">
      <c r="A49" s="48" t="s">
        <v>28</v>
      </c>
      <c r="B49" s="37">
        <v>2020.0</v>
      </c>
      <c r="C49" s="43">
        <v>42470.0</v>
      </c>
      <c r="D49" s="44">
        <v>425.4</v>
      </c>
      <c r="E49" s="47">
        <v>-0.0014084507042253502</v>
      </c>
      <c r="F49" s="16"/>
      <c r="G49" s="43"/>
      <c r="H49" s="43"/>
      <c r="I49" s="43"/>
    </row>
    <row r="50" ht="15.75" customHeight="1">
      <c r="A50" s="48" t="s">
        <v>28</v>
      </c>
      <c r="B50" s="37">
        <v>2021.0</v>
      </c>
      <c r="C50" s="43">
        <v>40990.0</v>
      </c>
      <c r="D50" s="44">
        <v>410.6</v>
      </c>
      <c r="E50" s="47">
        <v>-0.0347907851433944</v>
      </c>
      <c r="F50" s="16">
        <f>DIVIDE(D50,D44)-1</f>
        <v>-0.0004868549172</v>
      </c>
      <c r="G50" s="43"/>
      <c r="H50" s="43"/>
      <c r="I50" s="43"/>
    </row>
    <row r="51" ht="15.75" customHeight="1">
      <c r="A51" s="42" t="s">
        <v>29</v>
      </c>
      <c r="B51" s="37">
        <v>2015.0</v>
      </c>
      <c r="C51" s="43">
        <v>46230.0</v>
      </c>
      <c r="D51" s="44">
        <v>430.0</v>
      </c>
      <c r="E51" s="43">
        <v>0.0</v>
      </c>
      <c r="F51" s="16"/>
      <c r="G51" s="43"/>
      <c r="H51" s="43"/>
      <c r="I51" s="43"/>
      <c r="J51" s="46"/>
      <c r="K51" s="46"/>
      <c r="L51" s="46"/>
      <c r="M51" s="46"/>
    </row>
    <row r="52" ht="15.75" customHeight="1">
      <c r="A52" s="48" t="s">
        <v>29</v>
      </c>
      <c r="B52" s="37">
        <v>2016.0</v>
      </c>
      <c r="C52" s="43">
        <v>45710.0</v>
      </c>
      <c r="D52" s="44">
        <v>425.2</v>
      </c>
      <c r="E52" s="47">
        <v>-0.011162790697674452</v>
      </c>
      <c r="F52" s="16"/>
      <c r="G52" s="43"/>
      <c r="H52" s="43"/>
      <c r="I52" s="43"/>
    </row>
    <row r="53" ht="15.75" customHeight="1">
      <c r="A53" s="48" t="s">
        <v>29</v>
      </c>
      <c r="B53" s="37">
        <v>2017.0</v>
      </c>
      <c r="C53" s="43">
        <v>45670.0</v>
      </c>
      <c r="D53" s="44">
        <v>424.8</v>
      </c>
      <c r="E53" s="47">
        <v>-9.407337723423836E-4</v>
      </c>
      <c r="F53" s="16"/>
      <c r="G53" s="43"/>
      <c r="H53" s="43"/>
      <c r="I53" s="43"/>
    </row>
    <row r="54" ht="15.75" customHeight="1">
      <c r="A54" s="48" t="s">
        <v>29</v>
      </c>
      <c r="B54" s="37">
        <v>2018.0</v>
      </c>
      <c r="C54" s="43">
        <v>45480.0</v>
      </c>
      <c r="D54" s="44">
        <v>423.1</v>
      </c>
      <c r="E54" s="47">
        <v>-0.004001883239171389</v>
      </c>
      <c r="F54" s="16"/>
      <c r="G54" s="43"/>
      <c r="H54" s="43"/>
      <c r="I54" s="43"/>
    </row>
    <row r="55" ht="15.75" customHeight="1">
      <c r="A55" s="48" t="s">
        <v>29</v>
      </c>
      <c r="B55" s="37">
        <v>2019.0</v>
      </c>
      <c r="C55" s="43">
        <v>45170.0</v>
      </c>
      <c r="D55" s="44">
        <v>420.2</v>
      </c>
      <c r="E55" s="47">
        <v>-0.006854171590640612</v>
      </c>
      <c r="F55" s="16"/>
      <c r="G55" s="43"/>
      <c r="H55" s="43"/>
      <c r="I55" s="43"/>
    </row>
    <row r="56" ht="15.75" customHeight="1">
      <c r="A56" s="48" t="s">
        <v>29</v>
      </c>
      <c r="B56" s="37">
        <v>2020.0</v>
      </c>
      <c r="C56" s="43">
        <v>44950.0</v>
      </c>
      <c r="D56" s="44">
        <v>418.2</v>
      </c>
      <c r="E56" s="47">
        <v>-0.004759638267491706</v>
      </c>
      <c r="F56" s="16"/>
      <c r="G56" s="43"/>
      <c r="H56" s="43"/>
      <c r="I56" s="43"/>
    </row>
    <row r="57" ht="15.75" customHeight="1">
      <c r="A57" s="48" t="s">
        <v>29</v>
      </c>
      <c r="B57" s="37">
        <v>2021.0</v>
      </c>
      <c r="C57" s="43">
        <v>43730.0</v>
      </c>
      <c r="D57" s="44">
        <v>406.8</v>
      </c>
      <c r="E57" s="47">
        <v>-0.027259684361549463</v>
      </c>
      <c r="F57" s="16">
        <f>DIVIDE(D57,D51)-1</f>
        <v>-0.05395348837</v>
      </c>
      <c r="G57" s="43"/>
      <c r="H57" s="43"/>
      <c r="I57" s="43"/>
    </row>
    <row r="58" ht="15.75" customHeight="1">
      <c r="A58" s="42" t="s">
        <v>30</v>
      </c>
      <c r="B58" s="37">
        <v>2015.0</v>
      </c>
      <c r="C58" s="43">
        <v>57290.0</v>
      </c>
      <c r="D58" s="44">
        <v>645.8</v>
      </c>
      <c r="E58" s="43">
        <v>0.0</v>
      </c>
      <c r="F58" s="16"/>
      <c r="G58" s="43"/>
      <c r="H58" s="43"/>
      <c r="I58" s="43"/>
      <c r="J58" s="46"/>
      <c r="K58" s="46"/>
      <c r="L58" s="46"/>
      <c r="M58" s="46"/>
    </row>
    <row r="59" ht="15.75" customHeight="1">
      <c r="A59" s="48" t="s">
        <v>30</v>
      </c>
      <c r="B59" s="37">
        <v>2016.0</v>
      </c>
      <c r="C59" s="43">
        <v>57530.0</v>
      </c>
      <c r="D59" s="44">
        <v>648.5</v>
      </c>
      <c r="E59" s="47">
        <v>0.004180860947661902</v>
      </c>
      <c r="F59" s="16"/>
      <c r="G59" s="43"/>
      <c r="H59" s="43"/>
      <c r="I59" s="43"/>
    </row>
    <row r="60" ht="15.75" customHeight="1">
      <c r="A60" s="48" t="s">
        <v>30</v>
      </c>
      <c r="B60" s="37">
        <v>2017.0</v>
      </c>
      <c r="C60" s="43">
        <v>59400.0</v>
      </c>
      <c r="D60" s="44">
        <v>669.4</v>
      </c>
      <c r="E60" s="47">
        <v>0.03222821896684658</v>
      </c>
      <c r="F60" s="16"/>
      <c r="G60" s="43"/>
      <c r="H60" s="43"/>
      <c r="I60" s="43"/>
    </row>
    <row r="61" ht="15.75" customHeight="1">
      <c r="A61" s="48" t="s">
        <v>30</v>
      </c>
      <c r="B61" s="37">
        <v>2018.0</v>
      </c>
      <c r="C61" s="43">
        <v>60560.0</v>
      </c>
      <c r="D61" s="44">
        <v>682.8</v>
      </c>
      <c r="E61" s="47">
        <v>0.020017926501344485</v>
      </c>
      <c r="F61" s="16"/>
      <c r="G61" s="43"/>
      <c r="H61" s="43"/>
      <c r="I61" s="43"/>
    </row>
    <row r="62" ht="15.75" customHeight="1">
      <c r="A62" s="48" t="s">
        <v>30</v>
      </c>
      <c r="B62" s="37">
        <v>2019.0</v>
      </c>
      <c r="C62" s="43">
        <v>61560.0</v>
      </c>
      <c r="D62" s="44">
        <v>693.9</v>
      </c>
      <c r="E62" s="47">
        <v>0.016256590509666102</v>
      </c>
      <c r="F62" s="16"/>
      <c r="G62" s="43"/>
      <c r="H62" s="43"/>
      <c r="I62" s="43"/>
    </row>
    <row r="63" ht="15.75" customHeight="1">
      <c r="A63" s="48" t="s">
        <v>30</v>
      </c>
      <c r="B63" s="37">
        <v>2020.0</v>
      </c>
      <c r="C63" s="43">
        <v>61410.0</v>
      </c>
      <c r="D63" s="44">
        <v>692.4</v>
      </c>
      <c r="E63" s="47">
        <v>-0.002161694768698652</v>
      </c>
      <c r="F63" s="16"/>
      <c r="G63" s="43"/>
      <c r="H63" s="43"/>
      <c r="I63" s="43"/>
    </row>
    <row r="64" ht="15.75" customHeight="1">
      <c r="A64" s="48" t="s">
        <v>30</v>
      </c>
      <c r="B64" s="37">
        <v>2021.0</v>
      </c>
      <c r="C64" s="43">
        <v>59700.0</v>
      </c>
      <c r="D64" s="44">
        <v>673.2</v>
      </c>
      <c r="E64" s="47">
        <v>-0.02772963604852674</v>
      </c>
      <c r="F64" s="16">
        <f>DIVIDE(D64,D58)-1</f>
        <v>0.04242799628</v>
      </c>
      <c r="G64" s="43"/>
      <c r="H64" s="43"/>
      <c r="I64" s="43"/>
    </row>
    <row r="65" ht="15.75" customHeight="1">
      <c r="A65" s="42" t="s">
        <v>31</v>
      </c>
      <c r="B65" s="37">
        <v>2015.0</v>
      </c>
      <c r="C65" s="43">
        <v>22060.0</v>
      </c>
      <c r="D65" s="44">
        <v>514.7</v>
      </c>
      <c r="E65" s="43">
        <v>0.0</v>
      </c>
      <c r="F65" s="16"/>
      <c r="G65" s="43"/>
      <c r="H65" s="43"/>
      <c r="I65" s="43"/>
      <c r="J65" s="46"/>
      <c r="K65" s="46"/>
      <c r="L65" s="46"/>
      <c r="M65" s="46"/>
    </row>
    <row r="66" ht="15.75" customHeight="1">
      <c r="A66" s="48" t="s">
        <v>31</v>
      </c>
      <c r="B66" s="37">
        <v>2016.0</v>
      </c>
      <c r="C66" s="43">
        <v>22310.0</v>
      </c>
      <c r="D66" s="44">
        <v>520.6</v>
      </c>
      <c r="E66" s="47">
        <v>0.011462988148435826</v>
      </c>
      <c r="F66" s="16"/>
      <c r="G66" s="43"/>
      <c r="H66" s="43"/>
      <c r="I66" s="43"/>
    </row>
    <row r="67" ht="15.75" customHeight="1">
      <c r="A67" s="48" t="s">
        <v>31</v>
      </c>
      <c r="B67" s="37">
        <v>2017.0</v>
      </c>
      <c r="C67" s="43">
        <v>22090.0</v>
      </c>
      <c r="D67" s="44">
        <v>515.6</v>
      </c>
      <c r="E67" s="47">
        <v>-0.009604302727622027</v>
      </c>
      <c r="F67" s="16"/>
      <c r="G67" s="43"/>
      <c r="H67" s="43"/>
      <c r="I67" s="43"/>
    </row>
    <row r="68" ht="15.75" customHeight="1">
      <c r="A68" s="48" t="s">
        <v>31</v>
      </c>
      <c r="B68" s="37">
        <v>2018.0</v>
      </c>
      <c r="C68" s="43">
        <v>22060.0</v>
      </c>
      <c r="D68" s="44">
        <v>514.8</v>
      </c>
      <c r="E68" s="47">
        <v>-0.0015515903801397446</v>
      </c>
      <c r="F68" s="16"/>
      <c r="G68" s="43"/>
      <c r="H68" s="43"/>
      <c r="I68" s="43"/>
    </row>
    <row r="69" ht="15.75" customHeight="1">
      <c r="A69" s="48" t="s">
        <v>31</v>
      </c>
      <c r="B69" s="37">
        <v>2019.0</v>
      </c>
      <c r="C69" s="43">
        <v>21870.0</v>
      </c>
      <c r="D69" s="44">
        <v>510.4</v>
      </c>
      <c r="E69" s="47">
        <v>-0.008547008547008517</v>
      </c>
      <c r="F69" s="16"/>
      <c r="G69" s="43"/>
      <c r="H69" s="43"/>
      <c r="I69" s="43"/>
    </row>
    <row r="70" ht="15.75" customHeight="1">
      <c r="A70" s="48" t="s">
        <v>31</v>
      </c>
      <c r="B70" s="37">
        <v>2020.0</v>
      </c>
      <c r="C70" s="43">
        <v>21810.0</v>
      </c>
      <c r="D70" s="44">
        <v>508.9</v>
      </c>
      <c r="E70" s="47">
        <v>-0.0029388714733542542</v>
      </c>
      <c r="F70" s="16"/>
      <c r="G70" s="43"/>
      <c r="H70" s="43"/>
      <c r="I70" s="43"/>
    </row>
    <row r="71" ht="15.75" customHeight="1">
      <c r="A71" s="48" t="s">
        <v>31</v>
      </c>
      <c r="B71" s="37">
        <v>2021.0</v>
      </c>
      <c r="C71" s="43">
        <v>21250.0</v>
      </c>
      <c r="D71" s="44">
        <v>495.8</v>
      </c>
      <c r="E71" s="47">
        <v>-0.025741796030654296</v>
      </c>
      <c r="F71" s="16">
        <f>DIVIDE(D71,D65)-1</f>
        <v>-0.03672041966</v>
      </c>
      <c r="G71" s="43"/>
      <c r="H71" s="43"/>
      <c r="I71" s="43"/>
    </row>
    <row r="72" ht="15.75" customHeight="1">
      <c r="A72" s="42" t="s">
        <v>32</v>
      </c>
      <c r="B72" s="37">
        <v>2015.0</v>
      </c>
      <c r="C72" s="43">
        <v>4930.0</v>
      </c>
      <c r="D72" s="44">
        <v>305.6</v>
      </c>
      <c r="E72" s="43">
        <v>0.0</v>
      </c>
      <c r="F72" s="16"/>
      <c r="G72" s="43"/>
      <c r="H72" s="43"/>
      <c r="I72" s="43"/>
      <c r="J72" s="46"/>
      <c r="K72" s="46"/>
      <c r="L72" s="46"/>
      <c r="M72" s="46"/>
    </row>
    <row r="73" ht="15.75" customHeight="1">
      <c r="A73" s="48" t="s">
        <v>32</v>
      </c>
      <c r="B73" s="37">
        <v>2016.0</v>
      </c>
      <c r="C73" s="43">
        <v>5150.0</v>
      </c>
      <c r="D73" s="44">
        <v>318.9</v>
      </c>
      <c r="E73" s="47">
        <v>0.043520942408376895</v>
      </c>
      <c r="F73" s="16"/>
      <c r="G73" s="43"/>
      <c r="H73" s="43"/>
      <c r="I73" s="43"/>
    </row>
    <row r="74" ht="15.75" customHeight="1">
      <c r="A74" s="48" t="s">
        <v>32</v>
      </c>
      <c r="B74" s="37">
        <v>2017.0</v>
      </c>
      <c r="C74" s="43">
        <v>5120.0</v>
      </c>
      <c r="D74" s="44">
        <v>317.1</v>
      </c>
      <c r="E74" s="47">
        <v>-0.005644402634054413</v>
      </c>
      <c r="F74" s="16"/>
      <c r="G74" s="43"/>
      <c r="H74" s="43"/>
      <c r="I74" s="43"/>
    </row>
    <row r="75" ht="15.75" customHeight="1">
      <c r="A75" s="48" t="s">
        <v>32</v>
      </c>
      <c r="B75" s="37">
        <v>2018.0</v>
      </c>
      <c r="C75" s="43">
        <v>5080.0</v>
      </c>
      <c r="D75" s="44">
        <v>314.7</v>
      </c>
      <c r="E75" s="47">
        <v>-0.007568590350047422</v>
      </c>
      <c r="F75" s="16"/>
      <c r="G75" s="43"/>
      <c r="H75" s="43"/>
      <c r="I75" s="43"/>
    </row>
    <row r="76" ht="15.75" customHeight="1">
      <c r="A76" s="48" t="s">
        <v>32</v>
      </c>
      <c r="B76" s="37">
        <v>2019.0</v>
      </c>
      <c r="C76" s="43">
        <v>5090.0</v>
      </c>
      <c r="D76" s="44">
        <v>315.3</v>
      </c>
      <c r="E76" s="47">
        <v>0.0019065776930411449</v>
      </c>
      <c r="F76" s="16"/>
      <c r="G76" s="43"/>
      <c r="H76" s="43"/>
      <c r="I76" s="43"/>
    </row>
    <row r="77" ht="15.75" customHeight="1">
      <c r="A77" s="48" t="s">
        <v>32</v>
      </c>
      <c r="B77" s="37">
        <v>2020.0</v>
      </c>
      <c r="C77" s="43">
        <v>5060.0</v>
      </c>
      <c r="D77" s="44">
        <v>313.5</v>
      </c>
      <c r="E77" s="47">
        <v>-0.0057088487155090295</v>
      </c>
      <c r="F77" s="16"/>
      <c r="G77" s="43"/>
      <c r="H77" s="43"/>
      <c r="I77" s="43"/>
    </row>
    <row r="78" ht="15.75" customHeight="1">
      <c r="A78" s="48" t="s">
        <v>32</v>
      </c>
      <c r="B78" s="37">
        <v>2021.0</v>
      </c>
      <c r="C78" s="43">
        <v>5170.0</v>
      </c>
      <c r="D78" s="44">
        <v>320.1</v>
      </c>
      <c r="E78" s="47">
        <v>0.021052631578947434</v>
      </c>
      <c r="F78" s="16">
        <f>DIVIDE(D78,D72)-1</f>
        <v>0.04744764398</v>
      </c>
      <c r="G78" s="43"/>
      <c r="H78" s="43"/>
      <c r="I78" s="43"/>
    </row>
    <row r="79" ht="15.75" customHeight="1">
      <c r="A79" s="42" t="s">
        <v>33</v>
      </c>
      <c r="B79" s="37">
        <v>2015.0</v>
      </c>
      <c r="C79" s="43">
        <v>6080.0</v>
      </c>
      <c r="D79" s="44">
        <v>504.0</v>
      </c>
      <c r="E79" s="43">
        <v>0.0</v>
      </c>
      <c r="F79" s="16"/>
      <c r="G79" s="43"/>
      <c r="H79" s="43"/>
      <c r="I79" s="43"/>
      <c r="J79" s="46"/>
      <c r="K79" s="46"/>
      <c r="L79" s="46"/>
      <c r="M79" s="46"/>
    </row>
    <row r="80" ht="15.75" customHeight="1">
      <c r="A80" s="48" t="s">
        <v>33</v>
      </c>
      <c r="B80" s="37">
        <v>2016.0</v>
      </c>
      <c r="C80" s="43">
        <v>5890.0</v>
      </c>
      <c r="D80" s="44">
        <v>489.3</v>
      </c>
      <c r="E80" s="47">
        <v>-0.029166666666666674</v>
      </c>
      <c r="F80" s="16"/>
      <c r="G80" s="43"/>
      <c r="H80" s="43"/>
      <c r="I80" s="43"/>
    </row>
    <row r="81" ht="15.75" customHeight="1">
      <c r="A81" s="48" t="s">
        <v>33</v>
      </c>
      <c r="B81" s="37">
        <v>2017.0</v>
      </c>
      <c r="C81" s="43">
        <v>5880.0</v>
      </c>
      <c r="D81" s="44">
        <v>488.4</v>
      </c>
      <c r="E81" s="47">
        <v>-0.0018393623543838666</v>
      </c>
      <c r="F81" s="16"/>
      <c r="G81" s="43"/>
      <c r="H81" s="43"/>
      <c r="I81" s="43"/>
    </row>
    <row r="82" ht="15.75" customHeight="1">
      <c r="A82" s="48" t="s">
        <v>33</v>
      </c>
      <c r="B82" s="37">
        <v>2018.0</v>
      </c>
      <c r="C82" s="43">
        <v>6050.0</v>
      </c>
      <c r="D82" s="44">
        <v>502.7</v>
      </c>
      <c r="E82" s="47">
        <v>0.029279279279279313</v>
      </c>
      <c r="F82" s="16"/>
      <c r="G82" s="43"/>
      <c r="H82" s="43"/>
      <c r="I82" s="43"/>
    </row>
    <row r="83" ht="15.75" customHeight="1">
      <c r="A83" s="48" t="s">
        <v>33</v>
      </c>
      <c r="B83" s="37">
        <v>2019.0</v>
      </c>
      <c r="C83" s="43">
        <v>6050.0</v>
      </c>
      <c r="D83" s="44">
        <v>503.1</v>
      </c>
      <c r="E83" s="47">
        <v>7.957032027055E-4</v>
      </c>
      <c r="F83" s="16"/>
      <c r="G83" s="43"/>
      <c r="H83" s="43"/>
      <c r="I83" s="43"/>
    </row>
    <row r="84" ht="15.75" customHeight="1">
      <c r="A84" s="48" t="s">
        <v>33</v>
      </c>
      <c r="B84" s="37">
        <v>2020.0</v>
      </c>
      <c r="C84" s="43">
        <v>5930.0</v>
      </c>
      <c r="D84" s="44">
        <v>503.1</v>
      </c>
      <c r="E84" s="47">
        <v>0.0</v>
      </c>
      <c r="F84" s="16"/>
      <c r="G84" s="43"/>
      <c r="H84" s="43"/>
      <c r="I84" s="43"/>
    </row>
    <row r="85" ht="15.75" customHeight="1">
      <c r="A85" s="48" t="s">
        <v>33</v>
      </c>
      <c r="B85" s="37">
        <v>2021.0</v>
      </c>
      <c r="C85" s="43">
        <v>5910.0</v>
      </c>
      <c r="D85" s="44">
        <v>506.9</v>
      </c>
      <c r="E85" s="47">
        <v>0.007553170343867821</v>
      </c>
      <c r="F85" s="16">
        <f>DIVIDE(D85,D79)-1</f>
        <v>0.005753968254</v>
      </c>
      <c r="G85" s="43"/>
      <c r="H85" s="43"/>
      <c r="I85" s="43"/>
    </row>
    <row r="86" ht="15.75" customHeight="1">
      <c r="A86" s="42" t="s">
        <v>34</v>
      </c>
      <c r="B86" s="37">
        <v>2015.0</v>
      </c>
      <c r="C86" s="43">
        <v>4430.0</v>
      </c>
      <c r="D86" s="44">
        <v>612.9</v>
      </c>
      <c r="E86" s="43">
        <v>0.0</v>
      </c>
      <c r="F86" s="16"/>
      <c r="G86" s="43"/>
      <c r="H86" s="43"/>
      <c r="I86" s="43"/>
      <c r="J86" s="46"/>
      <c r="K86" s="46"/>
      <c r="L86" s="46"/>
      <c r="M86" s="46"/>
    </row>
    <row r="87" ht="15.75" customHeight="1">
      <c r="A87" s="48" t="s">
        <v>34</v>
      </c>
      <c r="B87" s="37">
        <v>2016.0</v>
      </c>
      <c r="C87" s="43">
        <v>4440.0</v>
      </c>
      <c r="D87" s="44">
        <v>614.2</v>
      </c>
      <c r="E87" s="47">
        <v>0.0021210637950728195</v>
      </c>
      <c r="F87" s="16"/>
      <c r="G87" s="43"/>
      <c r="H87" s="43"/>
      <c r="I87" s="43"/>
      <c r="J87" s="46"/>
      <c r="K87" s="46"/>
      <c r="L87" s="46"/>
      <c r="M87" s="46"/>
    </row>
    <row r="88" ht="15.75" customHeight="1">
      <c r="A88" s="48" t="s">
        <v>34</v>
      </c>
      <c r="B88" s="37">
        <v>2017.0</v>
      </c>
      <c r="C88" s="43">
        <v>4550.0</v>
      </c>
      <c r="D88" s="44">
        <v>630.2</v>
      </c>
      <c r="E88" s="47">
        <v>0.02605014653207416</v>
      </c>
      <c r="F88" s="16"/>
      <c r="G88" s="43"/>
      <c r="H88" s="43"/>
      <c r="I88" s="43"/>
      <c r="J88" s="46"/>
      <c r="K88" s="46"/>
      <c r="L88" s="46"/>
      <c r="M88" s="46"/>
    </row>
    <row r="89" ht="15.75" customHeight="1">
      <c r="A89" s="48" t="s">
        <v>34</v>
      </c>
      <c r="B89" s="37">
        <v>2018.0</v>
      </c>
      <c r="C89" s="43">
        <v>4630.0</v>
      </c>
      <c r="D89" s="44">
        <v>641.0</v>
      </c>
      <c r="E89" s="47">
        <v>0.017137416693113305</v>
      </c>
      <c r="F89" s="16"/>
      <c r="G89" s="43"/>
      <c r="H89" s="43"/>
      <c r="I89" s="43"/>
      <c r="J89" s="46"/>
      <c r="K89" s="46"/>
      <c r="L89" s="46"/>
      <c r="M89" s="46"/>
    </row>
    <row r="90" ht="15.75" customHeight="1">
      <c r="A90" s="48" t="s">
        <v>34</v>
      </c>
      <c r="B90" s="37">
        <v>2019.0</v>
      </c>
      <c r="C90" s="43">
        <v>4690.0</v>
      </c>
      <c r="D90" s="44">
        <v>650.1</v>
      </c>
      <c r="E90" s="47">
        <v>0.014196567862714504</v>
      </c>
      <c r="F90" s="16"/>
      <c r="G90" s="43"/>
      <c r="H90" s="43"/>
      <c r="I90" s="43"/>
      <c r="J90" s="46"/>
      <c r="K90" s="46"/>
      <c r="L90" s="46"/>
      <c r="M90" s="46"/>
    </row>
    <row r="91" ht="15.75" customHeight="1">
      <c r="A91" s="48" t="s">
        <v>34</v>
      </c>
      <c r="B91" s="37">
        <v>2020.0</v>
      </c>
      <c r="C91" s="43">
        <v>4670.0</v>
      </c>
      <c r="D91" s="44">
        <v>646.1</v>
      </c>
      <c r="E91" s="47">
        <v>-0.006152899553914737</v>
      </c>
      <c r="F91" s="16"/>
      <c r="G91" s="43"/>
      <c r="H91" s="43"/>
      <c r="I91" s="43"/>
      <c r="J91" s="46"/>
      <c r="K91" s="46"/>
      <c r="L91" s="46"/>
      <c r="M91" s="46"/>
    </row>
    <row r="92" ht="15.75" customHeight="1">
      <c r="A92" s="48" t="s">
        <v>34</v>
      </c>
      <c r="B92" s="37">
        <v>2021.0</v>
      </c>
      <c r="C92" s="43">
        <v>4820.0</v>
      </c>
      <c r="D92" s="44">
        <v>668.1</v>
      </c>
      <c r="E92" s="47">
        <v>0.034050456585667854</v>
      </c>
      <c r="F92" s="16">
        <f>DIVIDE(D92,D86)-1</f>
        <v>0.09006363191</v>
      </c>
      <c r="G92" s="43"/>
      <c r="H92" s="43"/>
      <c r="I92" s="43"/>
      <c r="J92" s="46"/>
      <c r="K92" s="46"/>
      <c r="L92" s="46"/>
      <c r="M92" s="46"/>
    </row>
    <row r="93" ht="15.75" customHeight="1">
      <c r="A93" s="42" t="s">
        <v>35</v>
      </c>
      <c r="B93" s="37">
        <v>2015.0</v>
      </c>
      <c r="C93" s="43">
        <v>2310.0</v>
      </c>
      <c r="D93" s="44">
        <v>315.2</v>
      </c>
      <c r="E93" s="43">
        <v>0.0</v>
      </c>
      <c r="F93" s="16"/>
      <c r="G93" s="43"/>
      <c r="H93" s="43"/>
      <c r="I93" s="43"/>
      <c r="J93" s="46"/>
      <c r="K93" s="46"/>
      <c r="L93" s="46"/>
      <c r="M93" s="46"/>
    </row>
    <row r="94" ht="15.75" customHeight="1">
      <c r="A94" s="48" t="s">
        <v>35</v>
      </c>
      <c r="B94" s="37">
        <v>2016.0</v>
      </c>
      <c r="C94" s="43">
        <v>2310.0</v>
      </c>
      <c r="D94" s="44">
        <v>315.3</v>
      </c>
      <c r="E94" s="47">
        <v>3.1725888324873885E-4</v>
      </c>
      <c r="F94" s="16"/>
      <c r="G94" s="43"/>
      <c r="H94" s="43"/>
      <c r="I94" s="43"/>
      <c r="J94" s="46"/>
      <c r="K94" s="46"/>
      <c r="L94" s="46"/>
      <c r="M94" s="46"/>
    </row>
    <row r="95" ht="15.75" customHeight="1">
      <c r="A95" s="48" t="s">
        <v>35</v>
      </c>
      <c r="B95" s="37">
        <v>2017.0</v>
      </c>
      <c r="C95" s="43">
        <v>2320.0</v>
      </c>
      <c r="D95" s="44">
        <v>316.8</v>
      </c>
      <c r="E95" s="47">
        <v>0.004757373929590969</v>
      </c>
      <c r="F95" s="16"/>
      <c r="G95" s="43"/>
      <c r="H95" s="43"/>
      <c r="I95" s="43"/>
      <c r="J95" s="46"/>
      <c r="K95" s="46"/>
      <c r="L95" s="46"/>
      <c r="M95" s="46"/>
    </row>
    <row r="96" ht="15.75" customHeight="1">
      <c r="A96" s="48" t="s">
        <v>35</v>
      </c>
      <c r="B96" s="37">
        <v>2018.0</v>
      </c>
      <c r="C96" s="43">
        <v>2330.0</v>
      </c>
      <c r="D96" s="44">
        <v>318.4</v>
      </c>
      <c r="E96" s="47">
        <v>0.005050505050504972</v>
      </c>
      <c r="F96" s="16"/>
      <c r="G96" s="43"/>
      <c r="H96" s="43"/>
      <c r="I96" s="43"/>
      <c r="J96" s="46"/>
      <c r="K96" s="46"/>
      <c r="L96" s="46"/>
      <c r="M96" s="46"/>
    </row>
    <row r="97" ht="15.75" customHeight="1">
      <c r="A97" s="48" t="s">
        <v>35</v>
      </c>
      <c r="B97" s="37">
        <v>2019.0</v>
      </c>
      <c r="C97" s="43">
        <v>2330.0</v>
      </c>
      <c r="D97" s="44">
        <v>317.9</v>
      </c>
      <c r="E97" s="47">
        <v>-0.001570351758793942</v>
      </c>
      <c r="F97" s="16"/>
      <c r="G97" s="43"/>
      <c r="H97" s="43"/>
      <c r="I97" s="43"/>
      <c r="J97" s="46"/>
      <c r="K97" s="46"/>
      <c r="L97" s="46"/>
      <c r="M97" s="46"/>
    </row>
    <row r="98" ht="15.75" customHeight="1">
      <c r="A98" s="48" t="s">
        <v>35</v>
      </c>
      <c r="B98" s="37">
        <v>2020.0</v>
      </c>
      <c r="C98" s="43">
        <v>2330.0</v>
      </c>
      <c r="D98" s="44">
        <v>318.5</v>
      </c>
      <c r="E98" s="47">
        <v>0.0018873859704309215</v>
      </c>
      <c r="F98" s="16"/>
      <c r="G98" s="43"/>
      <c r="H98" s="43"/>
      <c r="I98" s="43"/>
      <c r="J98" s="46"/>
      <c r="K98" s="46"/>
      <c r="L98" s="46"/>
      <c r="M98" s="46"/>
    </row>
    <row r="99" ht="15.75" customHeight="1">
      <c r="A99" s="48" t="s">
        <v>35</v>
      </c>
      <c r="B99" s="37">
        <v>2021.0</v>
      </c>
      <c r="C99" s="43">
        <v>2270.0</v>
      </c>
      <c r="D99" s="44">
        <v>309.6</v>
      </c>
      <c r="E99" s="47">
        <v>-0.027943485086342146</v>
      </c>
      <c r="F99" s="16">
        <f>DIVIDE(D99,D93)-1</f>
        <v>-0.01776649746</v>
      </c>
      <c r="G99" s="43"/>
      <c r="H99" s="43"/>
      <c r="I99" s="43"/>
      <c r="J99" s="46"/>
      <c r="K99" s="46"/>
      <c r="L99" s="46"/>
      <c r="M99" s="46"/>
    </row>
    <row r="100" ht="15.75" customHeight="1">
      <c r="A100" s="42" t="s">
        <v>36</v>
      </c>
      <c r="B100" s="37">
        <v>2015.0</v>
      </c>
      <c r="C100" s="43">
        <v>2260.0</v>
      </c>
      <c r="D100" s="44">
        <v>308.0</v>
      </c>
      <c r="E100" s="43">
        <v>0.0</v>
      </c>
      <c r="F100" s="16"/>
      <c r="G100" s="43"/>
      <c r="H100" s="43"/>
      <c r="I100" s="43"/>
      <c r="J100" s="46"/>
      <c r="K100" s="46"/>
      <c r="L100" s="46"/>
      <c r="M100" s="46"/>
    </row>
    <row r="101" ht="15.75" customHeight="1">
      <c r="A101" s="48" t="s">
        <v>36</v>
      </c>
      <c r="B101" s="37">
        <v>2016.0</v>
      </c>
      <c r="C101" s="43">
        <v>2230.0</v>
      </c>
      <c r="D101" s="44">
        <v>303.9</v>
      </c>
      <c r="E101" s="47">
        <v>-0.013311688311688386</v>
      </c>
      <c r="F101" s="16"/>
      <c r="G101" s="43"/>
      <c r="H101" s="43"/>
      <c r="I101" s="43"/>
      <c r="J101" s="46"/>
      <c r="K101" s="46"/>
      <c r="L101" s="46"/>
      <c r="M101" s="46"/>
    </row>
    <row r="102" ht="15.75" customHeight="1">
      <c r="A102" s="48" t="s">
        <v>36</v>
      </c>
      <c r="B102" s="37">
        <v>2017.0</v>
      </c>
      <c r="C102" s="43">
        <v>2250.0</v>
      </c>
      <c r="D102" s="44">
        <v>306.5</v>
      </c>
      <c r="E102" s="47">
        <v>0.008555445870352063</v>
      </c>
      <c r="F102" s="16"/>
      <c r="G102" s="43"/>
      <c r="H102" s="43"/>
      <c r="I102" s="43"/>
      <c r="J102" s="46"/>
      <c r="K102" s="46"/>
      <c r="L102" s="46"/>
      <c r="M102" s="46"/>
    </row>
    <row r="103" ht="15.75" customHeight="1">
      <c r="A103" s="48" t="s">
        <v>36</v>
      </c>
      <c r="B103" s="37">
        <v>2018.0</v>
      </c>
      <c r="C103" s="43">
        <v>2280.0</v>
      </c>
      <c r="D103" s="44">
        <v>310.5</v>
      </c>
      <c r="E103" s="47">
        <v>0.013050570962479524</v>
      </c>
      <c r="F103" s="16"/>
      <c r="G103" s="43"/>
      <c r="H103" s="43"/>
      <c r="I103" s="43"/>
      <c r="J103" s="46"/>
      <c r="K103" s="46"/>
      <c r="L103" s="46"/>
      <c r="M103" s="46"/>
    </row>
    <row r="104" ht="15.75" customHeight="1">
      <c r="A104" s="48" t="s">
        <v>36</v>
      </c>
      <c r="B104" s="37">
        <v>2019.0</v>
      </c>
      <c r="C104" s="43">
        <v>2280.0</v>
      </c>
      <c r="D104" s="44">
        <v>309.9</v>
      </c>
      <c r="E104" s="47">
        <v>-0.0019323671497585293</v>
      </c>
      <c r="F104" s="16"/>
      <c r="G104" s="43"/>
      <c r="H104" s="43"/>
      <c r="I104" s="43"/>
      <c r="J104" s="46"/>
      <c r="K104" s="46"/>
      <c r="L104" s="46"/>
      <c r="M104" s="46"/>
    </row>
    <row r="105" ht="15.75" customHeight="1">
      <c r="A105" s="48" t="s">
        <v>36</v>
      </c>
      <c r="B105" s="37">
        <v>2020.0</v>
      </c>
      <c r="C105" s="43">
        <v>2290.0</v>
      </c>
      <c r="D105" s="44">
        <v>311.2</v>
      </c>
      <c r="E105" s="47">
        <v>0.004194901581155319</v>
      </c>
      <c r="F105" s="16"/>
      <c r="G105" s="43"/>
      <c r="H105" s="43"/>
      <c r="I105" s="43"/>
      <c r="J105" s="46"/>
      <c r="K105" s="46"/>
      <c r="L105" s="46"/>
      <c r="M105" s="46"/>
    </row>
    <row r="106" ht="15.75" customHeight="1">
      <c r="A106" s="48" t="s">
        <v>36</v>
      </c>
      <c r="B106" s="37">
        <v>2021.0</v>
      </c>
      <c r="C106" s="43">
        <v>2320.0</v>
      </c>
      <c r="D106" s="44">
        <v>316.5</v>
      </c>
      <c r="E106" s="47">
        <v>0.017030848329048887</v>
      </c>
      <c r="F106" s="16">
        <f>DIVIDE(D106,D100)-1</f>
        <v>0.0275974026</v>
      </c>
      <c r="G106" s="43"/>
      <c r="H106" s="43"/>
      <c r="I106" s="43"/>
      <c r="J106" s="46"/>
      <c r="K106" s="46"/>
      <c r="L106" s="46"/>
      <c r="M106" s="46"/>
    </row>
    <row r="107" ht="15.75" customHeight="1">
      <c r="A107" s="42" t="s">
        <v>37</v>
      </c>
      <c r="B107" s="37">
        <v>2015.0</v>
      </c>
      <c r="C107" s="43">
        <v>9660.0</v>
      </c>
      <c r="D107" s="44">
        <v>663.8</v>
      </c>
      <c r="E107" s="43">
        <v>0.0</v>
      </c>
      <c r="F107" s="16"/>
      <c r="G107" s="43"/>
      <c r="H107" s="43"/>
      <c r="I107" s="43"/>
      <c r="J107" s="46"/>
      <c r="K107" s="46"/>
      <c r="L107" s="46"/>
      <c r="M107" s="46"/>
    </row>
    <row r="108" ht="15.75" customHeight="1">
      <c r="A108" s="48" t="s">
        <v>37</v>
      </c>
      <c r="B108" s="37">
        <v>2016.0</v>
      </c>
      <c r="C108" s="43">
        <v>9600.0</v>
      </c>
      <c r="D108" s="44">
        <v>659.8</v>
      </c>
      <c r="E108" s="47">
        <v>-0.006025911419102137</v>
      </c>
      <c r="F108" s="16"/>
      <c r="G108" s="43"/>
      <c r="H108" s="43"/>
      <c r="I108" s="43"/>
      <c r="J108" s="46"/>
      <c r="K108" s="46"/>
      <c r="L108" s="46"/>
      <c r="M108" s="46"/>
    </row>
    <row r="109" ht="15.75" customHeight="1">
      <c r="A109" s="48" t="s">
        <v>37</v>
      </c>
      <c r="B109" s="37">
        <v>2017.0</v>
      </c>
      <c r="C109" s="43">
        <v>9930.0</v>
      </c>
      <c r="D109" s="44">
        <v>682.1</v>
      </c>
      <c r="E109" s="47">
        <v>0.033798120642619</v>
      </c>
      <c r="F109" s="16"/>
      <c r="G109" s="43"/>
      <c r="H109" s="43"/>
      <c r="I109" s="43"/>
      <c r="J109" s="46"/>
      <c r="K109" s="46"/>
      <c r="L109" s="46"/>
      <c r="M109" s="46"/>
    </row>
    <row r="110" ht="15.75" customHeight="1">
      <c r="A110" s="48" t="s">
        <v>37</v>
      </c>
      <c r="B110" s="37">
        <v>2018.0</v>
      </c>
      <c r="C110" s="43">
        <v>9980.0</v>
      </c>
      <c r="D110" s="44">
        <v>685.5</v>
      </c>
      <c r="E110" s="47">
        <v>0.004984606362703481</v>
      </c>
      <c r="F110" s="16"/>
      <c r="G110" s="43"/>
      <c r="H110" s="43"/>
      <c r="I110" s="43"/>
      <c r="J110" s="46"/>
      <c r="K110" s="46"/>
      <c r="L110" s="46"/>
      <c r="M110" s="46"/>
    </row>
    <row r="111" ht="15.75" customHeight="1">
      <c r="A111" s="48" t="s">
        <v>37</v>
      </c>
      <c r="B111" s="37">
        <v>2019.0</v>
      </c>
      <c r="C111" s="43">
        <v>10080.0</v>
      </c>
      <c r="D111" s="44">
        <v>692.5</v>
      </c>
      <c r="E111" s="47">
        <v>0.010211524434719177</v>
      </c>
      <c r="F111" s="16"/>
      <c r="G111" s="43"/>
      <c r="H111" s="43"/>
      <c r="I111" s="43"/>
      <c r="J111" s="46"/>
      <c r="K111" s="46"/>
      <c r="L111" s="46"/>
      <c r="M111" s="46"/>
    </row>
    <row r="112" ht="15.75" customHeight="1">
      <c r="A112" s="48" t="s">
        <v>37</v>
      </c>
      <c r="B112" s="37">
        <v>2020.0</v>
      </c>
      <c r="C112" s="43">
        <v>10030.0</v>
      </c>
      <c r="D112" s="44">
        <v>689.3</v>
      </c>
      <c r="E112" s="47">
        <v>-0.004620938628158933</v>
      </c>
      <c r="F112" s="16"/>
      <c r="G112" s="43"/>
      <c r="H112" s="43"/>
      <c r="I112" s="43"/>
      <c r="J112" s="46"/>
      <c r="K112" s="46"/>
      <c r="L112" s="46"/>
      <c r="M112" s="46"/>
    </row>
    <row r="113" ht="15.75" customHeight="1">
      <c r="A113" s="48" t="s">
        <v>37</v>
      </c>
      <c r="B113" s="37">
        <v>2021.0</v>
      </c>
      <c r="C113" s="43">
        <v>10080.0</v>
      </c>
      <c r="D113" s="44">
        <v>692.8</v>
      </c>
      <c r="E113" s="47">
        <v>0.005077614971710442</v>
      </c>
      <c r="F113" s="16">
        <f>DIVIDE(D113,D107)-1</f>
        <v>0.04368785779</v>
      </c>
      <c r="G113" s="43"/>
      <c r="H113" s="43"/>
      <c r="I113" s="43"/>
      <c r="J113" s="46"/>
      <c r="K113" s="46"/>
      <c r="L113" s="46"/>
      <c r="M113" s="46"/>
    </row>
    <row r="114" ht="15.75" customHeight="1">
      <c r="A114" s="42" t="s">
        <v>38</v>
      </c>
      <c r="B114" s="37">
        <v>2015.0</v>
      </c>
      <c r="C114" s="43">
        <v>3560.0</v>
      </c>
      <c r="D114" s="44">
        <v>461.2</v>
      </c>
      <c r="E114" s="43">
        <v>0.0</v>
      </c>
      <c r="F114" s="16"/>
      <c r="G114" s="43"/>
      <c r="H114" s="43"/>
      <c r="I114" s="43"/>
      <c r="J114" s="46"/>
      <c r="K114" s="46"/>
      <c r="L114" s="46"/>
      <c r="M114" s="46"/>
    </row>
    <row r="115" ht="15.75" customHeight="1">
      <c r="A115" s="48" t="s">
        <v>38</v>
      </c>
      <c r="B115" s="37">
        <v>2016.0</v>
      </c>
      <c r="C115" s="43">
        <v>3560.0</v>
      </c>
      <c r="D115" s="44">
        <v>461.9</v>
      </c>
      <c r="E115" s="47">
        <v>0.0015177797051171282</v>
      </c>
      <c r="F115" s="16"/>
      <c r="G115" s="43"/>
      <c r="H115" s="43"/>
      <c r="I115" s="43"/>
      <c r="J115" s="46"/>
      <c r="K115" s="46"/>
      <c r="L115" s="46"/>
      <c r="M115" s="46"/>
    </row>
    <row r="116" ht="15.75" customHeight="1">
      <c r="A116" s="48" t="s">
        <v>38</v>
      </c>
      <c r="B116" s="37">
        <v>2017.0</v>
      </c>
      <c r="C116" s="43">
        <v>3600.0</v>
      </c>
      <c r="D116" s="44">
        <v>466.5</v>
      </c>
      <c r="E116" s="47">
        <v>0.00995886555531511</v>
      </c>
      <c r="F116" s="16"/>
      <c r="G116" s="43"/>
      <c r="H116" s="43"/>
      <c r="I116" s="43"/>
      <c r="J116" s="46"/>
      <c r="K116" s="46"/>
      <c r="L116" s="46"/>
      <c r="M116" s="46"/>
    </row>
    <row r="117" ht="15.75" customHeight="1">
      <c r="A117" s="48" t="s">
        <v>38</v>
      </c>
      <c r="B117" s="37">
        <v>2018.0</v>
      </c>
      <c r="C117" s="43">
        <v>3640.0</v>
      </c>
      <c r="D117" s="44">
        <v>471.9</v>
      </c>
      <c r="E117" s="47">
        <v>0.011575562700964603</v>
      </c>
      <c r="F117" s="16"/>
      <c r="G117" s="43"/>
      <c r="H117" s="43"/>
      <c r="I117" s="43"/>
      <c r="J117" s="46"/>
      <c r="K117" s="46"/>
      <c r="L117" s="46"/>
      <c r="M117" s="46"/>
    </row>
    <row r="118" ht="15.75" customHeight="1">
      <c r="A118" s="48" t="s">
        <v>38</v>
      </c>
      <c r="B118" s="37">
        <v>2019.0</v>
      </c>
      <c r="C118" s="43">
        <v>3670.0</v>
      </c>
      <c r="D118" s="44">
        <v>475.3</v>
      </c>
      <c r="E118" s="47">
        <v>0.007204916295825425</v>
      </c>
      <c r="F118" s="16"/>
      <c r="G118" s="43"/>
      <c r="H118" s="43"/>
      <c r="I118" s="43"/>
      <c r="J118" s="46"/>
      <c r="K118" s="46"/>
      <c r="L118" s="46"/>
      <c r="M118" s="46"/>
    </row>
    <row r="119" ht="15.75" customHeight="1">
      <c r="A119" s="48" t="s">
        <v>38</v>
      </c>
      <c r="B119" s="37">
        <v>2020.0</v>
      </c>
      <c r="C119" s="43">
        <v>3670.0</v>
      </c>
      <c r="D119" s="44">
        <v>475.5</v>
      </c>
      <c r="E119" s="47">
        <v>4.20786871449641E-4</v>
      </c>
      <c r="F119" s="16"/>
      <c r="G119" s="43"/>
      <c r="H119" s="43"/>
      <c r="I119" s="43"/>
      <c r="J119" s="46"/>
      <c r="K119" s="46"/>
      <c r="L119" s="46"/>
      <c r="M119" s="46"/>
    </row>
    <row r="120" ht="15.75" customHeight="1">
      <c r="A120" s="48" t="s">
        <v>38</v>
      </c>
      <c r="B120" s="37">
        <v>2021.0</v>
      </c>
      <c r="C120" s="43">
        <v>3770.0</v>
      </c>
      <c r="D120" s="44">
        <v>489.0</v>
      </c>
      <c r="E120" s="47">
        <v>0.028391167192429068</v>
      </c>
      <c r="F120" s="16">
        <f>DIVIDE(D120,D114)-1</f>
        <v>0.06027753686</v>
      </c>
      <c r="G120" s="43"/>
      <c r="H120" s="43"/>
      <c r="I120" s="43"/>
      <c r="J120" s="46"/>
      <c r="K120" s="46"/>
      <c r="L120" s="46"/>
      <c r="M120" s="46"/>
    </row>
    <row r="121" ht="15.75" customHeight="1">
      <c r="A121" s="42" t="s">
        <v>39</v>
      </c>
      <c r="B121" s="37">
        <v>2015.0</v>
      </c>
      <c r="C121" s="43">
        <v>850.0</v>
      </c>
      <c r="D121" s="44">
        <v>149.5</v>
      </c>
      <c r="E121" s="43">
        <v>0.0</v>
      </c>
      <c r="F121" s="16"/>
      <c r="G121" s="43"/>
      <c r="H121" s="43"/>
      <c r="I121" s="43"/>
      <c r="J121" s="46"/>
      <c r="K121" s="46"/>
      <c r="L121" s="46"/>
      <c r="M121" s="46"/>
    </row>
    <row r="122" ht="15.75" customHeight="1">
      <c r="A122" s="48" t="s">
        <v>39</v>
      </c>
      <c r="B122" s="37">
        <v>2016.0</v>
      </c>
      <c r="C122" s="43">
        <v>890.0</v>
      </c>
      <c r="D122" s="44">
        <v>156.8</v>
      </c>
      <c r="E122" s="47">
        <v>0.048829431438127235</v>
      </c>
      <c r="F122" s="16"/>
      <c r="G122" s="43"/>
      <c r="H122" s="43"/>
      <c r="I122" s="43"/>
    </row>
    <row r="123" ht="15.75" customHeight="1">
      <c r="A123" s="48" t="s">
        <v>39</v>
      </c>
      <c r="B123" s="37">
        <v>2017.0</v>
      </c>
      <c r="C123" s="43">
        <v>920.0</v>
      </c>
      <c r="D123" s="44">
        <v>162.9</v>
      </c>
      <c r="E123" s="47">
        <v>0.03890306122448983</v>
      </c>
      <c r="F123" s="16"/>
      <c r="G123" s="43"/>
      <c r="H123" s="43"/>
      <c r="I123" s="43"/>
    </row>
    <row r="124" ht="15.75" customHeight="1">
      <c r="A124" s="48" t="s">
        <v>39</v>
      </c>
      <c r="B124" s="37">
        <v>2018.0</v>
      </c>
      <c r="C124" s="43">
        <v>980.0</v>
      </c>
      <c r="D124" s="44">
        <v>173.2</v>
      </c>
      <c r="E124" s="47">
        <v>0.06322897483118473</v>
      </c>
      <c r="F124" s="16"/>
      <c r="G124" s="43"/>
      <c r="H124" s="43"/>
      <c r="I124" s="43"/>
    </row>
    <row r="125" ht="15.75" customHeight="1">
      <c r="A125" s="48" t="s">
        <v>39</v>
      </c>
      <c r="B125" s="37">
        <v>2019.0</v>
      </c>
      <c r="C125" s="43">
        <v>1070.0</v>
      </c>
      <c r="D125" s="44">
        <v>188.9</v>
      </c>
      <c r="E125" s="47">
        <v>0.09064665127020799</v>
      </c>
      <c r="F125" s="16"/>
      <c r="G125" s="43"/>
      <c r="H125" s="43"/>
      <c r="I125" s="43"/>
    </row>
    <row r="126" ht="15.75" customHeight="1">
      <c r="A126" s="48" t="s">
        <v>39</v>
      </c>
      <c r="B126" s="37">
        <v>2020.0</v>
      </c>
      <c r="C126" s="43">
        <v>1040.0</v>
      </c>
      <c r="D126" s="44">
        <v>186.6</v>
      </c>
      <c r="E126" s="47">
        <v>-0.012175754367390268</v>
      </c>
      <c r="F126" s="16"/>
      <c r="G126" s="43"/>
      <c r="H126" s="43"/>
      <c r="I126" s="43"/>
    </row>
    <row r="127" ht="15.75" customHeight="1">
      <c r="A127" s="48" t="s">
        <v>39</v>
      </c>
      <c r="B127" s="37">
        <v>2021.0</v>
      </c>
      <c r="C127" s="43">
        <v>1020.0</v>
      </c>
      <c r="D127" s="44">
        <v>185.3</v>
      </c>
      <c r="E127" s="47">
        <v>-0.006966773847802643</v>
      </c>
      <c r="F127" s="16">
        <f>DIVIDE(D127,D121)-1</f>
        <v>0.2394648829</v>
      </c>
      <c r="G127" s="43"/>
      <c r="H127" s="43"/>
      <c r="I127" s="43"/>
    </row>
    <row r="128" ht="15.75" customHeight="1">
      <c r="A128" s="4"/>
      <c r="B128" s="37"/>
      <c r="C128" s="37"/>
      <c r="D128" s="49"/>
      <c r="E128" s="37"/>
      <c r="F128" s="16"/>
      <c r="G128" s="37"/>
      <c r="H128" s="37"/>
      <c r="I128" s="37"/>
    </row>
    <row r="129" ht="15.75" customHeight="1">
      <c r="A129" s="4"/>
      <c r="B129" s="37"/>
      <c r="C129" s="37"/>
      <c r="D129" s="49"/>
      <c r="E129" s="37"/>
      <c r="F129" s="16"/>
      <c r="G129" s="37"/>
      <c r="H129" s="37"/>
      <c r="I129" s="37"/>
    </row>
    <row r="130" ht="15.75" customHeight="1">
      <c r="A130" s="4"/>
      <c r="B130" s="37"/>
      <c r="C130" s="37"/>
      <c r="D130" s="49"/>
      <c r="E130" s="37"/>
      <c r="F130" s="16"/>
      <c r="G130" s="37"/>
      <c r="H130" s="37"/>
      <c r="I130" s="37"/>
    </row>
    <row r="131" ht="15.75" customHeight="1">
      <c r="A131" s="4"/>
      <c r="B131" s="37"/>
      <c r="C131" s="37"/>
      <c r="D131" s="49"/>
      <c r="E131" s="37"/>
      <c r="F131" s="16"/>
      <c r="G131" s="37"/>
      <c r="H131" s="37"/>
      <c r="I131" s="37"/>
    </row>
    <row r="132" ht="15.75" customHeight="1">
      <c r="A132" s="4"/>
      <c r="B132" s="37"/>
      <c r="C132" s="37"/>
      <c r="D132" s="49"/>
      <c r="E132" s="37"/>
      <c r="F132" s="16"/>
      <c r="G132" s="37"/>
      <c r="H132" s="37"/>
      <c r="I132" s="37"/>
    </row>
    <row r="133" ht="15.75" customHeight="1">
      <c r="A133" s="4"/>
      <c r="B133" s="37"/>
      <c r="C133" s="37"/>
      <c r="D133" s="49"/>
      <c r="E133" s="37"/>
      <c r="F133" s="16"/>
      <c r="G133" s="37"/>
      <c r="H133" s="37"/>
      <c r="I133" s="37"/>
    </row>
    <row r="134" ht="15.75" customHeight="1">
      <c r="A134" s="4"/>
      <c r="B134" s="37"/>
      <c r="C134" s="37"/>
      <c r="D134" s="49"/>
      <c r="E134" s="37"/>
      <c r="F134" s="16"/>
      <c r="G134" s="37"/>
      <c r="H134" s="37"/>
      <c r="I134" s="37"/>
    </row>
    <row r="135" ht="15.75" customHeight="1">
      <c r="A135" s="4"/>
      <c r="B135" s="37"/>
      <c r="C135" s="37"/>
      <c r="D135" s="49"/>
      <c r="E135" s="37"/>
      <c r="F135" s="16"/>
      <c r="G135" s="37"/>
      <c r="H135" s="37"/>
      <c r="I135" s="37"/>
    </row>
    <row r="136" ht="15.75" customHeight="1">
      <c r="A136" s="4"/>
      <c r="B136" s="37"/>
      <c r="C136" s="37"/>
      <c r="D136" s="49"/>
      <c r="E136" s="37"/>
      <c r="F136" s="16"/>
      <c r="G136" s="37"/>
      <c r="H136" s="37"/>
      <c r="I136" s="37"/>
    </row>
    <row r="137" ht="15.75" customHeight="1">
      <c r="A137" s="4"/>
      <c r="B137" s="37"/>
      <c r="C137" s="37"/>
      <c r="D137" s="49"/>
      <c r="E137" s="37"/>
      <c r="F137" s="16"/>
      <c r="G137" s="37"/>
      <c r="H137" s="37"/>
      <c r="I137" s="37"/>
    </row>
    <row r="138" ht="15.75" customHeight="1">
      <c r="A138" s="4"/>
      <c r="B138" s="37"/>
      <c r="C138" s="37"/>
      <c r="D138" s="49"/>
      <c r="E138" s="37"/>
      <c r="F138" s="16"/>
      <c r="G138" s="37"/>
      <c r="H138" s="37"/>
      <c r="I138" s="37"/>
    </row>
    <row r="139" ht="15.75" customHeight="1">
      <c r="A139" s="4"/>
      <c r="B139" s="37"/>
      <c r="C139" s="37"/>
      <c r="D139" s="49"/>
      <c r="E139" s="37"/>
      <c r="F139" s="16"/>
      <c r="G139" s="37"/>
      <c r="H139" s="37"/>
      <c r="I139" s="37"/>
    </row>
    <row r="140" ht="15.75" customHeight="1">
      <c r="A140" s="4"/>
      <c r="B140" s="37"/>
      <c r="C140" s="37"/>
      <c r="D140" s="49"/>
      <c r="E140" s="37"/>
      <c r="F140" s="16"/>
      <c r="G140" s="37"/>
      <c r="H140" s="37"/>
      <c r="I140" s="37"/>
    </row>
    <row r="141" ht="15.75" customHeight="1">
      <c r="A141" s="4"/>
      <c r="B141" s="37"/>
      <c r="C141" s="37"/>
      <c r="D141" s="49"/>
      <c r="E141" s="37"/>
      <c r="F141" s="16"/>
      <c r="G141" s="37"/>
      <c r="H141" s="37"/>
      <c r="I141" s="37"/>
    </row>
    <row r="142" ht="15.75" customHeight="1">
      <c r="A142" s="4"/>
      <c r="B142" s="37"/>
      <c r="C142" s="37"/>
      <c r="D142" s="49"/>
      <c r="E142" s="37"/>
      <c r="F142" s="16"/>
      <c r="G142" s="37"/>
      <c r="H142" s="37"/>
      <c r="I142" s="37"/>
    </row>
    <row r="143" ht="15.75" customHeight="1">
      <c r="A143" s="4"/>
      <c r="B143" s="37"/>
      <c r="C143" s="37"/>
      <c r="D143" s="49"/>
      <c r="E143" s="37"/>
      <c r="F143" s="16"/>
      <c r="G143" s="37"/>
      <c r="H143" s="37"/>
      <c r="I143" s="37"/>
    </row>
    <row r="144" ht="15.75" customHeight="1">
      <c r="A144" s="4"/>
      <c r="B144" s="37"/>
      <c r="C144" s="37"/>
      <c r="D144" s="49"/>
      <c r="E144" s="37"/>
      <c r="F144" s="16"/>
      <c r="G144" s="37"/>
      <c r="H144" s="37"/>
      <c r="I144" s="37"/>
    </row>
    <row r="145" ht="15.75" customHeight="1">
      <c r="A145" s="4"/>
      <c r="B145" s="37"/>
      <c r="C145" s="37"/>
      <c r="D145" s="49"/>
      <c r="E145" s="37"/>
      <c r="F145" s="16"/>
      <c r="G145" s="37"/>
      <c r="H145" s="37"/>
      <c r="I145" s="37"/>
    </row>
    <row r="146" ht="15.75" customHeight="1">
      <c r="A146" s="4"/>
      <c r="B146" s="37"/>
      <c r="C146" s="37"/>
      <c r="D146" s="49"/>
      <c r="E146" s="37"/>
      <c r="F146" s="16"/>
      <c r="G146" s="37"/>
      <c r="H146" s="37"/>
      <c r="I146" s="37"/>
    </row>
    <row r="147" ht="15.75" customHeight="1">
      <c r="A147" s="4"/>
      <c r="B147" s="37"/>
      <c r="C147" s="37"/>
      <c r="D147" s="49"/>
      <c r="E147" s="37"/>
      <c r="F147" s="16"/>
      <c r="G147" s="37"/>
      <c r="H147" s="37"/>
      <c r="I147" s="37"/>
    </row>
    <row r="148" ht="15.75" customHeight="1">
      <c r="A148" s="4"/>
      <c r="B148" s="37"/>
      <c r="C148" s="37"/>
      <c r="D148" s="49"/>
      <c r="E148" s="37"/>
      <c r="F148" s="16"/>
      <c r="G148" s="37"/>
      <c r="H148" s="37"/>
      <c r="I148" s="37"/>
    </row>
    <row r="149" ht="15.75" customHeight="1">
      <c r="A149" s="4"/>
      <c r="B149" s="37"/>
      <c r="C149" s="37"/>
      <c r="D149" s="49"/>
      <c r="E149" s="37"/>
      <c r="F149" s="16"/>
      <c r="G149" s="37"/>
      <c r="H149" s="37"/>
      <c r="I149" s="37"/>
    </row>
    <row r="150" ht="15.75" customHeight="1">
      <c r="A150" s="4"/>
      <c r="B150" s="37"/>
      <c r="C150" s="37"/>
      <c r="D150" s="49"/>
      <c r="E150" s="37"/>
      <c r="F150" s="16"/>
      <c r="G150" s="37"/>
      <c r="H150" s="37"/>
      <c r="I150" s="37"/>
    </row>
    <row r="151" ht="15.75" customHeight="1">
      <c r="A151" s="4"/>
      <c r="B151" s="37"/>
      <c r="C151" s="37"/>
      <c r="D151" s="49"/>
      <c r="E151" s="37"/>
      <c r="F151" s="16"/>
      <c r="G151" s="37"/>
      <c r="H151" s="37"/>
      <c r="I151" s="37"/>
    </row>
    <row r="152" ht="15.75" customHeight="1">
      <c r="A152" s="4"/>
      <c r="B152" s="37"/>
      <c r="C152" s="37"/>
      <c r="D152" s="49"/>
      <c r="E152" s="37"/>
      <c r="F152" s="16"/>
      <c r="G152" s="37"/>
      <c r="H152" s="37"/>
      <c r="I152" s="37"/>
    </row>
    <row r="153" ht="15.75" customHeight="1">
      <c r="A153" s="4"/>
      <c r="B153" s="37"/>
      <c r="C153" s="37"/>
      <c r="D153" s="49"/>
      <c r="E153" s="37"/>
      <c r="F153" s="16"/>
      <c r="G153" s="37"/>
      <c r="H153" s="37"/>
      <c r="I153" s="37"/>
    </row>
    <row r="154" ht="15.75" customHeight="1">
      <c r="A154" s="4"/>
      <c r="B154" s="37"/>
      <c r="C154" s="37"/>
      <c r="D154" s="49"/>
      <c r="E154" s="37"/>
      <c r="F154" s="16"/>
      <c r="G154" s="37"/>
      <c r="H154" s="37"/>
      <c r="I154" s="37"/>
    </row>
    <row r="155" ht="15.75" customHeight="1">
      <c r="A155" s="4"/>
      <c r="B155" s="37"/>
      <c r="C155" s="37"/>
      <c r="D155" s="49"/>
      <c r="E155" s="37"/>
      <c r="F155" s="16"/>
      <c r="G155" s="37"/>
      <c r="H155" s="37"/>
      <c r="I155" s="37"/>
    </row>
    <row r="156" ht="15.75" customHeight="1">
      <c r="A156" s="4"/>
      <c r="B156" s="37"/>
      <c r="C156" s="37"/>
      <c r="D156" s="49"/>
      <c r="E156" s="37"/>
      <c r="F156" s="16"/>
      <c r="G156" s="37"/>
      <c r="H156" s="37"/>
      <c r="I156" s="37"/>
    </row>
    <row r="157" ht="15.75" customHeight="1">
      <c r="A157" s="4"/>
      <c r="B157" s="37"/>
      <c r="C157" s="37"/>
      <c r="D157" s="49"/>
      <c r="E157" s="37"/>
      <c r="F157" s="16"/>
      <c r="G157" s="37"/>
      <c r="H157" s="37"/>
      <c r="I157" s="37"/>
    </row>
    <row r="158" ht="15.75" customHeight="1">
      <c r="A158" s="4"/>
      <c r="B158" s="37"/>
      <c r="C158" s="37"/>
      <c r="D158" s="49"/>
      <c r="E158" s="37"/>
      <c r="F158" s="16"/>
      <c r="G158" s="37"/>
      <c r="H158" s="37"/>
      <c r="I158" s="37"/>
    </row>
    <row r="159" ht="15.75" customHeight="1">
      <c r="A159" s="4"/>
      <c r="B159" s="37"/>
      <c r="C159" s="37"/>
      <c r="D159" s="49"/>
      <c r="E159" s="37"/>
      <c r="F159" s="16"/>
      <c r="G159" s="37"/>
      <c r="H159" s="37"/>
      <c r="I159" s="37"/>
    </row>
    <row r="160" ht="15.75" customHeight="1">
      <c r="A160" s="4"/>
      <c r="B160" s="37"/>
      <c r="C160" s="37"/>
      <c r="D160" s="49"/>
      <c r="E160" s="37"/>
      <c r="F160" s="16"/>
      <c r="G160" s="37"/>
      <c r="H160" s="37"/>
      <c r="I160" s="37"/>
    </row>
    <row r="161" ht="15.75" customHeight="1">
      <c r="A161" s="4"/>
      <c r="B161" s="37"/>
      <c r="C161" s="37"/>
      <c r="D161" s="49"/>
      <c r="E161" s="37"/>
      <c r="F161" s="16"/>
      <c r="G161" s="37"/>
      <c r="H161" s="37"/>
      <c r="I161" s="37"/>
    </row>
    <row r="162" ht="15.75" customHeight="1">
      <c r="A162" s="4"/>
      <c r="B162" s="37"/>
      <c r="C162" s="37"/>
      <c r="D162" s="49"/>
      <c r="E162" s="37"/>
      <c r="F162" s="16"/>
      <c r="G162" s="37"/>
      <c r="H162" s="37"/>
      <c r="I162" s="37"/>
    </row>
    <row r="163" ht="15.75" customHeight="1">
      <c r="A163" s="4"/>
      <c r="B163" s="37"/>
      <c r="C163" s="37"/>
      <c r="D163" s="49"/>
      <c r="E163" s="37"/>
      <c r="F163" s="16"/>
      <c r="G163" s="37"/>
      <c r="H163" s="37"/>
      <c r="I163" s="37"/>
    </row>
    <row r="164" ht="15.75" customHeight="1">
      <c r="A164" s="4"/>
      <c r="B164" s="37"/>
      <c r="C164" s="37"/>
      <c r="D164" s="49"/>
      <c r="E164" s="37"/>
      <c r="F164" s="16"/>
      <c r="G164" s="37"/>
      <c r="H164" s="37"/>
      <c r="I164" s="37"/>
    </row>
    <row r="165" ht="15.75" customHeight="1">
      <c r="A165" s="4"/>
      <c r="B165" s="37"/>
      <c r="C165" s="37"/>
      <c r="D165" s="49"/>
      <c r="E165" s="37"/>
      <c r="F165" s="16"/>
      <c r="G165" s="37"/>
      <c r="H165" s="37"/>
      <c r="I165" s="37"/>
    </row>
    <row r="166" ht="15.75" customHeight="1">
      <c r="A166" s="4"/>
      <c r="B166" s="37"/>
      <c r="C166" s="37"/>
      <c r="D166" s="49"/>
      <c r="E166" s="37"/>
      <c r="F166" s="16"/>
      <c r="G166" s="37"/>
      <c r="H166" s="37"/>
      <c r="I166" s="37"/>
    </row>
    <row r="167" ht="15.75" customHeight="1">
      <c r="A167" s="4"/>
      <c r="B167" s="37"/>
      <c r="C167" s="37"/>
      <c r="D167" s="49"/>
      <c r="E167" s="37"/>
      <c r="F167" s="16"/>
      <c r="G167" s="37"/>
      <c r="H167" s="37"/>
      <c r="I167" s="37"/>
    </row>
    <row r="168" ht="15.75" customHeight="1">
      <c r="A168" s="4"/>
      <c r="B168" s="37"/>
      <c r="C168" s="37"/>
      <c r="D168" s="49"/>
      <c r="E168" s="37"/>
      <c r="F168" s="16"/>
      <c r="G168" s="37"/>
      <c r="H168" s="37"/>
      <c r="I168" s="37"/>
    </row>
    <row r="169" ht="15.75" customHeight="1">
      <c r="A169" s="4"/>
      <c r="B169" s="37"/>
      <c r="C169" s="37"/>
      <c r="D169" s="49"/>
      <c r="E169" s="37"/>
      <c r="F169" s="16"/>
      <c r="G169" s="37"/>
      <c r="H169" s="37"/>
      <c r="I169" s="37"/>
    </row>
    <row r="170" ht="15.75" customHeight="1">
      <c r="A170" s="4"/>
      <c r="B170" s="37"/>
      <c r="C170" s="37"/>
      <c r="D170" s="49"/>
      <c r="E170" s="37"/>
      <c r="F170" s="16"/>
      <c r="G170" s="37"/>
      <c r="H170" s="37"/>
      <c r="I170" s="37"/>
    </row>
    <row r="171" ht="15.75" customHeight="1">
      <c r="A171" s="4"/>
      <c r="B171" s="37"/>
      <c r="C171" s="37"/>
      <c r="D171" s="49"/>
      <c r="E171" s="37"/>
      <c r="F171" s="16"/>
      <c r="G171" s="37"/>
      <c r="H171" s="37"/>
      <c r="I171" s="37"/>
    </row>
    <row r="172" ht="15.75" customHeight="1">
      <c r="A172" s="4"/>
      <c r="B172" s="37"/>
      <c r="C172" s="37"/>
      <c r="D172" s="49"/>
      <c r="E172" s="37"/>
      <c r="F172" s="16"/>
      <c r="G172" s="37"/>
      <c r="H172" s="37"/>
      <c r="I172" s="37"/>
    </row>
    <row r="173" ht="15.75" customHeight="1">
      <c r="A173" s="4"/>
      <c r="B173" s="37"/>
      <c r="C173" s="37"/>
      <c r="D173" s="49"/>
      <c r="E173" s="37"/>
      <c r="F173" s="16"/>
      <c r="G173" s="37"/>
      <c r="H173" s="37"/>
      <c r="I173" s="37"/>
    </row>
    <row r="174" ht="15.75" customHeight="1">
      <c r="A174" s="4"/>
      <c r="B174" s="37"/>
      <c r="C174" s="37"/>
      <c r="D174" s="49"/>
      <c r="E174" s="37"/>
      <c r="F174" s="16"/>
      <c r="G174" s="37"/>
      <c r="H174" s="37"/>
      <c r="I174" s="37"/>
    </row>
    <row r="175" ht="15.75" customHeight="1">
      <c r="A175" s="4"/>
      <c r="B175" s="37"/>
      <c r="C175" s="37"/>
      <c r="D175" s="49"/>
      <c r="E175" s="37"/>
      <c r="F175" s="16"/>
      <c r="G175" s="37"/>
      <c r="H175" s="37"/>
      <c r="I175" s="37"/>
    </row>
    <row r="176" ht="15.75" customHeight="1">
      <c r="A176" s="4"/>
      <c r="B176" s="37"/>
      <c r="C176" s="37"/>
      <c r="D176" s="49"/>
      <c r="E176" s="37"/>
      <c r="F176" s="16"/>
      <c r="G176" s="37"/>
      <c r="H176" s="37"/>
      <c r="I176" s="37"/>
    </row>
    <row r="177" ht="15.75" customHeight="1">
      <c r="A177" s="4"/>
      <c r="B177" s="37"/>
      <c r="C177" s="37"/>
      <c r="D177" s="49"/>
      <c r="E177" s="37"/>
      <c r="F177" s="16"/>
      <c r="G177" s="37"/>
      <c r="H177" s="37"/>
      <c r="I177" s="37"/>
    </row>
    <row r="178" ht="15.75" customHeight="1">
      <c r="A178" s="4"/>
      <c r="B178" s="37"/>
      <c r="C178" s="37"/>
      <c r="D178" s="49"/>
      <c r="E178" s="37"/>
      <c r="F178" s="16"/>
      <c r="G178" s="37"/>
      <c r="H178" s="37"/>
      <c r="I178" s="37"/>
    </row>
    <row r="179" ht="15.75" customHeight="1">
      <c r="A179" s="4"/>
      <c r="B179" s="37"/>
      <c r="C179" s="37"/>
      <c r="D179" s="49"/>
      <c r="E179" s="37"/>
      <c r="F179" s="16"/>
      <c r="G179" s="37"/>
      <c r="H179" s="37"/>
      <c r="I179" s="37"/>
    </row>
    <row r="180" ht="15.75" customHeight="1">
      <c r="A180" s="4"/>
      <c r="B180" s="37"/>
      <c r="C180" s="37"/>
      <c r="D180" s="49"/>
      <c r="E180" s="37"/>
      <c r="F180" s="16"/>
      <c r="G180" s="37"/>
      <c r="H180" s="37"/>
      <c r="I180" s="37"/>
    </row>
    <row r="181" ht="15.75" customHeight="1">
      <c r="A181" s="4"/>
      <c r="B181" s="37"/>
      <c r="C181" s="37"/>
      <c r="D181" s="49"/>
      <c r="E181" s="37"/>
      <c r="F181" s="16"/>
      <c r="G181" s="37"/>
      <c r="H181" s="37"/>
      <c r="I181" s="37"/>
    </row>
    <row r="182" ht="15.75" customHeight="1">
      <c r="A182" s="4"/>
      <c r="B182" s="37"/>
      <c r="C182" s="37"/>
      <c r="D182" s="49"/>
      <c r="E182" s="37"/>
      <c r="F182" s="16"/>
      <c r="G182" s="37"/>
      <c r="H182" s="37"/>
      <c r="I182" s="37"/>
    </row>
    <row r="183" ht="15.75" customHeight="1">
      <c r="A183" s="4"/>
      <c r="B183" s="37"/>
      <c r="C183" s="37"/>
      <c r="D183" s="49"/>
      <c r="E183" s="37"/>
      <c r="F183" s="16"/>
      <c r="G183" s="37"/>
      <c r="H183" s="37"/>
      <c r="I183" s="37"/>
    </row>
    <row r="184" ht="15.75" customHeight="1">
      <c r="A184" s="4"/>
      <c r="B184" s="37"/>
      <c r="C184" s="37"/>
      <c r="D184" s="49"/>
      <c r="E184" s="37"/>
      <c r="F184" s="16"/>
      <c r="G184" s="37"/>
      <c r="H184" s="37"/>
      <c r="I184" s="37"/>
    </row>
    <row r="185" ht="15.75" customHeight="1">
      <c r="A185" s="4"/>
      <c r="B185" s="37"/>
      <c r="C185" s="37"/>
      <c r="D185" s="49"/>
      <c r="E185" s="37"/>
      <c r="F185" s="16"/>
      <c r="G185" s="37"/>
      <c r="H185" s="37"/>
      <c r="I185" s="37"/>
    </row>
    <row r="186" ht="15.75" customHeight="1">
      <c r="A186" s="4"/>
      <c r="B186" s="37"/>
      <c r="C186" s="37"/>
      <c r="D186" s="49"/>
      <c r="E186" s="37"/>
      <c r="F186" s="16"/>
      <c r="G186" s="37"/>
      <c r="H186" s="37"/>
      <c r="I186" s="37"/>
    </row>
    <row r="187" ht="15.75" customHeight="1">
      <c r="A187" s="4"/>
      <c r="B187" s="37"/>
      <c r="C187" s="37"/>
      <c r="D187" s="49"/>
      <c r="E187" s="37"/>
      <c r="F187" s="16"/>
      <c r="G187" s="37"/>
      <c r="H187" s="37"/>
      <c r="I187" s="37"/>
    </row>
    <row r="188" ht="15.75" customHeight="1">
      <c r="A188" s="4"/>
      <c r="B188" s="37"/>
      <c r="C188" s="37"/>
      <c r="D188" s="49"/>
      <c r="E188" s="37"/>
      <c r="F188" s="16"/>
      <c r="G188" s="37"/>
      <c r="H188" s="37"/>
      <c r="I188" s="37"/>
    </row>
    <row r="189" ht="15.75" customHeight="1">
      <c r="A189" s="4"/>
      <c r="B189" s="37"/>
      <c r="C189" s="37"/>
      <c r="D189" s="49"/>
      <c r="E189" s="37"/>
      <c r="F189" s="16"/>
      <c r="G189" s="37"/>
      <c r="H189" s="37"/>
      <c r="I189" s="37"/>
    </row>
    <row r="190" ht="15.75" customHeight="1">
      <c r="A190" s="4"/>
      <c r="B190" s="37"/>
      <c r="C190" s="37"/>
      <c r="D190" s="49"/>
      <c r="E190" s="37"/>
      <c r="F190" s="16"/>
      <c r="G190" s="37"/>
      <c r="H190" s="37"/>
      <c r="I190" s="37"/>
    </row>
    <row r="191" ht="15.75" customHeight="1">
      <c r="A191" s="4"/>
      <c r="B191" s="37"/>
      <c r="C191" s="37"/>
      <c r="D191" s="49"/>
      <c r="E191" s="37"/>
      <c r="F191" s="16"/>
      <c r="G191" s="37"/>
      <c r="H191" s="37"/>
      <c r="I191" s="37"/>
    </row>
    <row r="192" ht="15.75" customHeight="1">
      <c r="A192" s="4"/>
      <c r="B192" s="37"/>
      <c r="C192" s="37"/>
      <c r="D192" s="49"/>
      <c r="E192" s="37"/>
      <c r="F192" s="16"/>
      <c r="G192" s="37"/>
      <c r="H192" s="37"/>
      <c r="I192" s="37"/>
    </row>
    <row r="193" ht="15.75" customHeight="1">
      <c r="A193" s="4"/>
      <c r="B193" s="37"/>
      <c r="C193" s="37"/>
      <c r="D193" s="49"/>
      <c r="E193" s="37"/>
      <c r="F193" s="16"/>
      <c r="G193" s="37"/>
      <c r="H193" s="37"/>
      <c r="I193" s="37"/>
    </row>
    <row r="194" ht="15.75" customHeight="1">
      <c r="A194" s="4"/>
      <c r="B194" s="37"/>
      <c r="C194" s="37"/>
      <c r="D194" s="49"/>
      <c r="E194" s="37"/>
      <c r="F194" s="16"/>
      <c r="G194" s="37"/>
      <c r="H194" s="37"/>
      <c r="I194" s="37"/>
    </row>
    <row r="195" ht="15.75" customHeight="1">
      <c r="A195" s="4"/>
      <c r="B195" s="37"/>
      <c r="C195" s="37"/>
      <c r="D195" s="49"/>
      <c r="E195" s="37"/>
      <c r="F195" s="16"/>
      <c r="G195" s="37"/>
      <c r="H195" s="37"/>
      <c r="I195" s="37"/>
    </row>
    <row r="196" ht="15.75" customHeight="1">
      <c r="A196" s="4"/>
      <c r="B196" s="37"/>
      <c r="C196" s="37"/>
      <c r="D196" s="49"/>
      <c r="E196" s="37"/>
      <c r="F196" s="16"/>
      <c r="G196" s="37"/>
      <c r="H196" s="37"/>
      <c r="I196" s="37"/>
    </row>
    <row r="197" ht="15.75" customHeight="1">
      <c r="A197" s="4"/>
      <c r="B197" s="37"/>
      <c r="C197" s="37"/>
      <c r="D197" s="49"/>
      <c r="E197" s="37"/>
      <c r="F197" s="16"/>
      <c r="G197" s="37"/>
      <c r="H197" s="37"/>
      <c r="I197" s="37"/>
    </row>
    <row r="198" ht="15.75" customHeight="1">
      <c r="A198" s="4"/>
      <c r="B198" s="37"/>
      <c r="C198" s="37"/>
      <c r="D198" s="49"/>
      <c r="E198" s="37"/>
      <c r="F198" s="16"/>
      <c r="G198" s="37"/>
      <c r="H198" s="37"/>
      <c r="I198" s="37"/>
    </row>
    <row r="199" ht="15.75" customHeight="1">
      <c r="A199" s="4"/>
      <c r="B199" s="37"/>
      <c r="C199" s="37"/>
      <c r="D199" s="49"/>
      <c r="E199" s="37"/>
      <c r="F199" s="16"/>
      <c r="G199" s="37"/>
      <c r="H199" s="37"/>
      <c r="I199" s="37"/>
    </row>
    <row r="200" ht="15.75" customHeight="1">
      <c r="A200" s="4"/>
      <c r="B200" s="37"/>
      <c r="C200" s="37"/>
      <c r="D200" s="49"/>
      <c r="E200" s="37"/>
      <c r="F200" s="16"/>
      <c r="G200" s="37"/>
      <c r="H200" s="37"/>
      <c r="I200" s="37"/>
    </row>
    <row r="201" ht="15.75" customHeight="1">
      <c r="A201" s="4"/>
      <c r="B201" s="37"/>
      <c r="C201" s="37"/>
      <c r="D201" s="49"/>
      <c r="E201" s="37"/>
      <c r="F201" s="16"/>
      <c r="G201" s="37"/>
      <c r="H201" s="37"/>
      <c r="I201" s="37"/>
    </row>
    <row r="202" ht="15.75" customHeight="1">
      <c r="A202" s="4"/>
      <c r="B202" s="37"/>
      <c r="C202" s="37"/>
      <c r="D202" s="49"/>
      <c r="E202" s="37"/>
      <c r="F202" s="16"/>
      <c r="G202" s="37"/>
      <c r="H202" s="37"/>
      <c r="I202" s="37"/>
    </row>
    <row r="203" ht="15.75" customHeight="1">
      <c r="A203" s="4"/>
      <c r="B203" s="37"/>
      <c r="C203" s="37"/>
      <c r="D203" s="49"/>
      <c r="E203" s="37"/>
      <c r="F203" s="16"/>
      <c r="G203" s="37"/>
      <c r="H203" s="37"/>
      <c r="I203" s="37"/>
    </row>
    <row r="204" ht="15.75" customHeight="1">
      <c r="A204" s="4"/>
      <c r="B204" s="37"/>
      <c r="C204" s="37"/>
      <c r="D204" s="49"/>
      <c r="E204" s="37"/>
      <c r="F204" s="16"/>
      <c r="G204" s="37"/>
      <c r="H204" s="37"/>
      <c r="I204" s="37"/>
    </row>
    <row r="205" ht="15.75" customHeight="1">
      <c r="A205" s="4"/>
      <c r="B205" s="37"/>
      <c r="C205" s="37"/>
      <c r="D205" s="49"/>
      <c r="E205" s="37"/>
      <c r="F205" s="16"/>
      <c r="G205" s="37"/>
      <c r="H205" s="37"/>
      <c r="I205" s="37"/>
    </row>
    <row r="206" ht="15.75" customHeight="1">
      <c r="A206" s="4"/>
      <c r="B206" s="37"/>
      <c r="C206" s="37"/>
      <c r="D206" s="49"/>
      <c r="E206" s="37"/>
      <c r="F206" s="16"/>
      <c r="G206" s="37"/>
      <c r="H206" s="37"/>
      <c r="I206" s="37"/>
    </row>
    <row r="207" ht="15.75" customHeight="1">
      <c r="A207" s="4"/>
      <c r="B207" s="37"/>
      <c r="C207" s="37"/>
      <c r="D207" s="49"/>
      <c r="E207" s="37"/>
      <c r="F207" s="16"/>
      <c r="G207" s="37"/>
      <c r="H207" s="37"/>
      <c r="I207" s="37"/>
    </row>
    <row r="208" ht="15.75" customHeight="1">
      <c r="A208" s="4"/>
      <c r="B208" s="37"/>
      <c r="C208" s="37"/>
      <c r="D208" s="49"/>
      <c r="E208" s="37"/>
      <c r="F208" s="16"/>
      <c r="G208" s="37"/>
      <c r="H208" s="37"/>
      <c r="I208" s="37"/>
    </row>
    <row r="209" ht="15.75" customHeight="1">
      <c r="A209" s="4"/>
      <c r="B209" s="37"/>
      <c r="C209" s="37"/>
      <c r="D209" s="49"/>
      <c r="E209" s="37"/>
      <c r="F209" s="16"/>
      <c r="G209" s="37"/>
      <c r="H209" s="37"/>
      <c r="I209" s="37"/>
    </row>
    <row r="210" ht="15.75" customHeight="1">
      <c r="A210" s="4"/>
      <c r="B210" s="37"/>
      <c r="C210" s="37"/>
      <c r="D210" s="49"/>
      <c r="E210" s="37"/>
      <c r="F210" s="16"/>
      <c r="G210" s="37"/>
      <c r="H210" s="37"/>
      <c r="I210" s="37"/>
    </row>
    <row r="211" ht="15.75" customHeight="1">
      <c r="A211" s="4"/>
      <c r="B211" s="37"/>
      <c r="C211" s="37"/>
      <c r="D211" s="49"/>
      <c r="E211" s="37"/>
      <c r="F211" s="16"/>
      <c r="G211" s="37"/>
      <c r="H211" s="37"/>
      <c r="I211" s="37"/>
    </row>
    <row r="212" ht="15.75" customHeight="1">
      <c r="A212" s="4"/>
      <c r="B212" s="37"/>
      <c r="C212" s="37"/>
      <c r="D212" s="49"/>
      <c r="E212" s="37"/>
      <c r="F212" s="16"/>
      <c r="G212" s="37"/>
      <c r="H212" s="37"/>
      <c r="I212" s="37"/>
    </row>
    <row r="213" ht="15.75" customHeight="1">
      <c r="A213" s="4"/>
      <c r="B213" s="37"/>
      <c r="C213" s="37"/>
      <c r="D213" s="49"/>
      <c r="E213" s="37"/>
      <c r="F213" s="16"/>
      <c r="G213" s="37"/>
      <c r="H213" s="37"/>
      <c r="I213" s="37"/>
    </row>
    <row r="214" ht="15.75" customHeight="1">
      <c r="A214" s="4"/>
      <c r="B214" s="37"/>
      <c r="C214" s="37"/>
      <c r="D214" s="49"/>
      <c r="E214" s="37"/>
      <c r="F214" s="16"/>
      <c r="G214" s="37"/>
      <c r="H214" s="37"/>
      <c r="I214" s="37"/>
    </row>
    <row r="215" ht="15.75" customHeight="1">
      <c r="A215" s="4"/>
      <c r="B215" s="37"/>
      <c r="C215" s="37"/>
      <c r="D215" s="49"/>
      <c r="E215" s="37"/>
      <c r="F215" s="16"/>
      <c r="G215" s="37"/>
      <c r="H215" s="37"/>
      <c r="I215" s="37"/>
    </row>
    <row r="216" ht="15.75" customHeight="1">
      <c r="A216" s="4"/>
      <c r="B216" s="37"/>
      <c r="C216" s="37"/>
      <c r="D216" s="49"/>
      <c r="E216" s="37"/>
      <c r="F216" s="16"/>
      <c r="G216" s="37"/>
      <c r="H216" s="37"/>
      <c r="I216" s="37"/>
    </row>
    <row r="217" ht="15.75" customHeight="1">
      <c r="A217" s="4"/>
      <c r="B217" s="37"/>
      <c r="C217" s="37"/>
      <c r="D217" s="49"/>
      <c r="E217" s="37"/>
      <c r="F217" s="16"/>
      <c r="G217" s="37"/>
      <c r="H217" s="37"/>
      <c r="I217" s="37"/>
    </row>
    <row r="218" ht="15.75" customHeight="1">
      <c r="A218" s="4"/>
      <c r="B218" s="37"/>
      <c r="C218" s="37"/>
      <c r="D218" s="49"/>
      <c r="E218" s="37"/>
      <c r="F218" s="16"/>
      <c r="G218" s="37"/>
      <c r="H218" s="37"/>
      <c r="I218" s="37"/>
    </row>
    <row r="219" ht="15.75" customHeight="1">
      <c r="A219" s="4"/>
      <c r="B219" s="37"/>
      <c r="C219" s="37"/>
      <c r="D219" s="49"/>
      <c r="E219" s="37"/>
      <c r="F219" s="16"/>
      <c r="G219" s="37"/>
      <c r="H219" s="37"/>
      <c r="I219" s="37"/>
    </row>
    <row r="220" ht="15.75" customHeight="1">
      <c r="A220" s="4"/>
      <c r="B220" s="37"/>
      <c r="C220" s="37"/>
      <c r="D220" s="49"/>
      <c r="E220" s="37"/>
      <c r="F220" s="16"/>
      <c r="G220" s="37"/>
      <c r="H220" s="37"/>
      <c r="I220" s="37"/>
    </row>
    <row r="221" ht="15.75" customHeight="1">
      <c r="A221" s="4"/>
      <c r="B221" s="37"/>
      <c r="C221" s="37"/>
      <c r="D221" s="49"/>
      <c r="E221" s="37"/>
      <c r="F221" s="16"/>
      <c r="G221" s="37"/>
      <c r="H221" s="37"/>
      <c r="I221" s="37"/>
    </row>
    <row r="222" ht="15.75" customHeight="1">
      <c r="A222" s="4"/>
      <c r="B222" s="37"/>
      <c r="C222" s="37"/>
      <c r="D222" s="49"/>
      <c r="E222" s="37"/>
      <c r="F222" s="16"/>
      <c r="G222" s="37"/>
      <c r="H222" s="37"/>
      <c r="I222" s="37"/>
    </row>
    <row r="223" ht="15.75" customHeight="1">
      <c r="A223" s="4"/>
      <c r="B223" s="37"/>
      <c r="C223" s="37"/>
      <c r="D223" s="49"/>
      <c r="E223" s="37"/>
      <c r="F223" s="16"/>
      <c r="G223" s="37"/>
      <c r="H223" s="37"/>
      <c r="I223" s="37"/>
    </row>
    <row r="224" ht="15.75" customHeight="1">
      <c r="A224" s="4"/>
      <c r="B224" s="37"/>
      <c r="C224" s="37"/>
      <c r="D224" s="49"/>
      <c r="E224" s="37"/>
      <c r="F224" s="16"/>
      <c r="G224" s="37"/>
      <c r="H224" s="37"/>
      <c r="I224" s="37"/>
    </row>
    <row r="225" ht="15.75" customHeight="1">
      <c r="A225" s="4"/>
      <c r="B225" s="37"/>
      <c r="C225" s="37"/>
      <c r="D225" s="49"/>
      <c r="E225" s="37"/>
      <c r="F225" s="16"/>
      <c r="G225" s="37"/>
      <c r="H225" s="37"/>
      <c r="I225" s="37"/>
    </row>
    <row r="226" ht="15.75" customHeight="1">
      <c r="A226" s="4"/>
      <c r="B226" s="37"/>
      <c r="C226" s="37"/>
      <c r="D226" s="49"/>
      <c r="E226" s="37"/>
      <c r="F226" s="16"/>
      <c r="G226" s="37"/>
      <c r="H226" s="37"/>
      <c r="I226" s="37"/>
    </row>
    <row r="227" ht="15.75" customHeight="1">
      <c r="A227" s="4"/>
      <c r="B227" s="37"/>
      <c r="C227" s="37"/>
      <c r="D227" s="49"/>
      <c r="E227" s="37"/>
      <c r="F227" s="16"/>
      <c r="G227" s="37"/>
      <c r="H227" s="37"/>
      <c r="I227" s="37"/>
    </row>
    <row r="228" ht="15.75" customHeight="1">
      <c r="A228" s="4"/>
      <c r="B228" s="37"/>
      <c r="C228" s="37"/>
      <c r="D228" s="49"/>
      <c r="E228" s="37"/>
      <c r="F228" s="16"/>
      <c r="G228" s="37"/>
      <c r="H228" s="37"/>
      <c r="I228" s="37"/>
    </row>
    <row r="229" ht="15.75" customHeight="1">
      <c r="A229" s="4"/>
      <c r="B229" s="37"/>
      <c r="C229" s="37"/>
      <c r="D229" s="49"/>
      <c r="E229" s="37"/>
      <c r="F229" s="16"/>
      <c r="G229" s="37"/>
      <c r="H229" s="37"/>
      <c r="I229" s="37"/>
    </row>
    <row r="230" ht="15.75" customHeight="1">
      <c r="A230" s="4"/>
      <c r="B230" s="37"/>
      <c r="C230" s="37"/>
      <c r="D230" s="49"/>
      <c r="E230" s="37"/>
      <c r="F230" s="16"/>
      <c r="G230" s="37"/>
      <c r="H230" s="37"/>
      <c r="I230" s="37"/>
    </row>
    <row r="231" ht="15.75" customHeight="1">
      <c r="A231" s="4"/>
      <c r="B231" s="37"/>
      <c r="C231" s="37"/>
      <c r="D231" s="49"/>
      <c r="E231" s="37"/>
      <c r="F231" s="16"/>
      <c r="G231" s="37"/>
      <c r="H231" s="37"/>
      <c r="I231" s="37"/>
    </row>
    <row r="232" ht="15.75" customHeight="1">
      <c r="A232" s="4"/>
      <c r="B232" s="37"/>
      <c r="C232" s="37"/>
      <c r="D232" s="49"/>
      <c r="E232" s="37"/>
      <c r="F232" s="16"/>
      <c r="G232" s="37"/>
      <c r="H232" s="37"/>
      <c r="I232" s="37"/>
    </row>
    <row r="233" ht="15.75" customHeight="1">
      <c r="A233" s="4"/>
      <c r="B233" s="37"/>
      <c r="C233" s="37"/>
      <c r="D233" s="49"/>
      <c r="E233" s="37"/>
      <c r="F233" s="16"/>
      <c r="G233" s="37"/>
      <c r="H233" s="37"/>
      <c r="I233" s="37"/>
    </row>
    <row r="234" ht="15.75" customHeight="1">
      <c r="A234" s="4"/>
      <c r="B234" s="37"/>
      <c r="C234" s="37"/>
      <c r="D234" s="49"/>
      <c r="E234" s="37"/>
      <c r="F234" s="16"/>
      <c r="G234" s="37"/>
      <c r="H234" s="37"/>
      <c r="I234" s="37"/>
    </row>
    <row r="235" ht="15.75" customHeight="1">
      <c r="A235" s="4"/>
      <c r="B235" s="37"/>
      <c r="C235" s="37"/>
      <c r="D235" s="49"/>
      <c r="E235" s="37"/>
      <c r="F235" s="16"/>
      <c r="G235" s="37"/>
      <c r="H235" s="37"/>
      <c r="I235" s="37"/>
    </row>
    <row r="236" ht="15.75" customHeight="1">
      <c r="A236" s="4"/>
      <c r="B236" s="37"/>
      <c r="C236" s="37"/>
      <c r="D236" s="49"/>
      <c r="E236" s="37"/>
      <c r="F236" s="16"/>
      <c r="G236" s="37"/>
      <c r="H236" s="37"/>
      <c r="I236" s="37"/>
    </row>
    <row r="237" ht="15.75" customHeight="1">
      <c r="A237" s="4"/>
      <c r="B237" s="37"/>
      <c r="C237" s="37"/>
      <c r="D237" s="49"/>
      <c r="E237" s="37"/>
      <c r="F237" s="16"/>
      <c r="G237" s="37"/>
      <c r="H237" s="37"/>
      <c r="I237" s="37"/>
    </row>
    <row r="238" ht="15.75" customHeight="1">
      <c r="A238" s="4"/>
      <c r="B238" s="37"/>
      <c r="C238" s="37"/>
      <c r="D238" s="49"/>
      <c r="E238" s="37"/>
      <c r="F238" s="16"/>
      <c r="G238" s="37"/>
      <c r="H238" s="37"/>
      <c r="I238" s="37"/>
    </row>
    <row r="239" ht="15.75" customHeight="1">
      <c r="A239" s="4"/>
      <c r="B239" s="37"/>
      <c r="C239" s="37"/>
      <c r="D239" s="49"/>
      <c r="E239" s="37"/>
      <c r="F239" s="16"/>
      <c r="G239" s="37"/>
      <c r="H239" s="37"/>
      <c r="I239" s="37"/>
    </row>
    <row r="240" ht="15.75" customHeight="1">
      <c r="A240" s="4"/>
      <c r="B240" s="37"/>
      <c r="C240" s="37"/>
      <c r="D240" s="49"/>
      <c r="E240" s="37"/>
      <c r="F240" s="16"/>
      <c r="G240" s="37"/>
      <c r="H240" s="37"/>
      <c r="I240" s="37"/>
    </row>
    <row r="241" ht="15.75" customHeight="1">
      <c r="A241" s="4"/>
      <c r="B241" s="37"/>
      <c r="C241" s="37"/>
      <c r="D241" s="49"/>
      <c r="E241" s="37"/>
      <c r="F241" s="16"/>
      <c r="G241" s="37"/>
      <c r="H241" s="37"/>
      <c r="I241" s="37"/>
    </row>
    <row r="242" ht="15.75" customHeight="1">
      <c r="A242" s="4"/>
      <c r="B242" s="37"/>
      <c r="C242" s="37"/>
      <c r="D242" s="49"/>
      <c r="E242" s="37"/>
      <c r="F242" s="16"/>
      <c r="G242" s="37"/>
      <c r="H242" s="37"/>
      <c r="I242" s="37"/>
    </row>
    <row r="243" ht="15.75" customHeight="1">
      <c r="A243" s="4"/>
      <c r="B243" s="37"/>
      <c r="C243" s="37"/>
      <c r="D243" s="49"/>
      <c r="E243" s="37"/>
      <c r="F243" s="16"/>
      <c r="G243" s="37"/>
      <c r="H243" s="37"/>
      <c r="I243" s="37"/>
    </row>
    <row r="244" ht="15.75" customHeight="1">
      <c r="A244" s="4"/>
      <c r="B244" s="37"/>
      <c r="C244" s="37"/>
      <c r="D244" s="49"/>
      <c r="E244" s="37"/>
      <c r="F244" s="16"/>
      <c r="G244" s="37"/>
      <c r="H244" s="37"/>
      <c r="I244" s="37"/>
    </row>
    <row r="245" ht="15.75" customHeight="1">
      <c r="A245" s="4"/>
      <c r="B245" s="37"/>
      <c r="C245" s="37"/>
      <c r="D245" s="49"/>
      <c r="E245" s="37"/>
      <c r="F245" s="16"/>
      <c r="G245" s="37"/>
      <c r="H245" s="37"/>
      <c r="I245" s="37"/>
    </row>
    <row r="246" ht="15.75" customHeight="1">
      <c r="A246" s="4"/>
      <c r="B246" s="37"/>
      <c r="C246" s="37"/>
      <c r="D246" s="49"/>
      <c r="E246" s="37"/>
      <c r="F246" s="16"/>
      <c r="G246" s="37"/>
      <c r="H246" s="37"/>
      <c r="I246" s="37"/>
    </row>
    <row r="247" ht="15.75" customHeight="1">
      <c r="A247" s="4"/>
      <c r="B247" s="37"/>
      <c r="C247" s="37"/>
      <c r="D247" s="49"/>
      <c r="E247" s="37"/>
      <c r="F247" s="16"/>
      <c r="G247" s="37"/>
      <c r="H247" s="37"/>
      <c r="I247" s="37"/>
    </row>
    <row r="248" ht="15.75" customHeight="1">
      <c r="A248" s="4"/>
      <c r="B248" s="37"/>
      <c r="C248" s="37"/>
      <c r="D248" s="49"/>
      <c r="E248" s="37"/>
      <c r="F248" s="16"/>
      <c r="G248" s="37"/>
      <c r="H248" s="37"/>
      <c r="I248" s="37"/>
    </row>
    <row r="249" ht="15.75" customHeight="1">
      <c r="A249" s="4"/>
      <c r="B249" s="37"/>
      <c r="C249" s="37"/>
      <c r="D249" s="49"/>
      <c r="E249" s="37"/>
      <c r="F249" s="16"/>
      <c r="G249" s="37"/>
      <c r="H249" s="37"/>
      <c r="I249" s="37"/>
    </row>
    <row r="250" ht="15.75" customHeight="1">
      <c r="A250" s="4"/>
      <c r="B250" s="37"/>
      <c r="C250" s="37"/>
      <c r="D250" s="49"/>
      <c r="E250" s="37"/>
      <c r="F250" s="16"/>
      <c r="G250" s="37"/>
      <c r="H250" s="37"/>
      <c r="I250" s="37"/>
    </row>
    <row r="251" ht="15.75" customHeight="1">
      <c r="A251" s="4"/>
      <c r="B251" s="37"/>
      <c r="C251" s="37"/>
      <c r="D251" s="49"/>
      <c r="E251" s="37"/>
      <c r="F251" s="16"/>
      <c r="G251" s="37"/>
      <c r="H251" s="37"/>
      <c r="I251" s="37"/>
    </row>
    <row r="252" ht="15.75" customHeight="1">
      <c r="A252" s="4"/>
      <c r="B252" s="37"/>
      <c r="C252" s="37"/>
      <c r="D252" s="49"/>
      <c r="E252" s="37"/>
      <c r="F252" s="16"/>
      <c r="G252" s="37"/>
      <c r="H252" s="37"/>
      <c r="I252" s="37"/>
    </row>
    <row r="253" ht="15.75" customHeight="1">
      <c r="A253" s="4"/>
      <c r="B253" s="37"/>
      <c r="C253" s="37"/>
      <c r="D253" s="49"/>
      <c r="E253" s="37"/>
      <c r="F253" s="16"/>
      <c r="G253" s="37"/>
      <c r="H253" s="37"/>
      <c r="I253" s="37"/>
    </row>
    <row r="254" ht="15.75" customHeight="1">
      <c r="A254" s="4"/>
      <c r="B254" s="37"/>
      <c r="C254" s="37"/>
      <c r="D254" s="49"/>
      <c r="E254" s="37"/>
      <c r="F254" s="16"/>
      <c r="G254" s="37"/>
      <c r="H254" s="37"/>
      <c r="I254" s="37"/>
    </row>
    <row r="255" ht="15.75" customHeight="1">
      <c r="A255" s="4"/>
      <c r="B255" s="37"/>
      <c r="C255" s="37"/>
      <c r="D255" s="49"/>
      <c r="E255" s="37"/>
      <c r="F255" s="16"/>
      <c r="G255" s="37"/>
      <c r="H255" s="37"/>
      <c r="I255" s="37"/>
    </row>
    <row r="256" ht="15.75" customHeight="1">
      <c r="A256" s="4"/>
      <c r="B256" s="37"/>
      <c r="C256" s="37"/>
      <c r="D256" s="49"/>
      <c r="E256" s="37"/>
      <c r="F256" s="16"/>
      <c r="G256" s="37"/>
      <c r="H256" s="37"/>
      <c r="I256" s="37"/>
    </row>
    <row r="257" ht="15.75" customHeight="1">
      <c r="A257" s="4"/>
      <c r="B257" s="37"/>
      <c r="C257" s="37"/>
      <c r="D257" s="49"/>
      <c r="E257" s="37"/>
      <c r="F257" s="16"/>
      <c r="G257" s="37"/>
      <c r="H257" s="37"/>
      <c r="I257" s="37"/>
    </row>
    <row r="258" ht="15.75" customHeight="1">
      <c r="A258" s="4"/>
      <c r="B258" s="37"/>
      <c r="C258" s="37"/>
      <c r="D258" s="49"/>
      <c r="E258" s="37"/>
      <c r="F258" s="16"/>
      <c r="G258" s="37"/>
      <c r="H258" s="37"/>
      <c r="I258" s="37"/>
    </row>
    <row r="259" ht="15.75" customHeight="1">
      <c r="A259" s="4"/>
      <c r="B259" s="37"/>
      <c r="C259" s="37"/>
      <c r="D259" s="49"/>
      <c r="E259" s="37"/>
      <c r="F259" s="16"/>
      <c r="G259" s="37"/>
      <c r="H259" s="37"/>
      <c r="I259" s="37"/>
    </row>
    <row r="260" ht="15.75" customHeight="1">
      <c r="A260" s="4"/>
      <c r="B260" s="37"/>
      <c r="C260" s="37"/>
      <c r="D260" s="49"/>
      <c r="E260" s="37"/>
      <c r="F260" s="16"/>
      <c r="G260" s="37"/>
      <c r="H260" s="37"/>
      <c r="I260" s="37"/>
    </row>
    <row r="261" ht="15.75" customHeight="1">
      <c r="A261" s="4"/>
      <c r="B261" s="37"/>
      <c r="C261" s="37"/>
      <c r="D261" s="49"/>
      <c r="E261" s="37"/>
      <c r="F261" s="16"/>
      <c r="G261" s="37"/>
      <c r="H261" s="37"/>
      <c r="I261" s="37"/>
    </row>
    <row r="262" ht="15.75" customHeight="1">
      <c r="A262" s="4"/>
      <c r="B262" s="37"/>
      <c r="C262" s="37"/>
      <c r="D262" s="49"/>
      <c r="E262" s="37"/>
      <c r="F262" s="16"/>
      <c r="G262" s="37"/>
      <c r="H262" s="37"/>
      <c r="I262" s="37"/>
    </row>
    <row r="263" ht="15.75" customHeight="1">
      <c r="A263" s="4"/>
      <c r="B263" s="37"/>
      <c r="C263" s="37"/>
      <c r="D263" s="49"/>
      <c r="E263" s="37"/>
      <c r="F263" s="16"/>
      <c r="G263" s="37"/>
      <c r="H263" s="37"/>
      <c r="I263" s="37"/>
    </row>
    <row r="264" ht="15.75" customHeight="1">
      <c r="A264" s="4"/>
      <c r="B264" s="37"/>
      <c r="C264" s="37"/>
      <c r="D264" s="49"/>
      <c r="E264" s="37"/>
      <c r="F264" s="16"/>
      <c r="G264" s="37"/>
      <c r="H264" s="37"/>
      <c r="I264" s="37"/>
    </row>
    <row r="265" ht="15.75" customHeight="1">
      <c r="A265" s="4"/>
      <c r="B265" s="37"/>
      <c r="C265" s="37"/>
      <c r="D265" s="49"/>
      <c r="E265" s="37"/>
      <c r="F265" s="16"/>
      <c r="G265" s="37"/>
      <c r="H265" s="37"/>
      <c r="I265" s="37"/>
    </row>
    <row r="266" ht="15.75" customHeight="1">
      <c r="A266" s="4"/>
      <c r="B266" s="37"/>
      <c r="C266" s="37"/>
      <c r="D266" s="49"/>
      <c r="E266" s="37"/>
      <c r="F266" s="16"/>
      <c r="G266" s="37"/>
      <c r="H266" s="37"/>
      <c r="I266" s="37"/>
    </row>
    <row r="267" ht="15.75" customHeight="1">
      <c r="A267" s="4"/>
      <c r="B267" s="37"/>
      <c r="C267" s="37"/>
      <c r="D267" s="49"/>
      <c r="E267" s="37"/>
      <c r="F267" s="16"/>
      <c r="G267" s="37"/>
      <c r="H267" s="37"/>
      <c r="I267" s="37"/>
    </row>
    <row r="268" ht="15.75" customHeight="1">
      <c r="A268" s="4"/>
      <c r="B268" s="37"/>
      <c r="C268" s="37"/>
      <c r="D268" s="49"/>
      <c r="E268" s="37"/>
      <c r="F268" s="16"/>
      <c r="G268" s="37"/>
      <c r="H268" s="37"/>
      <c r="I268" s="37"/>
    </row>
    <row r="269" ht="15.75" customHeight="1">
      <c r="A269" s="4"/>
      <c r="B269" s="37"/>
      <c r="C269" s="37"/>
      <c r="D269" s="49"/>
      <c r="E269" s="37"/>
      <c r="F269" s="16"/>
      <c r="G269" s="37"/>
      <c r="H269" s="37"/>
      <c r="I269" s="37"/>
    </row>
    <row r="270" ht="15.75" customHeight="1">
      <c r="A270" s="4"/>
      <c r="B270" s="37"/>
      <c r="C270" s="37"/>
      <c r="D270" s="49"/>
      <c r="E270" s="37"/>
      <c r="F270" s="16"/>
      <c r="G270" s="37"/>
      <c r="H270" s="37"/>
      <c r="I270" s="37"/>
    </row>
    <row r="271" ht="15.75" customHeight="1">
      <c r="A271" s="4"/>
      <c r="B271" s="37"/>
      <c r="C271" s="37"/>
      <c r="D271" s="49"/>
      <c r="E271" s="37"/>
      <c r="F271" s="16"/>
      <c r="G271" s="37"/>
      <c r="H271" s="37"/>
      <c r="I271" s="37"/>
    </row>
    <row r="272" ht="15.75" customHeight="1">
      <c r="A272" s="4"/>
      <c r="B272" s="37"/>
      <c r="C272" s="37"/>
      <c r="D272" s="49"/>
      <c r="E272" s="37"/>
      <c r="F272" s="16"/>
      <c r="G272" s="37"/>
      <c r="H272" s="37"/>
      <c r="I272" s="37"/>
    </row>
    <row r="273" ht="15.75" customHeight="1">
      <c r="A273" s="4"/>
      <c r="B273" s="37"/>
      <c r="C273" s="37"/>
      <c r="D273" s="49"/>
      <c r="E273" s="37"/>
      <c r="F273" s="16"/>
      <c r="G273" s="37"/>
      <c r="H273" s="37"/>
      <c r="I273" s="37"/>
    </row>
    <row r="274" ht="15.75" customHeight="1">
      <c r="A274" s="4"/>
      <c r="B274" s="37"/>
      <c r="C274" s="37"/>
      <c r="D274" s="49"/>
      <c r="E274" s="37"/>
      <c r="F274" s="16"/>
      <c r="G274" s="37"/>
      <c r="H274" s="37"/>
      <c r="I274" s="37"/>
    </row>
    <row r="275" ht="15.75" customHeight="1">
      <c r="A275" s="4"/>
      <c r="B275" s="37"/>
      <c r="C275" s="37"/>
      <c r="D275" s="49"/>
      <c r="E275" s="37"/>
      <c r="F275" s="16"/>
      <c r="G275" s="37"/>
      <c r="H275" s="37"/>
      <c r="I275" s="37"/>
    </row>
    <row r="276" ht="15.75" customHeight="1">
      <c r="A276" s="4"/>
      <c r="B276" s="37"/>
      <c r="C276" s="37"/>
      <c r="D276" s="49"/>
      <c r="E276" s="37"/>
      <c r="F276" s="16"/>
      <c r="G276" s="37"/>
      <c r="H276" s="37"/>
      <c r="I276" s="37"/>
    </row>
    <row r="277" ht="15.75" customHeight="1">
      <c r="A277" s="4"/>
      <c r="B277" s="37"/>
      <c r="C277" s="37"/>
      <c r="D277" s="49"/>
      <c r="E277" s="37"/>
      <c r="F277" s="16"/>
      <c r="G277" s="37"/>
      <c r="H277" s="37"/>
      <c r="I277" s="37"/>
    </row>
    <row r="278" ht="15.75" customHeight="1">
      <c r="A278" s="4"/>
      <c r="B278" s="37"/>
      <c r="C278" s="37"/>
      <c r="D278" s="49"/>
      <c r="E278" s="37"/>
      <c r="F278" s="16"/>
      <c r="G278" s="37"/>
      <c r="H278" s="37"/>
      <c r="I278" s="37"/>
    </row>
    <row r="279" ht="15.75" customHeight="1">
      <c r="A279" s="4"/>
      <c r="B279" s="37"/>
      <c r="C279" s="37"/>
      <c r="D279" s="49"/>
      <c r="E279" s="37"/>
      <c r="F279" s="16"/>
      <c r="G279" s="37"/>
      <c r="H279" s="37"/>
      <c r="I279" s="37"/>
    </row>
    <row r="280" ht="15.75" customHeight="1">
      <c r="A280" s="4"/>
      <c r="B280" s="37"/>
      <c r="C280" s="37"/>
      <c r="D280" s="49"/>
      <c r="E280" s="37"/>
      <c r="F280" s="16"/>
      <c r="G280" s="37"/>
      <c r="H280" s="37"/>
      <c r="I280" s="37"/>
    </row>
    <row r="281" ht="15.75" customHeight="1">
      <c r="A281" s="4"/>
      <c r="B281" s="37"/>
      <c r="C281" s="37"/>
      <c r="D281" s="49"/>
      <c r="E281" s="37"/>
      <c r="F281" s="16"/>
      <c r="G281" s="37"/>
      <c r="H281" s="37"/>
      <c r="I281" s="37"/>
    </row>
    <row r="282" ht="15.75" customHeight="1">
      <c r="A282" s="4"/>
      <c r="B282" s="37"/>
      <c r="C282" s="37"/>
      <c r="D282" s="49"/>
      <c r="E282" s="37"/>
      <c r="F282" s="16"/>
      <c r="G282" s="37"/>
      <c r="H282" s="37"/>
      <c r="I282" s="37"/>
    </row>
    <row r="283" ht="15.75" customHeight="1">
      <c r="A283" s="4"/>
      <c r="B283" s="37"/>
      <c r="C283" s="37"/>
      <c r="D283" s="49"/>
      <c r="E283" s="37"/>
      <c r="F283" s="16"/>
      <c r="G283" s="37"/>
      <c r="H283" s="37"/>
      <c r="I283" s="37"/>
    </row>
    <row r="284" ht="15.75" customHeight="1">
      <c r="A284" s="4"/>
      <c r="B284" s="37"/>
      <c r="C284" s="37"/>
      <c r="D284" s="49"/>
      <c r="E284" s="37"/>
      <c r="F284" s="16"/>
      <c r="G284" s="37"/>
      <c r="H284" s="37"/>
      <c r="I284" s="37"/>
    </row>
    <row r="285" ht="15.75" customHeight="1">
      <c r="A285" s="4"/>
      <c r="B285" s="37"/>
      <c r="C285" s="37"/>
      <c r="D285" s="49"/>
      <c r="E285" s="37"/>
      <c r="F285" s="16"/>
      <c r="G285" s="37"/>
      <c r="H285" s="37"/>
      <c r="I285" s="37"/>
    </row>
    <row r="286" ht="15.75" customHeight="1">
      <c r="A286" s="4"/>
      <c r="B286" s="37"/>
      <c r="C286" s="37"/>
      <c r="D286" s="49"/>
      <c r="E286" s="37"/>
      <c r="F286" s="16"/>
      <c r="G286" s="37"/>
      <c r="H286" s="37"/>
      <c r="I286" s="37"/>
    </row>
    <row r="287" ht="15.75" customHeight="1">
      <c r="A287" s="4"/>
      <c r="B287" s="37"/>
      <c r="C287" s="37"/>
      <c r="D287" s="49"/>
      <c r="E287" s="37"/>
      <c r="F287" s="16"/>
      <c r="G287" s="37"/>
      <c r="H287" s="37"/>
      <c r="I287" s="37"/>
    </row>
    <row r="288" ht="15.75" customHeight="1">
      <c r="A288" s="4"/>
      <c r="B288" s="37"/>
      <c r="C288" s="37"/>
      <c r="D288" s="49"/>
      <c r="E288" s="37"/>
      <c r="F288" s="16"/>
      <c r="G288" s="37"/>
      <c r="H288" s="37"/>
      <c r="I288" s="37"/>
    </row>
    <row r="289" ht="15.75" customHeight="1">
      <c r="A289" s="4"/>
      <c r="B289" s="37"/>
      <c r="C289" s="37"/>
      <c r="D289" s="49"/>
      <c r="E289" s="37"/>
      <c r="F289" s="16"/>
      <c r="G289" s="37"/>
      <c r="H289" s="37"/>
      <c r="I289" s="37"/>
    </row>
    <row r="290" ht="15.75" customHeight="1">
      <c r="A290" s="4"/>
      <c r="B290" s="37"/>
      <c r="C290" s="37"/>
      <c r="D290" s="49"/>
      <c r="E290" s="37"/>
      <c r="F290" s="16"/>
      <c r="G290" s="37"/>
      <c r="H290" s="37"/>
      <c r="I290" s="37"/>
    </row>
    <row r="291" ht="15.75" customHeight="1">
      <c r="A291" s="4"/>
      <c r="B291" s="37"/>
      <c r="C291" s="37"/>
      <c r="D291" s="49"/>
      <c r="E291" s="37"/>
      <c r="F291" s="16"/>
      <c r="G291" s="37"/>
      <c r="H291" s="37"/>
      <c r="I291" s="37"/>
    </row>
    <row r="292" ht="15.75" customHeight="1">
      <c r="A292" s="4"/>
      <c r="B292" s="37"/>
      <c r="C292" s="37"/>
      <c r="D292" s="49"/>
      <c r="E292" s="37"/>
      <c r="F292" s="16"/>
      <c r="G292" s="37"/>
      <c r="H292" s="37"/>
      <c r="I292" s="37"/>
    </row>
    <row r="293" ht="15.75" customHeight="1">
      <c r="A293" s="4"/>
      <c r="B293" s="37"/>
      <c r="C293" s="37"/>
      <c r="D293" s="49"/>
      <c r="E293" s="37"/>
      <c r="F293" s="16"/>
      <c r="G293" s="37"/>
      <c r="H293" s="37"/>
      <c r="I293" s="37"/>
    </row>
    <row r="294" ht="15.75" customHeight="1">
      <c r="A294" s="4"/>
      <c r="B294" s="37"/>
      <c r="C294" s="37"/>
      <c r="D294" s="49"/>
      <c r="E294" s="37"/>
      <c r="F294" s="16"/>
      <c r="G294" s="37"/>
      <c r="H294" s="37"/>
      <c r="I294" s="37"/>
    </row>
    <row r="295" ht="15.75" customHeight="1">
      <c r="A295" s="4"/>
      <c r="B295" s="37"/>
      <c r="C295" s="37"/>
      <c r="D295" s="49"/>
      <c r="E295" s="37"/>
      <c r="F295" s="16"/>
      <c r="G295" s="37"/>
      <c r="H295" s="37"/>
      <c r="I295" s="37"/>
    </row>
    <row r="296" ht="15.75" customHeight="1">
      <c r="A296" s="4"/>
      <c r="B296" s="37"/>
      <c r="C296" s="37"/>
      <c r="D296" s="49"/>
      <c r="E296" s="37"/>
      <c r="F296" s="16"/>
      <c r="G296" s="37"/>
      <c r="H296" s="37"/>
      <c r="I296" s="37"/>
    </row>
    <row r="297" ht="15.75" customHeight="1">
      <c r="A297" s="4"/>
      <c r="B297" s="37"/>
      <c r="C297" s="37"/>
      <c r="D297" s="49"/>
      <c r="E297" s="37"/>
      <c r="F297" s="16"/>
      <c r="G297" s="37"/>
      <c r="H297" s="37"/>
      <c r="I297" s="37"/>
    </row>
    <row r="298" ht="15.75" customHeight="1">
      <c r="A298" s="4"/>
      <c r="B298" s="37"/>
      <c r="C298" s="37"/>
      <c r="D298" s="49"/>
      <c r="E298" s="37"/>
      <c r="F298" s="16"/>
      <c r="G298" s="37"/>
      <c r="H298" s="37"/>
      <c r="I298" s="37"/>
    </row>
    <row r="299" ht="15.75" customHeight="1">
      <c r="A299" s="4"/>
      <c r="B299" s="37"/>
      <c r="C299" s="37"/>
      <c r="D299" s="49"/>
      <c r="E299" s="37"/>
      <c r="F299" s="16"/>
      <c r="G299" s="37"/>
      <c r="H299" s="37"/>
      <c r="I299" s="37"/>
    </row>
    <row r="300" ht="15.75" customHeight="1">
      <c r="A300" s="4"/>
      <c r="B300" s="37"/>
      <c r="C300" s="37"/>
      <c r="D300" s="49"/>
      <c r="E300" s="37"/>
      <c r="F300" s="16"/>
      <c r="G300" s="37"/>
      <c r="H300" s="37"/>
      <c r="I300" s="37"/>
    </row>
    <row r="301" ht="15.75" customHeight="1">
      <c r="A301" s="4"/>
      <c r="B301" s="37"/>
      <c r="C301" s="37"/>
      <c r="D301" s="49"/>
      <c r="E301" s="37"/>
      <c r="F301" s="16"/>
      <c r="G301" s="37"/>
      <c r="H301" s="37"/>
      <c r="I301" s="37"/>
    </row>
    <row r="302" ht="15.75" customHeight="1">
      <c r="A302" s="4"/>
      <c r="B302" s="37"/>
      <c r="C302" s="37"/>
      <c r="D302" s="49"/>
      <c r="E302" s="37"/>
      <c r="F302" s="16"/>
      <c r="G302" s="37"/>
      <c r="H302" s="37"/>
      <c r="I302" s="37"/>
    </row>
    <row r="303" ht="15.75" customHeight="1">
      <c r="A303" s="4"/>
      <c r="B303" s="37"/>
      <c r="C303" s="37"/>
      <c r="D303" s="49"/>
      <c r="E303" s="37"/>
      <c r="F303" s="16"/>
      <c r="G303" s="37"/>
      <c r="H303" s="37"/>
      <c r="I303" s="37"/>
    </row>
    <row r="304" ht="15.75" customHeight="1">
      <c r="A304" s="4"/>
      <c r="B304" s="37"/>
      <c r="C304" s="37"/>
      <c r="D304" s="49"/>
      <c r="E304" s="37"/>
      <c r="F304" s="16"/>
      <c r="G304" s="37"/>
      <c r="H304" s="37"/>
      <c r="I304" s="37"/>
    </row>
    <row r="305" ht="15.75" customHeight="1">
      <c r="A305" s="4"/>
      <c r="B305" s="37"/>
      <c r="C305" s="37"/>
      <c r="D305" s="49"/>
      <c r="E305" s="37"/>
      <c r="F305" s="16"/>
      <c r="G305" s="37"/>
      <c r="H305" s="37"/>
      <c r="I305" s="37"/>
    </row>
    <row r="306" ht="15.75" customHeight="1">
      <c r="A306" s="4"/>
      <c r="B306" s="37"/>
      <c r="C306" s="37"/>
      <c r="D306" s="49"/>
      <c r="E306" s="37"/>
      <c r="F306" s="16"/>
      <c r="G306" s="37"/>
      <c r="H306" s="37"/>
      <c r="I306" s="37"/>
    </row>
    <row r="307" ht="15.75" customHeight="1">
      <c r="A307" s="4"/>
      <c r="B307" s="37"/>
      <c r="C307" s="37"/>
      <c r="D307" s="49"/>
      <c r="E307" s="37"/>
      <c r="F307" s="16"/>
      <c r="G307" s="37"/>
      <c r="H307" s="37"/>
      <c r="I307" s="37"/>
    </row>
    <row r="308" ht="15.75" customHeight="1">
      <c r="A308" s="4"/>
      <c r="B308" s="37"/>
      <c r="C308" s="37"/>
      <c r="D308" s="49"/>
      <c r="E308" s="37"/>
      <c r="F308" s="16"/>
      <c r="G308" s="37"/>
      <c r="H308" s="37"/>
      <c r="I308" s="37"/>
    </row>
    <row r="309" ht="15.75" customHeight="1">
      <c r="A309" s="4"/>
      <c r="B309" s="37"/>
      <c r="C309" s="37"/>
      <c r="D309" s="49"/>
      <c r="E309" s="37"/>
      <c r="F309" s="16"/>
      <c r="G309" s="37"/>
      <c r="H309" s="37"/>
      <c r="I309" s="37"/>
    </row>
    <row r="310" ht="15.75" customHeight="1">
      <c r="A310" s="4"/>
      <c r="B310" s="37"/>
      <c r="C310" s="37"/>
      <c r="D310" s="49"/>
      <c r="E310" s="37"/>
      <c r="F310" s="16"/>
      <c r="G310" s="37"/>
      <c r="H310" s="37"/>
      <c r="I310" s="37"/>
    </row>
    <row r="311" ht="15.75" customHeight="1">
      <c r="A311" s="4"/>
      <c r="B311" s="37"/>
      <c r="C311" s="37"/>
      <c r="D311" s="49"/>
      <c r="E311" s="37"/>
      <c r="F311" s="16"/>
      <c r="G311" s="37"/>
      <c r="H311" s="37"/>
      <c r="I311" s="37"/>
    </row>
    <row r="312" ht="15.75" customHeight="1">
      <c r="A312" s="4"/>
      <c r="B312" s="37"/>
      <c r="C312" s="37"/>
      <c r="D312" s="49"/>
      <c r="E312" s="37"/>
      <c r="F312" s="16"/>
      <c r="G312" s="37"/>
      <c r="H312" s="37"/>
      <c r="I312" s="37"/>
    </row>
    <row r="313" ht="15.75" customHeight="1">
      <c r="A313" s="4"/>
      <c r="B313" s="37"/>
      <c r="C313" s="37"/>
      <c r="D313" s="49"/>
      <c r="E313" s="37"/>
      <c r="F313" s="16"/>
      <c r="G313" s="37"/>
      <c r="H313" s="37"/>
      <c r="I313" s="37"/>
    </row>
    <row r="314" ht="15.75" customHeight="1">
      <c r="A314" s="4"/>
      <c r="B314" s="37"/>
      <c r="C314" s="37"/>
      <c r="D314" s="49"/>
      <c r="E314" s="37"/>
      <c r="F314" s="16"/>
      <c r="G314" s="37"/>
      <c r="H314" s="37"/>
      <c r="I314" s="37"/>
    </row>
    <row r="315" ht="15.75" customHeight="1">
      <c r="A315" s="4"/>
      <c r="B315" s="37"/>
      <c r="C315" s="37"/>
      <c r="D315" s="49"/>
      <c r="E315" s="37"/>
      <c r="F315" s="16"/>
      <c r="G315" s="37"/>
      <c r="H315" s="37"/>
      <c r="I315" s="37"/>
    </row>
    <row r="316" ht="15.75" customHeight="1">
      <c r="A316" s="4"/>
      <c r="B316" s="37"/>
      <c r="C316" s="37"/>
      <c r="D316" s="49"/>
      <c r="E316" s="37"/>
      <c r="F316" s="16"/>
      <c r="G316" s="37"/>
      <c r="H316" s="37"/>
      <c r="I316" s="37"/>
    </row>
    <row r="317" ht="15.75" customHeight="1">
      <c r="A317" s="4"/>
      <c r="B317" s="37"/>
      <c r="C317" s="37"/>
      <c r="D317" s="49"/>
      <c r="E317" s="37"/>
      <c r="F317" s="16"/>
      <c r="G317" s="37"/>
      <c r="H317" s="37"/>
      <c r="I317" s="37"/>
    </row>
    <row r="318" ht="15.75" customHeight="1">
      <c r="A318" s="4"/>
      <c r="B318" s="37"/>
      <c r="C318" s="37"/>
      <c r="D318" s="49"/>
      <c r="E318" s="37"/>
      <c r="F318" s="16"/>
      <c r="G318" s="37"/>
      <c r="H318" s="37"/>
      <c r="I318" s="37"/>
    </row>
    <row r="319" ht="15.75" customHeight="1">
      <c r="A319" s="4"/>
      <c r="B319" s="37"/>
      <c r="C319" s="37"/>
      <c r="D319" s="49"/>
      <c r="E319" s="37"/>
      <c r="F319" s="16"/>
      <c r="G319" s="37"/>
      <c r="H319" s="37"/>
      <c r="I319" s="37"/>
    </row>
    <row r="320" ht="15.75" customHeight="1">
      <c r="A320" s="4"/>
      <c r="B320" s="37"/>
      <c r="C320" s="37"/>
      <c r="D320" s="49"/>
      <c r="E320" s="37"/>
      <c r="F320" s="16"/>
      <c r="G320" s="37"/>
      <c r="H320" s="37"/>
      <c r="I320" s="37"/>
    </row>
    <row r="321" ht="15.75" customHeight="1">
      <c r="A321" s="4"/>
      <c r="B321" s="37"/>
      <c r="C321" s="37"/>
      <c r="D321" s="49"/>
      <c r="E321" s="37"/>
      <c r="F321" s="16"/>
      <c r="G321" s="37"/>
      <c r="H321" s="37"/>
      <c r="I321" s="37"/>
    </row>
    <row r="322" ht="15.75" customHeight="1">
      <c r="A322" s="4"/>
      <c r="B322" s="37"/>
      <c r="C322" s="37"/>
      <c r="D322" s="49"/>
      <c r="E322" s="37"/>
      <c r="F322" s="16"/>
      <c r="G322" s="37"/>
      <c r="H322" s="37"/>
      <c r="I322" s="37"/>
    </row>
    <row r="323" ht="15.75" customHeight="1">
      <c r="A323" s="4"/>
      <c r="B323" s="37"/>
      <c r="C323" s="37"/>
      <c r="D323" s="49"/>
      <c r="E323" s="37"/>
      <c r="F323" s="16"/>
      <c r="G323" s="37"/>
      <c r="H323" s="37"/>
      <c r="I323" s="37"/>
    </row>
    <row r="324" ht="15.75" customHeight="1">
      <c r="A324" s="4"/>
      <c r="B324" s="37"/>
      <c r="C324" s="37"/>
      <c r="D324" s="49"/>
      <c r="E324" s="37"/>
      <c r="F324" s="16"/>
      <c r="G324" s="37"/>
      <c r="H324" s="37"/>
      <c r="I324" s="37"/>
    </row>
    <row r="325" ht="15.75" customHeight="1">
      <c r="A325" s="4"/>
      <c r="B325" s="37"/>
      <c r="C325" s="37"/>
      <c r="D325" s="49"/>
      <c r="E325" s="37"/>
      <c r="F325" s="16"/>
      <c r="G325" s="37"/>
      <c r="H325" s="37"/>
      <c r="I325" s="37"/>
    </row>
    <row r="326" ht="15.75" customHeight="1">
      <c r="A326" s="4"/>
      <c r="B326" s="37"/>
      <c r="C326" s="37"/>
      <c r="D326" s="49"/>
      <c r="E326" s="37"/>
      <c r="F326" s="16"/>
      <c r="G326" s="37"/>
      <c r="H326" s="37"/>
      <c r="I326" s="37"/>
    </row>
    <row r="327" ht="15.75" customHeight="1">
      <c r="A327" s="4"/>
      <c r="B327" s="37"/>
      <c r="C327" s="37"/>
      <c r="D327" s="49"/>
      <c r="E327" s="37"/>
      <c r="F327" s="16"/>
      <c r="G327" s="37"/>
      <c r="H327" s="37"/>
      <c r="I327" s="37"/>
    </row>
    <row r="328" ht="15.75" customHeight="1">
      <c r="A328" s="4"/>
      <c r="B328" s="37"/>
      <c r="C328" s="37"/>
      <c r="D328" s="49"/>
      <c r="E328" s="37"/>
      <c r="F328" s="16"/>
      <c r="G328" s="37"/>
      <c r="H328" s="37"/>
      <c r="I328" s="37"/>
    </row>
    <row r="329" ht="15.75" customHeight="1">
      <c r="A329" s="4"/>
      <c r="B329" s="37"/>
      <c r="C329" s="37"/>
      <c r="D329" s="49"/>
      <c r="E329" s="37"/>
      <c r="F329" s="16"/>
      <c r="G329" s="37"/>
      <c r="H329" s="37"/>
      <c r="I329" s="37"/>
    </row>
    <row r="330" ht="15.75" customHeight="1">
      <c r="A330" s="4"/>
      <c r="B330" s="37"/>
      <c r="C330" s="37"/>
      <c r="D330" s="49"/>
      <c r="E330" s="37"/>
      <c r="F330" s="16"/>
      <c r="G330" s="37"/>
      <c r="H330" s="37"/>
      <c r="I330" s="37"/>
    </row>
    <row r="331" ht="15.75" customHeight="1">
      <c r="A331" s="4"/>
      <c r="B331" s="37"/>
      <c r="C331" s="37"/>
      <c r="D331" s="49"/>
      <c r="E331" s="37"/>
      <c r="F331" s="16"/>
      <c r="G331" s="37"/>
      <c r="H331" s="37"/>
      <c r="I331" s="37"/>
    </row>
    <row r="332" ht="15.75" customHeight="1">
      <c r="A332" s="4"/>
      <c r="B332" s="37"/>
      <c r="C332" s="37"/>
      <c r="D332" s="49"/>
      <c r="E332" s="37"/>
      <c r="F332" s="16"/>
      <c r="G332" s="37"/>
      <c r="H332" s="37"/>
      <c r="I332" s="37"/>
    </row>
    <row r="333" ht="15.75" customHeight="1">
      <c r="A333" s="4"/>
      <c r="B333" s="37"/>
      <c r="C333" s="37"/>
      <c r="D333" s="49"/>
      <c r="E333" s="37"/>
      <c r="F333" s="16"/>
      <c r="G333" s="37"/>
      <c r="H333" s="37"/>
      <c r="I333" s="37"/>
    </row>
    <row r="334" ht="15.75" customHeight="1">
      <c r="A334" s="4"/>
      <c r="B334" s="37"/>
      <c r="C334" s="37"/>
      <c r="D334" s="49"/>
      <c r="E334" s="37"/>
      <c r="F334" s="16"/>
      <c r="G334" s="37"/>
      <c r="H334" s="37"/>
      <c r="I334" s="37"/>
    </row>
    <row r="335" ht="15.75" customHeight="1">
      <c r="A335" s="4"/>
      <c r="B335" s="37"/>
      <c r="C335" s="37"/>
      <c r="D335" s="49"/>
      <c r="E335" s="37"/>
      <c r="F335" s="16"/>
      <c r="G335" s="37"/>
      <c r="H335" s="37"/>
      <c r="I335" s="37"/>
    </row>
    <row r="336" ht="15.75" customHeight="1">
      <c r="A336" s="4"/>
      <c r="B336" s="37"/>
      <c r="C336" s="37"/>
      <c r="D336" s="49"/>
      <c r="E336" s="37"/>
      <c r="F336" s="16"/>
      <c r="G336" s="37"/>
      <c r="H336" s="37"/>
      <c r="I336" s="37"/>
    </row>
    <row r="337" ht="15.75" customHeight="1">
      <c r="A337" s="4"/>
      <c r="B337" s="37"/>
      <c r="C337" s="37"/>
      <c r="D337" s="49"/>
      <c r="E337" s="37"/>
      <c r="F337" s="16"/>
      <c r="G337" s="37"/>
      <c r="H337" s="37"/>
      <c r="I337" s="37"/>
    </row>
    <row r="338" ht="15.75" customHeight="1">
      <c r="A338" s="4"/>
      <c r="B338" s="37"/>
      <c r="C338" s="37"/>
      <c r="D338" s="49"/>
      <c r="E338" s="37"/>
      <c r="F338" s="16"/>
      <c r="G338" s="37"/>
      <c r="H338" s="37"/>
      <c r="I338" s="37"/>
    </row>
    <row r="339" ht="15.75" customHeight="1">
      <c r="A339" s="4"/>
      <c r="B339" s="37"/>
      <c r="C339" s="37"/>
      <c r="D339" s="49"/>
      <c r="E339" s="37"/>
      <c r="F339" s="16"/>
      <c r="G339" s="37"/>
      <c r="H339" s="37"/>
      <c r="I339" s="37"/>
    </row>
    <row r="340" ht="15.75" customHeight="1">
      <c r="A340" s="4"/>
      <c r="B340" s="37"/>
      <c r="C340" s="37"/>
      <c r="D340" s="49"/>
      <c r="E340" s="37"/>
      <c r="F340" s="16"/>
      <c r="G340" s="37"/>
      <c r="H340" s="37"/>
      <c r="I340" s="37"/>
    </row>
    <row r="341" ht="15.75" customHeight="1">
      <c r="A341" s="4"/>
      <c r="B341" s="37"/>
      <c r="C341" s="37"/>
      <c r="D341" s="49"/>
      <c r="E341" s="37"/>
      <c r="F341" s="16"/>
      <c r="G341" s="37"/>
      <c r="H341" s="37"/>
      <c r="I341" s="37"/>
    </row>
    <row r="342" ht="15.75" customHeight="1">
      <c r="A342" s="4"/>
      <c r="B342" s="37"/>
      <c r="C342" s="37"/>
      <c r="D342" s="49"/>
      <c r="E342" s="37"/>
      <c r="F342" s="16"/>
      <c r="G342" s="37"/>
      <c r="H342" s="37"/>
      <c r="I342" s="37"/>
    </row>
    <row r="343" ht="15.75" customHeight="1">
      <c r="A343" s="4"/>
      <c r="B343" s="37"/>
      <c r="C343" s="37"/>
      <c r="D343" s="49"/>
      <c r="E343" s="37"/>
      <c r="F343" s="16"/>
      <c r="G343" s="37"/>
      <c r="H343" s="37"/>
      <c r="I343" s="37"/>
    </row>
    <row r="344" ht="15.75" customHeight="1">
      <c r="A344" s="4"/>
      <c r="B344" s="37"/>
      <c r="C344" s="37"/>
      <c r="D344" s="49"/>
      <c r="E344" s="37"/>
      <c r="F344" s="16"/>
      <c r="G344" s="37"/>
      <c r="H344" s="37"/>
      <c r="I344" s="37"/>
    </row>
    <row r="345" ht="15.75" customHeight="1">
      <c r="A345" s="4"/>
      <c r="B345" s="37"/>
      <c r="C345" s="37"/>
      <c r="D345" s="49"/>
      <c r="E345" s="37"/>
      <c r="F345" s="16"/>
      <c r="G345" s="37"/>
      <c r="H345" s="37"/>
      <c r="I345" s="37"/>
    </row>
    <row r="346" ht="15.75" customHeight="1">
      <c r="A346" s="4"/>
      <c r="B346" s="37"/>
      <c r="C346" s="37"/>
      <c r="D346" s="49"/>
      <c r="E346" s="37"/>
      <c r="F346" s="16"/>
      <c r="G346" s="37"/>
      <c r="H346" s="37"/>
      <c r="I346" s="37"/>
    </row>
    <row r="347" ht="15.75" customHeight="1">
      <c r="A347" s="4"/>
      <c r="B347" s="37"/>
      <c r="C347" s="37"/>
      <c r="D347" s="49"/>
      <c r="E347" s="37"/>
      <c r="F347" s="16"/>
      <c r="G347" s="37"/>
      <c r="H347" s="37"/>
      <c r="I347" s="37"/>
    </row>
    <row r="348" ht="15.75" customHeight="1">
      <c r="A348" s="4"/>
      <c r="B348" s="37"/>
      <c r="C348" s="37"/>
      <c r="D348" s="49"/>
      <c r="E348" s="37"/>
      <c r="F348" s="16"/>
      <c r="G348" s="37"/>
      <c r="H348" s="37"/>
      <c r="I348" s="37"/>
    </row>
    <row r="349" ht="15.75" customHeight="1">
      <c r="A349" s="4"/>
      <c r="B349" s="37"/>
      <c r="C349" s="37"/>
      <c r="D349" s="49"/>
      <c r="E349" s="37"/>
      <c r="F349" s="16"/>
      <c r="G349" s="37"/>
      <c r="H349" s="37"/>
      <c r="I349" s="37"/>
    </row>
    <row r="350" ht="15.75" customHeight="1">
      <c r="A350" s="4"/>
      <c r="B350" s="37"/>
      <c r="C350" s="37"/>
      <c r="D350" s="49"/>
      <c r="E350" s="37"/>
      <c r="F350" s="16"/>
      <c r="G350" s="37"/>
      <c r="H350" s="37"/>
      <c r="I350" s="37"/>
    </row>
    <row r="351" ht="15.75" customHeight="1">
      <c r="A351" s="4"/>
      <c r="B351" s="37"/>
      <c r="C351" s="37"/>
      <c r="D351" s="49"/>
      <c r="E351" s="37"/>
      <c r="F351" s="16"/>
      <c r="G351" s="37"/>
      <c r="H351" s="37"/>
      <c r="I351" s="37"/>
    </row>
    <row r="352" ht="15.75" customHeight="1">
      <c r="A352" s="4"/>
      <c r="B352" s="37"/>
      <c r="C352" s="37"/>
      <c r="D352" s="49"/>
      <c r="E352" s="37"/>
      <c r="F352" s="16"/>
      <c r="G352" s="37"/>
      <c r="H352" s="37"/>
      <c r="I352" s="37"/>
    </row>
    <row r="353" ht="15.75" customHeight="1">
      <c r="A353" s="4"/>
      <c r="B353" s="37"/>
      <c r="C353" s="37"/>
      <c r="D353" s="49"/>
      <c r="E353" s="37"/>
      <c r="F353" s="16"/>
      <c r="G353" s="37"/>
      <c r="H353" s="37"/>
      <c r="I353" s="37"/>
    </row>
    <row r="354" ht="15.75" customHeight="1">
      <c r="A354" s="4"/>
      <c r="B354" s="37"/>
      <c r="C354" s="37"/>
      <c r="D354" s="49"/>
      <c r="E354" s="37"/>
      <c r="F354" s="16"/>
      <c r="G354" s="37"/>
      <c r="H354" s="37"/>
      <c r="I354" s="37"/>
    </row>
    <row r="355" ht="15.75" customHeight="1">
      <c r="A355" s="4"/>
      <c r="B355" s="37"/>
      <c r="C355" s="37"/>
      <c r="D355" s="49"/>
      <c r="E355" s="37"/>
      <c r="F355" s="16"/>
      <c r="G355" s="37"/>
      <c r="H355" s="37"/>
      <c r="I355" s="37"/>
    </row>
    <row r="356" ht="15.75" customHeight="1">
      <c r="A356" s="4"/>
      <c r="B356" s="37"/>
      <c r="C356" s="37"/>
      <c r="D356" s="49"/>
      <c r="E356" s="37"/>
      <c r="F356" s="16"/>
      <c r="G356" s="37"/>
      <c r="H356" s="37"/>
      <c r="I356" s="37"/>
    </row>
    <row r="357" ht="15.75" customHeight="1">
      <c r="A357" s="4"/>
      <c r="B357" s="37"/>
      <c r="C357" s="37"/>
      <c r="D357" s="49"/>
      <c r="E357" s="37"/>
      <c r="F357" s="16"/>
      <c r="G357" s="37"/>
      <c r="H357" s="37"/>
      <c r="I357" s="37"/>
    </row>
    <row r="358" ht="15.75" customHeight="1">
      <c r="A358" s="4"/>
      <c r="B358" s="37"/>
      <c r="C358" s="37"/>
      <c r="D358" s="49"/>
      <c r="E358" s="37"/>
      <c r="F358" s="16"/>
      <c r="G358" s="37"/>
      <c r="H358" s="37"/>
      <c r="I358" s="37"/>
    </row>
    <row r="359" ht="15.75" customHeight="1">
      <c r="A359" s="4"/>
      <c r="B359" s="37"/>
      <c r="C359" s="37"/>
      <c r="D359" s="49"/>
      <c r="E359" s="37"/>
      <c r="F359" s="16"/>
      <c r="G359" s="37"/>
      <c r="H359" s="37"/>
      <c r="I359" s="37"/>
    </row>
    <row r="360" ht="15.75" customHeight="1">
      <c r="A360" s="4"/>
      <c r="B360" s="37"/>
      <c r="C360" s="37"/>
      <c r="D360" s="49"/>
      <c r="E360" s="37"/>
      <c r="F360" s="16"/>
      <c r="G360" s="37"/>
      <c r="H360" s="37"/>
      <c r="I360" s="37"/>
    </row>
    <row r="361" ht="15.75" customHeight="1">
      <c r="A361" s="4"/>
      <c r="B361" s="37"/>
      <c r="C361" s="37"/>
      <c r="D361" s="49"/>
      <c r="E361" s="37"/>
      <c r="F361" s="16"/>
      <c r="G361" s="37"/>
      <c r="H361" s="37"/>
      <c r="I361" s="37"/>
    </row>
    <row r="362" ht="15.75" customHeight="1">
      <c r="A362" s="4"/>
      <c r="B362" s="37"/>
      <c r="C362" s="37"/>
      <c r="D362" s="49"/>
      <c r="E362" s="37"/>
      <c r="F362" s="16"/>
      <c r="G362" s="37"/>
      <c r="H362" s="37"/>
      <c r="I362" s="37"/>
    </row>
    <row r="363" ht="15.75" customHeight="1">
      <c r="A363" s="4"/>
      <c r="B363" s="37"/>
      <c r="C363" s="37"/>
      <c r="D363" s="49"/>
      <c r="E363" s="37"/>
      <c r="F363" s="16"/>
      <c r="G363" s="37"/>
      <c r="H363" s="37"/>
      <c r="I363" s="37"/>
    </row>
    <row r="364" ht="15.75" customHeight="1">
      <c r="A364" s="4"/>
      <c r="B364" s="37"/>
      <c r="C364" s="37"/>
      <c r="D364" s="49"/>
      <c r="E364" s="37"/>
      <c r="F364" s="16"/>
      <c r="G364" s="37"/>
      <c r="H364" s="37"/>
      <c r="I364" s="37"/>
    </row>
    <row r="365" ht="15.75" customHeight="1">
      <c r="A365" s="4"/>
      <c r="B365" s="37"/>
      <c r="C365" s="37"/>
      <c r="D365" s="49"/>
      <c r="E365" s="37"/>
      <c r="F365" s="16"/>
      <c r="G365" s="37"/>
      <c r="H365" s="37"/>
      <c r="I365" s="37"/>
    </row>
    <row r="366" ht="15.75" customHeight="1">
      <c r="A366" s="4"/>
      <c r="B366" s="37"/>
      <c r="C366" s="37"/>
      <c r="D366" s="49"/>
      <c r="E366" s="37"/>
      <c r="F366" s="16"/>
      <c r="G366" s="37"/>
      <c r="H366" s="37"/>
      <c r="I366" s="37"/>
    </row>
    <row r="367" ht="15.75" customHeight="1">
      <c r="A367" s="4"/>
      <c r="B367" s="37"/>
      <c r="C367" s="37"/>
      <c r="D367" s="49"/>
      <c r="E367" s="37"/>
      <c r="F367" s="16"/>
      <c r="G367" s="37"/>
      <c r="H367" s="37"/>
      <c r="I367" s="37"/>
    </row>
    <row r="368" ht="15.75" customHeight="1">
      <c r="A368" s="4"/>
      <c r="B368" s="37"/>
      <c r="C368" s="37"/>
      <c r="D368" s="49"/>
      <c r="E368" s="37"/>
      <c r="F368" s="16"/>
      <c r="G368" s="37"/>
      <c r="H368" s="37"/>
      <c r="I368" s="37"/>
    </row>
    <row r="369" ht="15.75" customHeight="1">
      <c r="A369" s="4"/>
      <c r="B369" s="37"/>
      <c r="C369" s="37"/>
      <c r="D369" s="49"/>
      <c r="E369" s="37"/>
      <c r="F369" s="16"/>
      <c r="G369" s="37"/>
      <c r="H369" s="37"/>
      <c r="I369" s="37"/>
    </row>
    <row r="370" ht="15.75" customHeight="1">
      <c r="A370" s="4"/>
      <c r="B370" s="37"/>
      <c r="C370" s="37"/>
      <c r="D370" s="49"/>
      <c r="E370" s="37"/>
      <c r="F370" s="16"/>
      <c r="G370" s="37"/>
      <c r="H370" s="37"/>
      <c r="I370" s="37"/>
    </row>
    <row r="371" ht="15.75" customHeight="1">
      <c r="A371" s="4"/>
      <c r="B371" s="37"/>
      <c r="C371" s="37"/>
      <c r="D371" s="49"/>
      <c r="E371" s="37"/>
      <c r="F371" s="16"/>
      <c r="G371" s="37"/>
      <c r="H371" s="37"/>
      <c r="I371" s="37"/>
    </row>
    <row r="372" ht="15.75" customHeight="1">
      <c r="A372" s="4"/>
      <c r="B372" s="37"/>
      <c r="C372" s="37"/>
      <c r="D372" s="49"/>
      <c r="E372" s="37"/>
      <c r="F372" s="16"/>
      <c r="G372" s="37"/>
      <c r="H372" s="37"/>
      <c r="I372" s="37"/>
    </row>
    <row r="373" ht="15.75" customHeight="1">
      <c r="A373" s="4"/>
      <c r="B373" s="37"/>
      <c r="C373" s="37"/>
      <c r="D373" s="49"/>
      <c r="E373" s="37"/>
      <c r="F373" s="16"/>
      <c r="G373" s="37"/>
      <c r="H373" s="37"/>
      <c r="I373" s="37"/>
    </row>
    <row r="374" ht="15.75" customHeight="1">
      <c r="A374" s="4"/>
      <c r="B374" s="37"/>
      <c r="C374" s="37"/>
      <c r="D374" s="49"/>
      <c r="E374" s="37"/>
      <c r="F374" s="16"/>
      <c r="G374" s="37"/>
      <c r="H374" s="37"/>
      <c r="I374" s="37"/>
    </row>
    <row r="375" ht="15.75" customHeight="1">
      <c r="A375" s="4"/>
      <c r="B375" s="37"/>
      <c r="C375" s="37"/>
      <c r="D375" s="49"/>
      <c r="E375" s="37"/>
      <c r="F375" s="16"/>
      <c r="G375" s="37"/>
      <c r="H375" s="37"/>
      <c r="I375" s="37"/>
    </row>
    <row r="376" ht="15.75" customHeight="1">
      <c r="A376" s="4"/>
      <c r="B376" s="37"/>
      <c r="C376" s="37"/>
      <c r="D376" s="49"/>
      <c r="E376" s="37"/>
      <c r="F376" s="16"/>
      <c r="G376" s="37"/>
      <c r="H376" s="37"/>
      <c r="I376" s="37"/>
    </row>
    <row r="377" ht="15.75" customHeight="1">
      <c r="A377" s="4"/>
      <c r="B377" s="37"/>
      <c r="C377" s="37"/>
      <c r="D377" s="49"/>
      <c r="E377" s="37"/>
      <c r="F377" s="16"/>
      <c r="G377" s="37"/>
      <c r="H377" s="37"/>
      <c r="I377" s="37"/>
    </row>
    <row r="378" ht="15.75" customHeight="1">
      <c r="A378" s="4"/>
      <c r="B378" s="37"/>
      <c r="C378" s="37"/>
      <c r="D378" s="49"/>
      <c r="E378" s="37"/>
      <c r="F378" s="16"/>
      <c r="G378" s="37"/>
      <c r="H378" s="37"/>
      <c r="I378" s="37"/>
    </row>
    <row r="379" ht="15.75" customHeight="1">
      <c r="A379" s="4"/>
      <c r="B379" s="37"/>
      <c r="C379" s="37"/>
      <c r="D379" s="49"/>
      <c r="E379" s="37"/>
      <c r="F379" s="16"/>
      <c r="G379" s="37"/>
      <c r="H379" s="37"/>
      <c r="I379" s="37"/>
    </row>
    <row r="380" ht="15.75" customHeight="1">
      <c r="A380" s="4"/>
      <c r="B380" s="37"/>
      <c r="C380" s="37"/>
      <c r="D380" s="49"/>
      <c r="E380" s="37"/>
      <c r="F380" s="16"/>
      <c r="G380" s="37"/>
      <c r="H380" s="37"/>
      <c r="I380" s="37"/>
    </row>
    <row r="381" ht="15.75" customHeight="1">
      <c r="A381" s="4"/>
      <c r="B381" s="37"/>
      <c r="C381" s="37"/>
      <c r="D381" s="49"/>
      <c r="E381" s="37"/>
      <c r="F381" s="16"/>
      <c r="G381" s="37"/>
      <c r="H381" s="37"/>
      <c r="I381" s="37"/>
    </row>
    <row r="382" ht="15.75" customHeight="1">
      <c r="A382" s="4"/>
      <c r="B382" s="37"/>
      <c r="C382" s="37"/>
      <c r="D382" s="49"/>
      <c r="E382" s="37"/>
      <c r="F382" s="16"/>
      <c r="G382" s="37"/>
      <c r="H382" s="37"/>
      <c r="I382" s="37"/>
    </row>
    <row r="383" ht="15.75" customHeight="1">
      <c r="A383" s="4"/>
      <c r="B383" s="37"/>
      <c r="C383" s="37"/>
      <c r="D383" s="49"/>
      <c r="E383" s="37"/>
      <c r="F383" s="16"/>
      <c r="G383" s="37"/>
      <c r="H383" s="37"/>
      <c r="I383" s="37"/>
    </row>
    <row r="384" ht="15.75" customHeight="1">
      <c r="A384" s="4"/>
      <c r="B384" s="37"/>
      <c r="C384" s="37"/>
      <c r="D384" s="49"/>
      <c r="E384" s="37"/>
      <c r="F384" s="16"/>
      <c r="G384" s="37"/>
      <c r="H384" s="37"/>
      <c r="I384" s="37"/>
    </row>
    <row r="385" ht="15.75" customHeight="1">
      <c r="A385" s="4"/>
      <c r="B385" s="37"/>
      <c r="C385" s="37"/>
      <c r="D385" s="49"/>
      <c r="E385" s="37"/>
      <c r="F385" s="16"/>
      <c r="G385" s="37"/>
      <c r="H385" s="37"/>
      <c r="I385" s="37"/>
    </row>
    <row r="386" ht="15.75" customHeight="1">
      <c r="A386" s="4"/>
      <c r="B386" s="37"/>
      <c r="C386" s="37"/>
      <c r="D386" s="49"/>
      <c r="E386" s="37"/>
      <c r="F386" s="16"/>
      <c r="G386" s="37"/>
      <c r="H386" s="37"/>
      <c r="I386" s="37"/>
    </row>
    <row r="387" ht="15.75" customHeight="1">
      <c r="A387" s="4"/>
      <c r="B387" s="37"/>
      <c r="C387" s="37"/>
      <c r="D387" s="49"/>
      <c r="E387" s="37"/>
      <c r="F387" s="16"/>
      <c r="G387" s="37"/>
      <c r="H387" s="37"/>
      <c r="I387" s="37"/>
    </row>
    <row r="388" ht="15.75" customHeight="1">
      <c r="A388" s="4"/>
      <c r="B388" s="37"/>
      <c r="C388" s="37"/>
      <c r="D388" s="49"/>
      <c r="E388" s="37"/>
      <c r="F388" s="16"/>
      <c r="G388" s="37"/>
      <c r="H388" s="37"/>
      <c r="I388" s="37"/>
    </row>
    <row r="389" ht="15.75" customHeight="1">
      <c r="A389" s="4"/>
      <c r="B389" s="37"/>
      <c r="C389" s="37"/>
      <c r="D389" s="49"/>
      <c r="E389" s="37"/>
      <c r="F389" s="16"/>
      <c r="G389" s="37"/>
      <c r="H389" s="37"/>
      <c r="I389" s="37"/>
    </row>
    <row r="390" ht="15.75" customHeight="1">
      <c r="A390" s="4"/>
      <c r="B390" s="37"/>
      <c r="C390" s="37"/>
      <c r="D390" s="49"/>
      <c r="E390" s="37"/>
      <c r="F390" s="16"/>
      <c r="G390" s="37"/>
      <c r="H390" s="37"/>
      <c r="I390" s="37"/>
    </row>
    <row r="391" ht="15.75" customHeight="1">
      <c r="A391" s="4"/>
      <c r="B391" s="37"/>
      <c r="C391" s="37"/>
      <c r="D391" s="49"/>
      <c r="E391" s="37"/>
      <c r="F391" s="16"/>
      <c r="G391" s="37"/>
      <c r="H391" s="37"/>
      <c r="I391" s="37"/>
    </row>
    <row r="392" ht="15.75" customHeight="1">
      <c r="A392" s="4"/>
      <c r="B392" s="37"/>
      <c r="C392" s="37"/>
      <c r="D392" s="49"/>
      <c r="E392" s="37"/>
      <c r="F392" s="16"/>
      <c r="G392" s="37"/>
      <c r="H392" s="37"/>
      <c r="I392" s="37"/>
    </row>
    <row r="393" ht="15.75" customHeight="1">
      <c r="A393" s="4"/>
      <c r="B393" s="37"/>
      <c r="C393" s="37"/>
      <c r="D393" s="49"/>
      <c r="E393" s="37"/>
      <c r="F393" s="16"/>
      <c r="G393" s="37"/>
      <c r="H393" s="37"/>
      <c r="I393" s="37"/>
    </row>
    <row r="394" ht="15.75" customHeight="1">
      <c r="A394" s="4"/>
      <c r="B394" s="37"/>
      <c r="C394" s="37"/>
      <c r="D394" s="49"/>
      <c r="E394" s="37"/>
      <c r="F394" s="16"/>
      <c r="G394" s="37"/>
      <c r="H394" s="37"/>
      <c r="I394" s="37"/>
    </row>
    <row r="395" ht="15.75" customHeight="1">
      <c r="A395" s="4"/>
      <c r="B395" s="37"/>
      <c r="C395" s="37"/>
      <c r="D395" s="49"/>
      <c r="E395" s="37"/>
      <c r="F395" s="16"/>
      <c r="G395" s="37"/>
      <c r="H395" s="37"/>
      <c r="I395" s="37"/>
    </row>
    <row r="396" ht="15.75" customHeight="1">
      <c r="A396" s="4"/>
      <c r="B396" s="37"/>
      <c r="C396" s="37"/>
      <c r="D396" s="49"/>
      <c r="E396" s="37"/>
      <c r="F396" s="16"/>
      <c r="G396" s="37"/>
      <c r="H396" s="37"/>
      <c r="I396" s="37"/>
    </row>
    <row r="397" ht="15.75" customHeight="1">
      <c r="A397" s="4"/>
      <c r="B397" s="37"/>
      <c r="C397" s="37"/>
      <c r="D397" s="49"/>
      <c r="E397" s="37"/>
      <c r="F397" s="16"/>
      <c r="G397" s="37"/>
      <c r="H397" s="37"/>
      <c r="I397" s="37"/>
    </row>
    <row r="398" ht="15.75" customHeight="1">
      <c r="A398" s="4"/>
      <c r="B398" s="37"/>
      <c r="C398" s="37"/>
      <c r="D398" s="49"/>
      <c r="E398" s="37"/>
      <c r="F398" s="16"/>
      <c r="G398" s="37"/>
      <c r="H398" s="37"/>
      <c r="I398" s="37"/>
    </row>
    <row r="399" ht="15.75" customHeight="1">
      <c r="A399" s="4"/>
      <c r="B399" s="37"/>
      <c r="C399" s="37"/>
      <c r="D399" s="49"/>
      <c r="E399" s="37"/>
      <c r="F399" s="16"/>
      <c r="G399" s="37"/>
      <c r="H399" s="37"/>
      <c r="I399" s="37"/>
    </row>
    <row r="400" ht="15.75" customHeight="1">
      <c r="A400" s="4"/>
      <c r="B400" s="37"/>
      <c r="C400" s="37"/>
      <c r="D400" s="49"/>
      <c r="E400" s="37"/>
      <c r="F400" s="16"/>
      <c r="G400" s="37"/>
      <c r="H400" s="37"/>
      <c r="I400" s="37"/>
    </row>
    <row r="401" ht="15.75" customHeight="1">
      <c r="A401" s="4"/>
      <c r="B401" s="37"/>
      <c r="C401" s="37"/>
      <c r="D401" s="49"/>
      <c r="E401" s="37"/>
      <c r="F401" s="16"/>
      <c r="G401" s="37"/>
      <c r="H401" s="37"/>
      <c r="I401" s="37"/>
    </row>
    <row r="402" ht="15.75" customHeight="1">
      <c r="A402" s="4"/>
      <c r="B402" s="37"/>
      <c r="C402" s="37"/>
      <c r="D402" s="49"/>
      <c r="E402" s="37"/>
      <c r="F402" s="16"/>
      <c r="G402" s="37"/>
      <c r="H402" s="37"/>
      <c r="I402" s="37"/>
    </row>
    <row r="403" ht="15.75" customHeight="1">
      <c r="A403" s="4"/>
      <c r="B403" s="37"/>
      <c r="C403" s="37"/>
      <c r="D403" s="49"/>
      <c r="E403" s="37"/>
      <c r="F403" s="16"/>
      <c r="G403" s="37"/>
      <c r="H403" s="37"/>
      <c r="I403" s="37"/>
    </row>
    <row r="404" ht="15.75" customHeight="1">
      <c r="A404" s="4"/>
      <c r="B404" s="37"/>
      <c r="C404" s="37"/>
      <c r="D404" s="49"/>
      <c r="E404" s="37"/>
      <c r="F404" s="16"/>
      <c r="G404" s="37"/>
      <c r="H404" s="37"/>
      <c r="I404" s="37"/>
    </row>
    <row r="405" ht="15.75" customHeight="1">
      <c r="A405" s="4"/>
      <c r="B405" s="37"/>
      <c r="C405" s="37"/>
      <c r="D405" s="49"/>
      <c r="E405" s="37"/>
      <c r="F405" s="16"/>
      <c r="G405" s="37"/>
      <c r="H405" s="37"/>
      <c r="I405" s="37"/>
    </row>
    <row r="406" ht="15.75" customHeight="1">
      <c r="A406" s="4"/>
      <c r="B406" s="37"/>
      <c r="C406" s="37"/>
      <c r="D406" s="49"/>
      <c r="E406" s="37"/>
      <c r="F406" s="16"/>
      <c r="G406" s="37"/>
      <c r="H406" s="37"/>
      <c r="I406" s="37"/>
    </row>
    <row r="407" ht="15.75" customHeight="1">
      <c r="A407" s="4"/>
      <c r="B407" s="37"/>
      <c r="C407" s="37"/>
      <c r="D407" s="49"/>
      <c r="E407" s="37"/>
      <c r="F407" s="16"/>
      <c r="G407" s="37"/>
      <c r="H407" s="37"/>
      <c r="I407" s="37"/>
    </row>
    <row r="408" ht="15.75" customHeight="1">
      <c r="A408" s="4"/>
      <c r="B408" s="37"/>
      <c r="C408" s="37"/>
      <c r="D408" s="49"/>
      <c r="E408" s="37"/>
      <c r="F408" s="16"/>
      <c r="G408" s="37"/>
      <c r="H408" s="37"/>
      <c r="I408" s="37"/>
    </row>
    <row r="409" ht="15.75" customHeight="1">
      <c r="A409" s="4"/>
      <c r="B409" s="37"/>
      <c r="C409" s="37"/>
      <c r="D409" s="49"/>
      <c r="E409" s="37"/>
      <c r="F409" s="16"/>
      <c r="G409" s="37"/>
      <c r="H409" s="37"/>
      <c r="I409" s="37"/>
    </row>
    <row r="410" ht="15.75" customHeight="1">
      <c r="A410" s="4"/>
      <c r="B410" s="37"/>
      <c r="C410" s="37"/>
      <c r="D410" s="49"/>
      <c r="E410" s="37"/>
      <c r="F410" s="16"/>
      <c r="G410" s="37"/>
      <c r="H410" s="37"/>
      <c r="I410" s="37"/>
    </row>
    <row r="411" ht="15.75" customHeight="1">
      <c r="A411" s="4"/>
      <c r="B411" s="37"/>
      <c r="C411" s="37"/>
      <c r="D411" s="49"/>
      <c r="E411" s="37"/>
      <c r="F411" s="16"/>
      <c r="G411" s="37"/>
      <c r="H411" s="37"/>
      <c r="I411" s="37"/>
    </row>
    <row r="412" ht="15.75" customHeight="1">
      <c r="A412" s="4"/>
      <c r="B412" s="37"/>
      <c r="C412" s="37"/>
      <c r="D412" s="49"/>
      <c r="E412" s="37"/>
      <c r="F412" s="16"/>
      <c r="G412" s="37"/>
      <c r="H412" s="37"/>
      <c r="I412" s="37"/>
    </row>
    <row r="413" ht="15.75" customHeight="1">
      <c r="A413" s="4"/>
      <c r="B413" s="37"/>
      <c r="C413" s="37"/>
      <c r="D413" s="49"/>
      <c r="E413" s="37"/>
      <c r="F413" s="16"/>
      <c r="G413" s="37"/>
      <c r="H413" s="37"/>
      <c r="I413" s="37"/>
    </row>
    <row r="414" ht="15.75" customHeight="1">
      <c r="A414" s="4"/>
      <c r="B414" s="37"/>
      <c r="C414" s="37"/>
      <c r="D414" s="49"/>
      <c r="E414" s="37"/>
      <c r="F414" s="16"/>
      <c r="G414" s="37"/>
      <c r="H414" s="37"/>
      <c r="I414" s="37"/>
    </row>
    <row r="415" ht="15.75" customHeight="1">
      <c r="A415" s="4"/>
      <c r="B415" s="37"/>
      <c r="C415" s="37"/>
      <c r="D415" s="49"/>
      <c r="E415" s="37"/>
      <c r="F415" s="16"/>
      <c r="G415" s="37"/>
      <c r="H415" s="37"/>
      <c r="I415" s="37"/>
    </row>
    <row r="416" ht="15.75" customHeight="1">
      <c r="A416" s="4"/>
      <c r="B416" s="37"/>
      <c r="C416" s="37"/>
      <c r="D416" s="49"/>
      <c r="E416" s="37"/>
      <c r="F416" s="16"/>
      <c r="G416" s="37"/>
      <c r="H416" s="37"/>
      <c r="I416" s="37"/>
    </row>
    <row r="417" ht="15.75" customHeight="1">
      <c r="A417" s="4"/>
      <c r="B417" s="37"/>
      <c r="C417" s="37"/>
      <c r="D417" s="49"/>
      <c r="E417" s="37"/>
      <c r="F417" s="16"/>
      <c r="G417" s="37"/>
      <c r="H417" s="37"/>
      <c r="I417" s="37"/>
    </row>
    <row r="418" ht="15.75" customHeight="1">
      <c r="A418" s="4"/>
      <c r="B418" s="37"/>
      <c r="C418" s="37"/>
      <c r="D418" s="49"/>
      <c r="E418" s="37"/>
      <c r="F418" s="16"/>
      <c r="G418" s="37"/>
      <c r="H418" s="37"/>
      <c r="I418" s="37"/>
    </row>
    <row r="419" ht="15.75" customHeight="1">
      <c r="A419" s="4"/>
      <c r="B419" s="37"/>
      <c r="C419" s="37"/>
      <c r="D419" s="49"/>
      <c r="E419" s="37"/>
      <c r="F419" s="16"/>
      <c r="G419" s="37"/>
      <c r="H419" s="37"/>
      <c r="I419" s="37"/>
    </row>
    <row r="420" ht="15.75" customHeight="1">
      <c r="A420" s="4"/>
      <c r="B420" s="37"/>
      <c r="C420" s="37"/>
      <c r="D420" s="49"/>
      <c r="E420" s="37"/>
      <c r="F420" s="16"/>
      <c r="G420" s="37"/>
      <c r="H420" s="37"/>
      <c r="I420" s="37"/>
    </row>
    <row r="421" ht="15.75" customHeight="1">
      <c r="A421" s="4"/>
      <c r="B421" s="37"/>
      <c r="C421" s="37"/>
      <c r="D421" s="49"/>
      <c r="E421" s="37"/>
      <c r="F421" s="16"/>
      <c r="G421" s="37"/>
      <c r="H421" s="37"/>
      <c r="I421" s="37"/>
    </row>
    <row r="422" ht="15.75" customHeight="1">
      <c r="A422" s="4"/>
      <c r="B422" s="37"/>
      <c r="C422" s="37"/>
      <c r="D422" s="49"/>
      <c r="E422" s="37"/>
      <c r="F422" s="16"/>
      <c r="G422" s="37"/>
      <c r="H422" s="37"/>
      <c r="I422" s="37"/>
    </row>
    <row r="423" ht="15.75" customHeight="1">
      <c r="A423" s="4"/>
      <c r="B423" s="37"/>
      <c r="C423" s="37"/>
      <c r="D423" s="49"/>
      <c r="E423" s="37"/>
      <c r="F423" s="16"/>
      <c r="G423" s="37"/>
      <c r="H423" s="37"/>
      <c r="I423" s="37"/>
    </row>
    <row r="424" ht="15.75" customHeight="1">
      <c r="A424" s="4"/>
      <c r="B424" s="37"/>
      <c r="C424" s="37"/>
      <c r="D424" s="49"/>
      <c r="E424" s="37"/>
      <c r="F424" s="16"/>
      <c r="G424" s="37"/>
      <c r="H424" s="37"/>
      <c r="I424" s="37"/>
    </row>
    <row r="425" ht="15.75" customHeight="1">
      <c r="A425" s="4"/>
      <c r="B425" s="37"/>
      <c r="C425" s="37"/>
      <c r="D425" s="49"/>
      <c r="E425" s="37"/>
      <c r="F425" s="16"/>
      <c r="G425" s="37"/>
      <c r="H425" s="37"/>
      <c r="I425" s="37"/>
    </row>
    <row r="426" ht="15.75" customHeight="1">
      <c r="A426" s="4"/>
      <c r="B426" s="37"/>
      <c r="C426" s="37"/>
      <c r="D426" s="49"/>
      <c r="E426" s="37"/>
      <c r="F426" s="16"/>
      <c r="G426" s="37"/>
      <c r="H426" s="37"/>
      <c r="I426" s="37"/>
    </row>
    <row r="427" ht="15.75" customHeight="1">
      <c r="A427" s="4"/>
      <c r="B427" s="37"/>
      <c r="C427" s="37"/>
      <c r="D427" s="49"/>
      <c r="E427" s="37"/>
      <c r="F427" s="16"/>
      <c r="G427" s="37"/>
      <c r="H427" s="37"/>
      <c r="I427" s="37"/>
    </row>
    <row r="428" ht="15.75" customHeight="1">
      <c r="A428" s="4"/>
      <c r="B428" s="37"/>
      <c r="C428" s="37"/>
      <c r="D428" s="49"/>
      <c r="E428" s="37"/>
      <c r="F428" s="16"/>
      <c r="G428" s="37"/>
      <c r="H428" s="37"/>
      <c r="I428" s="37"/>
    </row>
    <row r="429" ht="15.75" customHeight="1">
      <c r="A429" s="4"/>
      <c r="B429" s="37"/>
      <c r="C429" s="37"/>
      <c r="D429" s="49"/>
      <c r="E429" s="37"/>
      <c r="F429" s="16"/>
      <c r="G429" s="37"/>
      <c r="H429" s="37"/>
      <c r="I429" s="37"/>
    </row>
    <row r="430" ht="15.75" customHeight="1">
      <c r="A430" s="4"/>
      <c r="B430" s="37"/>
      <c r="C430" s="37"/>
      <c r="D430" s="49"/>
      <c r="E430" s="37"/>
      <c r="F430" s="16"/>
      <c r="G430" s="37"/>
      <c r="H430" s="37"/>
      <c r="I430" s="37"/>
    </row>
    <row r="431" ht="15.75" customHeight="1">
      <c r="A431" s="4"/>
      <c r="B431" s="37"/>
      <c r="C431" s="37"/>
      <c r="D431" s="49"/>
      <c r="E431" s="37"/>
      <c r="F431" s="16"/>
      <c r="G431" s="37"/>
      <c r="H431" s="37"/>
      <c r="I431" s="37"/>
    </row>
    <row r="432" ht="15.75" customHeight="1">
      <c r="A432" s="4"/>
      <c r="B432" s="37"/>
      <c r="C432" s="37"/>
      <c r="D432" s="49"/>
      <c r="E432" s="37"/>
      <c r="F432" s="16"/>
      <c r="G432" s="37"/>
      <c r="H432" s="37"/>
      <c r="I432" s="37"/>
    </row>
    <row r="433" ht="15.75" customHeight="1">
      <c r="A433" s="4"/>
      <c r="B433" s="37"/>
      <c r="C433" s="37"/>
      <c r="D433" s="49"/>
      <c r="E433" s="37"/>
      <c r="F433" s="16"/>
      <c r="G433" s="37"/>
      <c r="H433" s="37"/>
      <c r="I433" s="37"/>
    </row>
    <row r="434" ht="15.75" customHeight="1">
      <c r="A434" s="4"/>
      <c r="B434" s="37"/>
      <c r="C434" s="37"/>
      <c r="D434" s="49"/>
      <c r="E434" s="37"/>
      <c r="F434" s="16"/>
      <c r="G434" s="37"/>
      <c r="H434" s="37"/>
      <c r="I434" s="37"/>
    </row>
    <row r="435" ht="15.75" customHeight="1">
      <c r="A435" s="4"/>
      <c r="B435" s="37"/>
      <c r="C435" s="37"/>
      <c r="D435" s="49"/>
      <c r="E435" s="37"/>
      <c r="F435" s="16"/>
      <c r="G435" s="37"/>
      <c r="H435" s="37"/>
      <c r="I435" s="37"/>
    </row>
    <row r="436" ht="15.75" customHeight="1">
      <c r="A436" s="4"/>
      <c r="B436" s="37"/>
      <c r="C436" s="37"/>
      <c r="D436" s="49"/>
      <c r="E436" s="37"/>
      <c r="F436" s="16"/>
      <c r="G436" s="37"/>
      <c r="H436" s="37"/>
      <c r="I436" s="37"/>
    </row>
    <row r="437" ht="15.75" customHeight="1">
      <c r="A437" s="4"/>
      <c r="B437" s="37"/>
      <c r="C437" s="37"/>
      <c r="D437" s="49"/>
      <c r="E437" s="37"/>
      <c r="F437" s="16"/>
      <c r="G437" s="37"/>
      <c r="H437" s="37"/>
      <c r="I437" s="37"/>
    </row>
    <row r="438" ht="15.75" customHeight="1">
      <c r="A438" s="4"/>
      <c r="B438" s="37"/>
      <c r="C438" s="37"/>
      <c r="D438" s="49"/>
      <c r="E438" s="37"/>
      <c r="F438" s="16"/>
      <c r="G438" s="37"/>
      <c r="H438" s="37"/>
      <c r="I438" s="37"/>
    </row>
    <row r="439" ht="15.75" customHeight="1">
      <c r="A439" s="4"/>
      <c r="B439" s="37"/>
      <c r="C439" s="37"/>
      <c r="D439" s="49"/>
      <c r="E439" s="37"/>
      <c r="F439" s="16"/>
      <c r="G439" s="37"/>
      <c r="H439" s="37"/>
      <c r="I439" s="37"/>
    </row>
    <row r="440" ht="15.75" customHeight="1">
      <c r="A440" s="4"/>
      <c r="B440" s="37"/>
      <c r="C440" s="37"/>
      <c r="D440" s="49"/>
      <c r="E440" s="37"/>
      <c r="F440" s="16"/>
      <c r="G440" s="37"/>
      <c r="H440" s="37"/>
      <c r="I440" s="37"/>
    </row>
    <row r="441" ht="15.75" customHeight="1">
      <c r="A441" s="4"/>
      <c r="B441" s="37"/>
      <c r="C441" s="37"/>
      <c r="D441" s="49"/>
      <c r="E441" s="37"/>
      <c r="F441" s="16"/>
      <c r="G441" s="37"/>
      <c r="H441" s="37"/>
      <c r="I441" s="37"/>
    </row>
    <row r="442" ht="15.75" customHeight="1">
      <c r="A442" s="4"/>
      <c r="B442" s="37"/>
      <c r="C442" s="37"/>
      <c r="D442" s="49"/>
      <c r="E442" s="37"/>
      <c r="F442" s="16"/>
      <c r="G442" s="37"/>
      <c r="H442" s="37"/>
      <c r="I442" s="37"/>
    </row>
    <row r="443" ht="15.75" customHeight="1">
      <c r="A443" s="4"/>
      <c r="B443" s="37"/>
      <c r="C443" s="37"/>
      <c r="D443" s="49"/>
      <c r="E443" s="37"/>
      <c r="F443" s="16"/>
      <c r="G443" s="37"/>
      <c r="H443" s="37"/>
      <c r="I443" s="37"/>
    </row>
    <row r="444" ht="15.75" customHeight="1">
      <c r="A444" s="4"/>
      <c r="B444" s="37"/>
      <c r="C444" s="37"/>
      <c r="D444" s="49"/>
      <c r="E444" s="37"/>
      <c r="F444" s="16"/>
      <c r="G444" s="37"/>
      <c r="H444" s="37"/>
      <c r="I444" s="37"/>
    </row>
    <row r="445" ht="15.75" customHeight="1">
      <c r="A445" s="4"/>
      <c r="B445" s="37"/>
      <c r="C445" s="37"/>
      <c r="D445" s="49"/>
      <c r="E445" s="37"/>
      <c r="F445" s="16"/>
      <c r="G445" s="37"/>
      <c r="H445" s="37"/>
      <c r="I445" s="37"/>
    </row>
    <row r="446" ht="15.75" customHeight="1">
      <c r="A446" s="4"/>
      <c r="B446" s="37"/>
      <c r="C446" s="37"/>
      <c r="D446" s="49"/>
      <c r="E446" s="37"/>
      <c r="F446" s="16"/>
      <c r="G446" s="37"/>
      <c r="H446" s="37"/>
      <c r="I446" s="37"/>
    </row>
    <row r="447" ht="15.75" customHeight="1">
      <c r="A447" s="4"/>
      <c r="B447" s="37"/>
      <c r="C447" s="37"/>
      <c r="D447" s="49"/>
      <c r="E447" s="37"/>
      <c r="F447" s="16"/>
      <c r="G447" s="37"/>
      <c r="H447" s="37"/>
      <c r="I447" s="37"/>
    </row>
    <row r="448" ht="15.75" customHeight="1">
      <c r="A448" s="4"/>
      <c r="B448" s="37"/>
      <c r="C448" s="37"/>
      <c r="D448" s="49"/>
      <c r="E448" s="37"/>
      <c r="F448" s="16"/>
      <c r="G448" s="37"/>
      <c r="H448" s="37"/>
      <c r="I448" s="37"/>
    </row>
    <row r="449" ht="15.75" customHeight="1">
      <c r="A449" s="4"/>
      <c r="B449" s="37"/>
      <c r="C449" s="37"/>
      <c r="D449" s="49"/>
      <c r="E449" s="37"/>
      <c r="F449" s="16"/>
      <c r="G449" s="37"/>
      <c r="H449" s="37"/>
      <c r="I449" s="37"/>
    </row>
    <row r="450" ht="15.75" customHeight="1">
      <c r="A450" s="4"/>
      <c r="B450" s="37"/>
      <c r="C450" s="37"/>
      <c r="D450" s="49"/>
      <c r="E450" s="37"/>
      <c r="F450" s="16"/>
      <c r="G450" s="37"/>
      <c r="H450" s="37"/>
      <c r="I450" s="37"/>
    </row>
    <row r="451" ht="15.75" customHeight="1">
      <c r="A451" s="4"/>
      <c r="B451" s="37"/>
      <c r="C451" s="37"/>
      <c r="D451" s="49"/>
      <c r="E451" s="37"/>
      <c r="F451" s="16"/>
      <c r="G451" s="37"/>
      <c r="H451" s="37"/>
      <c r="I451" s="37"/>
    </row>
    <row r="452" ht="15.75" customHeight="1">
      <c r="A452" s="4"/>
      <c r="B452" s="37"/>
      <c r="C452" s="37"/>
      <c r="D452" s="49"/>
      <c r="E452" s="37"/>
      <c r="F452" s="16"/>
      <c r="G452" s="37"/>
      <c r="H452" s="37"/>
      <c r="I452" s="37"/>
    </row>
    <row r="453" ht="15.75" customHeight="1">
      <c r="A453" s="4"/>
      <c r="B453" s="37"/>
      <c r="C453" s="37"/>
      <c r="D453" s="49"/>
      <c r="E453" s="37"/>
      <c r="F453" s="16"/>
      <c r="G453" s="37"/>
      <c r="H453" s="37"/>
      <c r="I453" s="37"/>
    </row>
    <row r="454" ht="15.75" customHeight="1">
      <c r="A454" s="4"/>
      <c r="B454" s="37"/>
      <c r="C454" s="37"/>
      <c r="D454" s="49"/>
      <c r="E454" s="37"/>
      <c r="F454" s="16"/>
      <c r="G454" s="37"/>
      <c r="H454" s="37"/>
      <c r="I454" s="37"/>
    </row>
    <row r="455" ht="15.75" customHeight="1">
      <c r="A455" s="4"/>
      <c r="B455" s="37"/>
      <c r="C455" s="37"/>
      <c r="D455" s="49"/>
      <c r="E455" s="37"/>
      <c r="F455" s="16"/>
      <c r="G455" s="37"/>
      <c r="H455" s="37"/>
      <c r="I455" s="37"/>
    </row>
    <row r="456" ht="15.75" customHeight="1">
      <c r="A456" s="4"/>
      <c r="B456" s="37"/>
      <c r="C456" s="37"/>
      <c r="D456" s="49"/>
      <c r="E456" s="37"/>
      <c r="F456" s="16"/>
      <c r="G456" s="37"/>
      <c r="H456" s="37"/>
      <c r="I456" s="37"/>
    </row>
    <row r="457" ht="15.75" customHeight="1">
      <c r="A457" s="4"/>
      <c r="B457" s="37"/>
      <c r="C457" s="37"/>
      <c r="D457" s="49"/>
      <c r="E457" s="37"/>
      <c r="F457" s="16"/>
      <c r="G457" s="37"/>
      <c r="H457" s="37"/>
      <c r="I457" s="37"/>
    </row>
    <row r="458" ht="15.75" customHeight="1">
      <c r="A458" s="4"/>
      <c r="B458" s="37"/>
      <c r="C458" s="37"/>
      <c r="D458" s="49"/>
      <c r="E458" s="37"/>
      <c r="F458" s="16"/>
      <c r="G458" s="37"/>
      <c r="H458" s="37"/>
      <c r="I458" s="37"/>
    </row>
    <row r="459" ht="15.75" customHeight="1">
      <c r="A459" s="4"/>
      <c r="B459" s="37"/>
      <c r="C459" s="37"/>
      <c r="D459" s="49"/>
      <c r="E459" s="37"/>
      <c r="F459" s="16"/>
      <c r="G459" s="37"/>
      <c r="H459" s="37"/>
      <c r="I459" s="37"/>
    </row>
    <row r="460" ht="15.75" customHeight="1">
      <c r="A460" s="4"/>
      <c r="B460" s="37"/>
      <c r="C460" s="37"/>
      <c r="D460" s="49"/>
      <c r="E460" s="37"/>
      <c r="F460" s="16"/>
      <c r="G460" s="37"/>
      <c r="H460" s="37"/>
      <c r="I460" s="37"/>
    </row>
    <row r="461" ht="15.75" customHeight="1">
      <c r="A461" s="4"/>
      <c r="B461" s="37"/>
      <c r="C461" s="37"/>
      <c r="D461" s="49"/>
      <c r="E461" s="37"/>
      <c r="F461" s="16"/>
      <c r="G461" s="37"/>
      <c r="H461" s="37"/>
      <c r="I461" s="37"/>
    </row>
    <row r="462" ht="15.75" customHeight="1">
      <c r="A462" s="4"/>
      <c r="B462" s="37"/>
      <c r="C462" s="37"/>
      <c r="D462" s="49"/>
      <c r="E462" s="37"/>
      <c r="F462" s="16"/>
      <c r="G462" s="37"/>
      <c r="H462" s="37"/>
      <c r="I462" s="37"/>
    </row>
    <row r="463" ht="15.75" customHeight="1">
      <c r="A463" s="4"/>
      <c r="B463" s="37"/>
      <c r="C463" s="37"/>
      <c r="D463" s="49"/>
      <c r="E463" s="37"/>
      <c r="F463" s="16"/>
      <c r="G463" s="37"/>
      <c r="H463" s="37"/>
      <c r="I463" s="37"/>
    </row>
    <row r="464" ht="15.75" customHeight="1">
      <c r="A464" s="4"/>
      <c r="B464" s="37"/>
      <c r="C464" s="37"/>
      <c r="D464" s="49"/>
      <c r="E464" s="37"/>
      <c r="F464" s="16"/>
      <c r="G464" s="37"/>
      <c r="H464" s="37"/>
      <c r="I464" s="37"/>
    </row>
    <row r="465" ht="15.75" customHeight="1">
      <c r="A465" s="4"/>
      <c r="B465" s="37"/>
      <c r="C465" s="37"/>
      <c r="D465" s="49"/>
      <c r="E465" s="37"/>
      <c r="F465" s="16"/>
      <c r="G465" s="37"/>
      <c r="H465" s="37"/>
      <c r="I465" s="37"/>
    </row>
    <row r="466" ht="15.75" customHeight="1">
      <c r="A466" s="4"/>
      <c r="B466" s="37"/>
      <c r="C466" s="37"/>
      <c r="D466" s="49"/>
      <c r="E466" s="37"/>
      <c r="F466" s="16"/>
      <c r="G466" s="37"/>
      <c r="H466" s="37"/>
      <c r="I466" s="37"/>
    </row>
    <row r="467" ht="15.75" customHeight="1">
      <c r="A467" s="4"/>
      <c r="B467" s="37"/>
      <c r="C467" s="37"/>
      <c r="D467" s="49"/>
      <c r="E467" s="37"/>
      <c r="F467" s="16"/>
      <c r="G467" s="37"/>
      <c r="H467" s="37"/>
      <c r="I467" s="37"/>
    </row>
    <row r="468" ht="15.75" customHeight="1">
      <c r="A468" s="4"/>
      <c r="B468" s="37"/>
      <c r="C468" s="37"/>
      <c r="D468" s="49"/>
      <c r="E468" s="37"/>
      <c r="F468" s="16"/>
      <c r="G468" s="37"/>
      <c r="H468" s="37"/>
      <c r="I468" s="37"/>
    </row>
    <row r="469" ht="15.75" customHeight="1">
      <c r="A469" s="4"/>
      <c r="B469" s="37"/>
      <c r="C469" s="37"/>
      <c r="D469" s="49"/>
      <c r="E469" s="37"/>
      <c r="F469" s="16"/>
      <c r="G469" s="37"/>
      <c r="H469" s="37"/>
      <c r="I469" s="37"/>
    </row>
    <row r="470" ht="15.75" customHeight="1">
      <c r="A470" s="4"/>
      <c r="B470" s="37"/>
      <c r="C470" s="37"/>
      <c r="D470" s="49"/>
      <c r="E470" s="37"/>
      <c r="F470" s="16"/>
      <c r="G470" s="37"/>
      <c r="H470" s="37"/>
      <c r="I470" s="37"/>
    </row>
    <row r="471" ht="15.75" customHeight="1">
      <c r="A471" s="4"/>
      <c r="B471" s="37"/>
      <c r="C471" s="37"/>
      <c r="D471" s="49"/>
      <c r="E471" s="37"/>
      <c r="F471" s="16"/>
      <c r="G471" s="37"/>
      <c r="H471" s="37"/>
      <c r="I471" s="37"/>
    </row>
    <row r="472" ht="15.75" customHeight="1">
      <c r="A472" s="4"/>
      <c r="B472" s="37"/>
      <c r="C472" s="37"/>
      <c r="D472" s="49"/>
      <c r="E472" s="37"/>
      <c r="F472" s="16"/>
      <c r="G472" s="37"/>
      <c r="H472" s="37"/>
      <c r="I472" s="37"/>
    </row>
    <row r="473" ht="15.75" customHeight="1">
      <c r="A473" s="4"/>
      <c r="B473" s="37"/>
      <c r="C473" s="37"/>
      <c r="D473" s="49"/>
      <c r="E473" s="37"/>
      <c r="F473" s="16"/>
      <c r="G473" s="37"/>
      <c r="H473" s="37"/>
      <c r="I473" s="37"/>
    </row>
    <row r="474" ht="15.75" customHeight="1">
      <c r="A474" s="4"/>
      <c r="B474" s="37"/>
      <c r="C474" s="37"/>
      <c r="D474" s="49"/>
      <c r="E474" s="37"/>
      <c r="F474" s="16"/>
      <c r="G474" s="37"/>
      <c r="H474" s="37"/>
      <c r="I474" s="37"/>
    </row>
    <row r="475" ht="15.75" customHeight="1">
      <c r="A475" s="4"/>
      <c r="B475" s="37"/>
      <c r="C475" s="37"/>
      <c r="D475" s="49"/>
      <c r="E475" s="37"/>
      <c r="F475" s="16"/>
      <c r="G475" s="37"/>
      <c r="H475" s="37"/>
      <c r="I475" s="37"/>
    </row>
    <row r="476" ht="15.75" customHeight="1">
      <c r="A476" s="4"/>
      <c r="B476" s="37"/>
      <c r="C476" s="37"/>
      <c r="D476" s="49"/>
      <c r="E476" s="37"/>
      <c r="F476" s="16"/>
      <c r="G476" s="37"/>
      <c r="H476" s="37"/>
      <c r="I476" s="37"/>
    </row>
    <row r="477" ht="15.75" customHeight="1">
      <c r="A477" s="4"/>
      <c r="B477" s="37"/>
      <c r="C477" s="37"/>
      <c r="D477" s="49"/>
      <c r="E477" s="37"/>
      <c r="F477" s="16"/>
      <c r="G477" s="37"/>
      <c r="H477" s="37"/>
      <c r="I477" s="37"/>
    </row>
    <row r="478" ht="15.75" customHeight="1">
      <c r="A478" s="4"/>
      <c r="B478" s="37"/>
      <c r="C478" s="37"/>
      <c r="D478" s="49"/>
      <c r="E478" s="37"/>
      <c r="F478" s="16"/>
      <c r="G478" s="37"/>
      <c r="H478" s="37"/>
      <c r="I478" s="37"/>
    </row>
    <row r="479" ht="15.75" customHeight="1">
      <c r="A479" s="4"/>
      <c r="B479" s="37"/>
      <c r="C479" s="37"/>
      <c r="D479" s="49"/>
      <c r="E479" s="37"/>
      <c r="F479" s="16"/>
      <c r="G479" s="37"/>
      <c r="H479" s="37"/>
      <c r="I479" s="37"/>
    </row>
    <row r="480" ht="15.75" customHeight="1">
      <c r="A480" s="4"/>
      <c r="B480" s="37"/>
      <c r="C480" s="37"/>
      <c r="D480" s="49"/>
      <c r="E480" s="37"/>
      <c r="F480" s="16"/>
      <c r="G480" s="37"/>
      <c r="H480" s="37"/>
      <c r="I480" s="37"/>
    </row>
    <row r="481" ht="15.75" customHeight="1">
      <c r="A481" s="4"/>
      <c r="B481" s="37"/>
      <c r="C481" s="37"/>
      <c r="D481" s="49"/>
      <c r="E481" s="37"/>
      <c r="F481" s="16"/>
      <c r="G481" s="37"/>
      <c r="H481" s="37"/>
      <c r="I481" s="37"/>
    </row>
    <row r="482" ht="15.75" customHeight="1">
      <c r="A482" s="4"/>
      <c r="B482" s="37"/>
      <c r="C482" s="37"/>
      <c r="D482" s="49"/>
      <c r="E482" s="37"/>
      <c r="F482" s="16"/>
      <c r="G482" s="37"/>
      <c r="H482" s="37"/>
      <c r="I482" s="37"/>
    </row>
    <row r="483" ht="15.75" customHeight="1">
      <c r="A483" s="4"/>
      <c r="B483" s="37"/>
      <c r="C483" s="37"/>
      <c r="D483" s="49"/>
      <c r="E483" s="37"/>
      <c r="F483" s="16"/>
      <c r="G483" s="37"/>
      <c r="H483" s="37"/>
      <c r="I483" s="37"/>
    </row>
    <row r="484" ht="15.75" customHeight="1">
      <c r="A484" s="4"/>
      <c r="B484" s="37"/>
      <c r="C484" s="37"/>
      <c r="D484" s="49"/>
      <c r="E484" s="37"/>
      <c r="F484" s="16"/>
      <c r="G484" s="37"/>
      <c r="H484" s="37"/>
      <c r="I484" s="37"/>
    </row>
    <row r="485" ht="15.75" customHeight="1">
      <c r="A485" s="4"/>
      <c r="B485" s="37"/>
      <c r="C485" s="37"/>
      <c r="D485" s="49"/>
      <c r="E485" s="37"/>
      <c r="F485" s="16"/>
      <c r="G485" s="37"/>
      <c r="H485" s="37"/>
      <c r="I485" s="37"/>
    </row>
    <row r="486" ht="15.75" customHeight="1">
      <c r="A486" s="4"/>
      <c r="B486" s="37"/>
      <c r="C486" s="37"/>
      <c r="D486" s="49"/>
      <c r="E486" s="37"/>
      <c r="F486" s="16"/>
      <c r="G486" s="37"/>
      <c r="H486" s="37"/>
      <c r="I486" s="37"/>
    </row>
    <row r="487" ht="15.75" customHeight="1">
      <c r="A487" s="4"/>
      <c r="B487" s="37"/>
      <c r="C487" s="37"/>
      <c r="D487" s="49"/>
      <c r="E487" s="37"/>
      <c r="F487" s="16"/>
      <c r="G487" s="37"/>
      <c r="H487" s="37"/>
      <c r="I487" s="37"/>
    </row>
    <row r="488" ht="15.75" customHeight="1">
      <c r="A488" s="4"/>
      <c r="B488" s="37"/>
      <c r="C488" s="37"/>
      <c r="D488" s="49"/>
      <c r="E488" s="37"/>
      <c r="F488" s="16"/>
      <c r="G488" s="37"/>
      <c r="H488" s="37"/>
      <c r="I488" s="37"/>
    </row>
    <row r="489" ht="15.75" customHeight="1">
      <c r="A489" s="4"/>
      <c r="B489" s="37"/>
      <c r="C489" s="37"/>
      <c r="D489" s="49"/>
      <c r="E489" s="37"/>
      <c r="F489" s="16"/>
      <c r="G489" s="37"/>
      <c r="H489" s="37"/>
      <c r="I489" s="37"/>
    </row>
    <row r="490" ht="15.75" customHeight="1">
      <c r="A490" s="4"/>
      <c r="B490" s="37"/>
      <c r="C490" s="37"/>
      <c r="D490" s="49"/>
      <c r="E490" s="37"/>
      <c r="F490" s="16"/>
      <c r="G490" s="37"/>
      <c r="H490" s="37"/>
      <c r="I490" s="37"/>
    </row>
    <row r="491" ht="15.75" customHeight="1">
      <c r="A491" s="4"/>
      <c r="B491" s="37"/>
      <c r="C491" s="37"/>
      <c r="D491" s="49"/>
      <c r="E491" s="37"/>
      <c r="F491" s="16"/>
      <c r="G491" s="37"/>
      <c r="H491" s="37"/>
      <c r="I491" s="37"/>
    </row>
    <row r="492" ht="15.75" customHeight="1">
      <c r="A492" s="4"/>
      <c r="B492" s="37"/>
      <c r="C492" s="37"/>
      <c r="D492" s="49"/>
      <c r="E492" s="37"/>
      <c r="F492" s="16"/>
      <c r="G492" s="37"/>
      <c r="H492" s="37"/>
      <c r="I492" s="37"/>
    </row>
    <row r="493" ht="15.75" customHeight="1">
      <c r="A493" s="4"/>
      <c r="B493" s="37"/>
      <c r="C493" s="37"/>
      <c r="D493" s="49"/>
      <c r="E493" s="37"/>
      <c r="F493" s="16"/>
      <c r="G493" s="37"/>
      <c r="H493" s="37"/>
      <c r="I493" s="37"/>
    </row>
    <row r="494" ht="15.75" customHeight="1">
      <c r="A494" s="4"/>
      <c r="B494" s="37"/>
      <c r="C494" s="37"/>
      <c r="D494" s="49"/>
      <c r="E494" s="37"/>
      <c r="F494" s="16"/>
      <c r="G494" s="37"/>
      <c r="H494" s="37"/>
      <c r="I494" s="37"/>
    </row>
    <row r="495" ht="15.75" customHeight="1">
      <c r="A495" s="4"/>
      <c r="B495" s="37"/>
      <c r="C495" s="37"/>
      <c r="D495" s="49"/>
      <c r="E495" s="37"/>
      <c r="F495" s="16"/>
      <c r="G495" s="37"/>
      <c r="H495" s="37"/>
      <c r="I495" s="37"/>
    </row>
    <row r="496" ht="15.75" customHeight="1">
      <c r="A496" s="4"/>
      <c r="B496" s="37"/>
      <c r="C496" s="37"/>
      <c r="D496" s="49"/>
      <c r="E496" s="37"/>
      <c r="F496" s="16"/>
      <c r="G496" s="37"/>
      <c r="H496" s="37"/>
      <c r="I496" s="37"/>
    </row>
    <row r="497" ht="15.75" customHeight="1">
      <c r="A497" s="4"/>
      <c r="B497" s="37"/>
      <c r="C497" s="37"/>
      <c r="D497" s="49"/>
      <c r="E497" s="37"/>
      <c r="F497" s="16"/>
      <c r="G497" s="37"/>
      <c r="H497" s="37"/>
      <c r="I497" s="37"/>
    </row>
    <row r="498" ht="15.75" customHeight="1">
      <c r="A498" s="4"/>
      <c r="B498" s="37"/>
      <c r="C498" s="37"/>
      <c r="D498" s="49"/>
      <c r="E498" s="37"/>
      <c r="F498" s="16"/>
      <c r="G498" s="37"/>
      <c r="H498" s="37"/>
      <c r="I498" s="37"/>
    </row>
    <row r="499" ht="15.75" customHeight="1">
      <c r="A499" s="4"/>
      <c r="B499" s="37"/>
      <c r="C499" s="37"/>
      <c r="D499" s="49"/>
      <c r="E499" s="37"/>
      <c r="F499" s="16"/>
      <c r="G499" s="37"/>
      <c r="H499" s="37"/>
      <c r="I499" s="37"/>
    </row>
    <row r="500" ht="15.75" customHeight="1">
      <c r="A500" s="4"/>
      <c r="B500" s="37"/>
      <c r="C500" s="37"/>
      <c r="D500" s="49"/>
      <c r="E500" s="37"/>
      <c r="F500" s="16"/>
      <c r="G500" s="37"/>
      <c r="H500" s="37"/>
      <c r="I500" s="37"/>
    </row>
    <row r="501" ht="15.75" customHeight="1">
      <c r="A501" s="4"/>
      <c r="B501" s="37"/>
      <c r="C501" s="37"/>
      <c r="D501" s="49"/>
      <c r="E501" s="37"/>
      <c r="F501" s="16"/>
      <c r="G501" s="37"/>
      <c r="H501" s="37"/>
      <c r="I501" s="37"/>
    </row>
    <row r="502" ht="15.75" customHeight="1">
      <c r="A502" s="4"/>
      <c r="B502" s="37"/>
      <c r="C502" s="37"/>
      <c r="D502" s="49"/>
      <c r="E502" s="37"/>
      <c r="F502" s="16"/>
      <c r="G502" s="37"/>
      <c r="H502" s="37"/>
      <c r="I502" s="37"/>
    </row>
    <row r="503" ht="15.75" customHeight="1">
      <c r="A503" s="4"/>
      <c r="B503" s="37"/>
      <c r="C503" s="37"/>
      <c r="D503" s="49"/>
      <c r="E503" s="37"/>
      <c r="F503" s="16"/>
      <c r="G503" s="37"/>
      <c r="H503" s="37"/>
      <c r="I503" s="37"/>
    </row>
    <row r="504" ht="15.75" customHeight="1">
      <c r="A504" s="4"/>
      <c r="B504" s="37"/>
      <c r="C504" s="37"/>
      <c r="D504" s="49"/>
      <c r="E504" s="37"/>
      <c r="F504" s="16"/>
      <c r="G504" s="37"/>
      <c r="H504" s="37"/>
      <c r="I504" s="37"/>
    </row>
    <row r="505" ht="15.75" customHeight="1">
      <c r="A505" s="4"/>
      <c r="B505" s="37"/>
      <c r="C505" s="37"/>
      <c r="D505" s="49"/>
      <c r="E505" s="37"/>
      <c r="F505" s="16"/>
      <c r="G505" s="37"/>
      <c r="H505" s="37"/>
      <c r="I505" s="37"/>
    </row>
    <row r="506" ht="15.75" customHeight="1">
      <c r="A506" s="4"/>
      <c r="B506" s="37"/>
      <c r="C506" s="37"/>
      <c r="D506" s="49"/>
      <c r="E506" s="37"/>
      <c r="F506" s="16"/>
      <c r="G506" s="37"/>
      <c r="H506" s="37"/>
      <c r="I506" s="37"/>
    </row>
    <row r="507" ht="15.75" customHeight="1">
      <c r="A507" s="4"/>
      <c r="B507" s="37"/>
      <c r="C507" s="37"/>
      <c r="D507" s="49"/>
      <c r="E507" s="37"/>
      <c r="F507" s="16"/>
      <c r="G507" s="37"/>
      <c r="H507" s="37"/>
      <c r="I507" s="37"/>
    </row>
    <row r="508" ht="15.75" customHeight="1">
      <c r="A508" s="4"/>
      <c r="B508" s="37"/>
      <c r="C508" s="37"/>
      <c r="D508" s="49"/>
      <c r="E508" s="37"/>
      <c r="F508" s="16"/>
      <c r="G508" s="37"/>
      <c r="H508" s="37"/>
      <c r="I508" s="37"/>
    </row>
    <row r="509" ht="15.75" customHeight="1">
      <c r="A509" s="4"/>
      <c r="B509" s="37"/>
      <c r="C509" s="37"/>
      <c r="D509" s="49"/>
      <c r="E509" s="37"/>
      <c r="F509" s="16"/>
      <c r="G509" s="37"/>
      <c r="H509" s="37"/>
      <c r="I509" s="37"/>
    </row>
    <row r="510" ht="15.75" customHeight="1">
      <c r="A510" s="4"/>
      <c r="B510" s="37"/>
      <c r="C510" s="37"/>
      <c r="D510" s="49"/>
      <c r="E510" s="37"/>
      <c r="F510" s="16"/>
      <c r="G510" s="37"/>
      <c r="H510" s="37"/>
      <c r="I510" s="37"/>
    </row>
    <row r="511" ht="15.75" customHeight="1">
      <c r="A511" s="4"/>
      <c r="B511" s="37"/>
      <c r="C511" s="37"/>
      <c r="D511" s="49"/>
      <c r="E511" s="37"/>
      <c r="F511" s="16"/>
      <c r="G511" s="37"/>
      <c r="H511" s="37"/>
      <c r="I511" s="37"/>
    </row>
    <row r="512" ht="15.75" customHeight="1">
      <c r="A512" s="4"/>
      <c r="B512" s="37"/>
      <c r="C512" s="37"/>
      <c r="D512" s="49"/>
      <c r="E512" s="37"/>
      <c r="F512" s="16"/>
      <c r="G512" s="37"/>
      <c r="H512" s="37"/>
      <c r="I512" s="37"/>
    </row>
    <row r="513" ht="15.75" customHeight="1">
      <c r="A513" s="4"/>
      <c r="B513" s="37"/>
      <c r="C513" s="37"/>
      <c r="D513" s="49"/>
      <c r="E513" s="37"/>
      <c r="F513" s="16"/>
      <c r="G513" s="37"/>
      <c r="H513" s="37"/>
      <c r="I513" s="37"/>
    </row>
    <row r="514" ht="15.75" customHeight="1">
      <c r="A514" s="4"/>
      <c r="B514" s="37"/>
      <c r="C514" s="37"/>
      <c r="D514" s="49"/>
      <c r="E514" s="37"/>
      <c r="F514" s="16"/>
      <c r="G514" s="37"/>
      <c r="H514" s="37"/>
      <c r="I514" s="37"/>
    </row>
    <row r="515" ht="15.75" customHeight="1">
      <c r="A515" s="4"/>
      <c r="B515" s="37"/>
      <c r="C515" s="37"/>
      <c r="D515" s="49"/>
      <c r="E515" s="37"/>
      <c r="F515" s="16"/>
      <c r="G515" s="37"/>
      <c r="H515" s="37"/>
      <c r="I515" s="37"/>
    </row>
    <row r="516" ht="15.75" customHeight="1">
      <c r="A516" s="4"/>
      <c r="B516" s="37"/>
      <c r="C516" s="37"/>
      <c r="D516" s="49"/>
      <c r="E516" s="37"/>
      <c r="F516" s="16"/>
      <c r="G516" s="37"/>
      <c r="H516" s="37"/>
      <c r="I516" s="37"/>
    </row>
    <row r="517" ht="15.75" customHeight="1">
      <c r="A517" s="4"/>
      <c r="B517" s="37"/>
      <c r="C517" s="37"/>
      <c r="D517" s="49"/>
      <c r="E517" s="37"/>
      <c r="F517" s="16"/>
      <c r="G517" s="37"/>
      <c r="H517" s="37"/>
      <c r="I517" s="37"/>
    </row>
    <row r="518" ht="15.75" customHeight="1">
      <c r="A518" s="4"/>
      <c r="B518" s="37"/>
      <c r="C518" s="37"/>
      <c r="D518" s="49"/>
      <c r="E518" s="37"/>
      <c r="F518" s="16"/>
      <c r="G518" s="37"/>
      <c r="H518" s="37"/>
      <c r="I518" s="37"/>
    </row>
    <row r="519" ht="15.75" customHeight="1">
      <c r="A519" s="4"/>
      <c r="B519" s="37"/>
      <c r="C519" s="37"/>
      <c r="D519" s="49"/>
      <c r="E519" s="37"/>
      <c r="F519" s="16"/>
      <c r="G519" s="37"/>
      <c r="H519" s="37"/>
      <c r="I519" s="37"/>
    </row>
    <row r="520" ht="15.75" customHeight="1">
      <c r="A520" s="4"/>
      <c r="B520" s="37"/>
      <c r="C520" s="37"/>
      <c r="D520" s="49"/>
      <c r="E520" s="37"/>
      <c r="F520" s="16"/>
      <c r="G520" s="37"/>
      <c r="H520" s="37"/>
      <c r="I520" s="37"/>
    </row>
    <row r="521" ht="15.75" customHeight="1">
      <c r="A521" s="4"/>
      <c r="B521" s="37"/>
      <c r="C521" s="37"/>
      <c r="D521" s="49"/>
      <c r="E521" s="37"/>
      <c r="F521" s="16"/>
      <c r="G521" s="37"/>
      <c r="H521" s="37"/>
      <c r="I521" s="37"/>
    </row>
    <row r="522" ht="15.75" customHeight="1">
      <c r="A522" s="4"/>
      <c r="B522" s="37"/>
      <c r="C522" s="37"/>
      <c r="D522" s="49"/>
      <c r="E522" s="37"/>
      <c r="F522" s="16"/>
      <c r="G522" s="37"/>
      <c r="H522" s="37"/>
      <c r="I522" s="37"/>
    </row>
    <row r="523" ht="15.75" customHeight="1">
      <c r="A523" s="4"/>
      <c r="B523" s="37"/>
      <c r="C523" s="37"/>
      <c r="D523" s="49"/>
      <c r="E523" s="37"/>
      <c r="F523" s="16"/>
      <c r="G523" s="37"/>
      <c r="H523" s="37"/>
      <c r="I523" s="37"/>
    </row>
    <row r="524" ht="15.75" customHeight="1">
      <c r="A524" s="4"/>
      <c r="B524" s="37"/>
      <c r="C524" s="37"/>
      <c r="D524" s="49"/>
      <c r="E524" s="37"/>
      <c r="F524" s="16"/>
      <c r="G524" s="37"/>
      <c r="H524" s="37"/>
      <c r="I524" s="37"/>
    </row>
    <row r="525" ht="15.75" customHeight="1">
      <c r="A525" s="4"/>
      <c r="B525" s="37"/>
      <c r="C525" s="37"/>
      <c r="D525" s="49"/>
      <c r="E525" s="37"/>
      <c r="F525" s="16"/>
      <c r="G525" s="37"/>
      <c r="H525" s="37"/>
      <c r="I525" s="37"/>
    </row>
    <row r="526" ht="15.75" customHeight="1">
      <c r="A526" s="4"/>
      <c r="B526" s="37"/>
      <c r="C526" s="37"/>
      <c r="D526" s="49"/>
      <c r="E526" s="37"/>
      <c r="F526" s="16"/>
      <c r="G526" s="37"/>
      <c r="H526" s="37"/>
      <c r="I526" s="37"/>
    </row>
    <row r="527" ht="15.75" customHeight="1">
      <c r="A527" s="4"/>
      <c r="B527" s="37"/>
      <c r="C527" s="37"/>
      <c r="D527" s="49"/>
      <c r="E527" s="37"/>
      <c r="F527" s="16"/>
      <c r="G527" s="37"/>
      <c r="H527" s="37"/>
      <c r="I527" s="37"/>
    </row>
    <row r="528" ht="15.75" customHeight="1">
      <c r="A528" s="4"/>
      <c r="B528" s="37"/>
      <c r="C528" s="37"/>
      <c r="D528" s="49"/>
      <c r="E528" s="37"/>
      <c r="F528" s="16"/>
      <c r="G528" s="37"/>
      <c r="H528" s="37"/>
      <c r="I528" s="37"/>
    </row>
    <row r="529" ht="15.75" customHeight="1">
      <c r="A529" s="4"/>
      <c r="B529" s="37"/>
      <c r="C529" s="37"/>
      <c r="D529" s="49"/>
      <c r="E529" s="37"/>
      <c r="F529" s="16"/>
      <c r="G529" s="37"/>
      <c r="H529" s="37"/>
      <c r="I529" s="37"/>
    </row>
    <row r="530" ht="15.75" customHeight="1">
      <c r="A530" s="4"/>
      <c r="B530" s="37"/>
      <c r="C530" s="37"/>
      <c r="D530" s="49"/>
      <c r="E530" s="37"/>
      <c r="F530" s="16"/>
      <c r="G530" s="37"/>
      <c r="H530" s="37"/>
      <c r="I530" s="37"/>
    </row>
    <row r="531" ht="15.75" customHeight="1">
      <c r="A531" s="4"/>
      <c r="B531" s="37"/>
      <c r="C531" s="37"/>
      <c r="D531" s="49"/>
      <c r="E531" s="37"/>
      <c r="F531" s="16"/>
      <c r="G531" s="37"/>
      <c r="H531" s="37"/>
      <c r="I531" s="37"/>
    </row>
    <row r="532" ht="15.75" customHeight="1">
      <c r="A532" s="4"/>
      <c r="B532" s="37"/>
      <c r="C532" s="37"/>
      <c r="D532" s="49"/>
      <c r="E532" s="37"/>
      <c r="F532" s="16"/>
      <c r="G532" s="37"/>
      <c r="H532" s="37"/>
      <c r="I532" s="37"/>
    </row>
    <row r="533" ht="15.75" customHeight="1">
      <c r="A533" s="4"/>
      <c r="B533" s="37"/>
      <c r="C533" s="37"/>
      <c r="D533" s="49"/>
      <c r="E533" s="37"/>
      <c r="F533" s="16"/>
      <c r="G533" s="37"/>
      <c r="H533" s="37"/>
      <c r="I533" s="37"/>
    </row>
    <row r="534" ht="15.75" customHeight="1">
      <c r="A534" s="4"/>
      <c r="B534" s="37"/>
      <c r="C534" s="37"/>
      <c r="D534" s="49"/>
      <c r="E534" s="37"/>
      <c r="F534" s="16"/>
      <c r="G534" s="37"/>
      <c r="H534" s="37"/>
      <c r="I534" s="37"/>
    </row>
    <row r="535" ht="15.75" customHeight="1">
      <c r="A535" s="4"/>
      <c r="B535" s="37"/>
      <c r="C535" s="37"/>
      <c r="D535" s="49"/>
      <c r="E535" s="37"/>
      <c r="F535" s="16"/>
      <c r="G535" s="37"/>
      <c r="H535" s="37"/>
      <c r="I535" s="37"/>
    </row>
    <row r="536" ht="15.75" customHeight="1">
      <c r="A536" s="4"/>
      <c r="B536" s="37"/>
      <c r="C536" s="37"/>
      <c r="D536" s="49"/>
      <c r="E536" s="37"/>
      <c r="F536" s="16"/>
      <c r="G536" s="37"/>
      <c r="H536" s="37"/>
      <c r="I536" s="37"/>
    </row>
    <row r="537" ht="15.75" customHeight="1">
      <c r="A537" s="4"/>
      <c r="B537" s="37"/>
      <c r="C537" s="37"/>
      <c r="D537" s="49"/>
      <c r="E537" s="37"/>
      <c r="F537" s="16"/>
      <c r="G537" s="37"/>
      <c r="H537" s="37"/>
      <c r="I537" s="37"/>
    </row>
    <row r="538" ht="15.75" customHeight="1">
      <c r="A538" s="4"/>
      <c r="B538" s="37"/>
      <c r="C538" s="37"/>
      <c r="D538" s="49"/>
      <c r="E538" s="37"/>
      <c r="F538" s="16"/>
      <c r="G538" s="37"/>
      <c r="H538" s="37"/>
      <c r="I538" s="37"/>
    </row>
    <row r="539" ht="15.75" customHeight="1">
      <c r="A539" s="4"/>
      <c r="B539" s="37"/>
      <c r="C539" s="37"/>
      <c r="D539" s="49"/>
      <c r="E539" s="37"/>
      <c r="F539" s="16"/>
      <c r="G539" s="37"/>
      <c r="H539" s="37"/>
      <c r="I539" s="37"/>
    </row>
    <row r="540" ht="15.75" customHeight="1">
      <c r="A540" s="4"/>
      <c r="B540" s="37"/>
      <c r="C540" s="37"/>
      <c r="D540" s="49"/>
      <c r="E540" s="37"/>
      <c r="F540" s="16"/>
      <c r="G540" s="37"/>
      <c r="H540" s="37"/>
      <c r="I540" s="37"/>
    </row>
    <row r="541" ht="15.75" customHeight="1">
      <c r="A541" s="4"/>
      <c r="B541" s="37"/>
      <c r="C541" s="37"/>
      <c r="D541" s="49"/>
      <c r="E541" s="37"/>
      <c r="F541" s="16"/>
      <c r="G541" s="37"/>
      <c r="H541" s="37"/>
      <c r="I541" s="37"/>
    </row>
    <row r="542" ht="15.75" customHeight="1">
      <c r="A542" s="4"/>
      <c r="B542" s="37"/>
      <c r="C542" s="37"/>
      <c r="D542" s="49"/>
      <c r="E542" s="37"/>
      <c r="F542" s="16"/>
      <c r="G542" s="37"/>
      <c r="H542" s="37"/>
      <c r="I542" s="37"/>
    </row>
    <row r="543" ht="15.75" customHeight="1">
      <c r="A543" s="4"/>
      <c r="B543" s="37"/>
      <c r="C543" s="37"/>
      <c r="D543" s="49"/>
      <c r="E543" s="37"/>
      <c r="F543" s="16"/>
      <c r="G543" s="37"/>
      <c r="H543" s="37"/>
      <c r="I543" s="37"/>
    </row>
    <row r="544" ht="15.75" customHeight="1">
      <c r="A544" s="4"/>
      <c r="B544" s="37"/>
      <c r="C544" s="37"/>
      <c r="D544" s="49"/>
      <c r="E544" s="37"/>
      <c r="F544" s="16"/>
      <c r="G544" s="37"/>
      <c r="H544" s="37"/>
      <c r="I544" s="37"/>
    </row>
    <row r="545" ht="15.75" customHeight="1">
      <c r="A545" s="4"/>
      <c r="B545" s="37"/>
      <c r="C545" s="37"/>
      <c r="D545" s="49"/>
      <c r="E545" s="37"/>
      <c r="F545" s="16"/>
      <c r="G545" s="37"/>
      <c r="H545" s="37"/>
      <c r="I545" s="37"/>
    </row>
    <row r="546" ht="15.75" customHeight="1">
      <c r="A546" s="4"/>
      <c r="B546" s="37"/>
      <c r="C546" s="37"/>
      <c r="D546" s="49"/>
      <c r="E546" s="37"/>
      <c r="F546" s="16"/>
      <c r="G546" s="37"/>
      <c r="H546" s="37"/>
      <c r="I546" s="37"/>
    </row>
    <row r="547" ht="15.75" customHeight="1">
      <c r="A547" s="4"/>
      <c r="B547" s="37"/>
      <c r="C547" s="37"/>
      <c r="D547" s="49"/>
      <c r="E547" s="37"/>
      <c r="F547" s="16"/>
      <c r="G547" s="37"/>
      <c r="H547" s="37"/>
      <c r="I547" s="37"/>
    </row>
    <row r="548" ht="15.75" customHeight="1">
      <c r="A548" s="4"/>
      <c r="B548" s="37"/>
      <c r="C548" s="37"/>
      <c r="D548" s="49"/>
      <c r="E548" s="37"/>
      <c r="F548" s="16"/>
      <c r="G548" s="37"/>
      <c r="H548" s="37"/>
      <c r="I548" s="37"/>
    </row>
    <row r="549" ht="15.75" customHeight="1">
      <c r="A549" s="4"/>
      <c r="B549" s="37"/>
      <c r="C549" s="37"/>
      <c r="D549" s="49"/>
      <c r="E549" s="37"/>
      <c r="F549" s="16"/>
      <c r="G549" s="37"/>
      <c r="H549" s="37"/>
      <c r="I549" s="37"/>
    </row>
    <row r="550" ht="15.75" customHeight="1">
      <c r="A550" s="4"/>
      <c r="B550" s="37"/>
      <c r="C550" s="37"/>
      <c r="D550" s="49"/>
      <c r="E550" s="37"/>
      <c r="F550" s="16"/>
      <c r="G550" s="37"/>
      <c r="H550" s="37"/>
      <c r="I550" s="37"/>
    </row>
    <row r="551" ht="15.75" customHeight="1">
      <c r="A551" s="4"/>
      <c r="B551" s="37"/>
      <c r="C551" s="37"/>
      <c r="D551" s="49"/>
      <c r="E551" s="37"/>
      <c r="F551" s="16"/>
      <c r="G551" s="37"/>
      <c r="H551" s="37"/>
      <c r="I551" s="37"/>
    </row>
    <row r="552" ht="15.75" customHeight="1">
      <c r="A552" s="4"/>
      <c r="B552" s="37"/>
      <c r="C552" s="37"/>
      <c r="D552" s="49"/>
      <c r="E552" s="37"/>
      <c r="F552" s="16"/>
      <c r="G552" s="37"/>
      <c r="H552" s="37"/>
      <c r="I552" s="37"/>
    </row>
    <row r="553" ht="15.75" customHeight="1">
      <c r="A553" s="4"/>
      <c r="B553" s="37"/>
      <c r="C553" s="37"/>
      <c r="D553" s="49"/>
      <c r="E553" s="37"/>
      <c r="F553" s="16"/>
      <c r="G553" s="37"/>
      <c r="H553" s="37"/>
      <c r="I553" s="37"/>
    </row>
    <row r="554" ht="15.75" customHeight="1">
      <c r="A554" s="4"/>
      <c r="B554" s="37"/>
      <c r="C554" s="37"/>
      <c r="D554" s="49"/>
      <c r="E554" s="37"/>
      <c r="F554" s="16"/>
      <c r="G554" s="37"/>
      <c r="H554" s="37"/>
      <c r="I554" s="37"/>
    </row>
    <row r="555" ht="15.75" customHeight="1">
      <c r="A555" s="4"/>
      <c r="B555" s="37"/>
      <c r="C555" s="37"/>
      <c r="D555" s="49"/>
      <c r="E555" s="37"/>
      <c r="F555" s="16"/>
      <c r="G555" s="37"/>
      <c r="H555" s="37"/>
      <c r="I555" s="37"/>
    </row>
    <row r="556" ht="15.75" customHeight="1">
      <c r="A556" s="4"/>
      <c r="B556" s="37"/>
      <c r="C556" s="37"/>
      <c r="D556" s="49"/>
      <c r="E556" s="37"/>
      <c r="F556" s="16"/>
      <c r="G556" s="37"/>
      <c r="H556" s="37"/>
      <c r="I556" s="37"/>
    </row>
    <row r="557" ht="15.75" customHeight="1">
      <c r="A557" s="4"/>
      <c r="B557" s="37"/>
      <c r="C557" s="37"/>
      <c r="D557" s="49"/>
      <c r="E557" s="37"/>
      <c r="F557" s="16"/>
      <c r="G557" s="37"/>
      <c r="H557" s="37"/>
      <c r="I557" s="37"/>
    </row>
    <row r="558" ht="15.75" customHeight="1">
      <c r="A558" s="4"/>
      <c r="B558" s="37"/>
      <c r="C558" s="37"/>
      <c r="D558" s="49"/>
      <c r="E558" s="37"/>
      <c r="F558" s="16"/>
      <c r="G558" s="37"/>
      <c r="H558" s="37"/>
      <c r="I558" s="37"/>
    </row>
    <row r="559" ht="15.75" customHeight="1">
      <c r="A559" s="4"/>
      <c r="B559" s="37"/>
      <c r="C559" s="37"/>
      <c r="D559" s="49"/>
      <c r="E559" s="37"/>
      <c r="F559" s="16"/>
      <c r="G559" s="37"/>
      <c r="H559" s="37"/>
      <c r="I559" s="37"/>
    </row>
    <row r="560" ht="15.75" customHeight="1">
      <c r="A560" s="4"/>
      <c r="B560" s="37"/>
      <c r="C560" s="37"/>
      <c r="D560" s="49"/>
      <c r="E560" s="37"/>
      <c r="F560" s="16"/>
      <c r="G560" s="37"/>
      <c r="H560" s="37"/>
      <c r="I560" s="37"/>
    </row>
    <row r="561" ht="15.75" customHeight="1">
      <c r="A561" s="4"/>
      <c r="B561" s="37"/>
      <c r="C561" s="37"/>
      <c r="D561" s="49"/>
      <c r="E561" s="37"/>
      <c r="F561" s="16"/>
      <c r="G561" s="37"/>
      <c r="H561" s="37"/>
      <c r="I561" s="37"/>
    </row>
    <row r="562" ht="15.75" customHeight="1">
      <c r="A562" s="4"/>
      <c r="B562" s="37"/>
      <c r="C562" s="37"/>
      <c r="D562" s="49"/>
      <c r="E562" s="37"/>
      <c r="F562" s="16"/>
      <c r="G562" s="37"/>
      <c r="H562" s="37"/>
      <c r="I562" s="37"/>
    </row>
    <row r="563" ht="15.75" customHeight="1">
      <c r="A563" s="4"/>
      <c r="B563" s="37"/>
      <c r="C563" s="37"/>
      <c r="D563" s="49"/>
      <c r="E563" s="37"/>
      <c r="F563" s="16"/>
      <c r="G563" s="37"/>
      <c r="H563" s="37"/>
      <c r="I563" s="37"/>
    </row>
    <row r="564" ht="15.75" customHeight="1">
      <c r="A564" s="4"/>
      <c r="B564" s="37"/>
      <c r="C564" s="37"/>
      <c r="D564" s="49"/>
      <c r="E564" s="37"/>
      <c r="F564" s="16"/>
      <c r="G564" s="37"/>
      <c r="H564" s="37"/>
      <c r="I564" s="37"/>
    </row>
    <row r="565" ht="15.75" customHeight="1">
      <c r="A565" s="4"/>
      <c r="B565" s="37"/>
      <c r="C565" s="37"/>
      <c r="D565" s="49"/>
      <c r="E565" s="37"/>
      <c r="F565" s="16"/>
      <c r="G565" s="37"/>
      <c r="H565" s="37"/>
      <c r="I565" s="37"/>
    </row>
    <row r="566" ht="15.75" customHeight="1">
      <c r="A566" s="4"/>
      <c r="B566" s="37"/>
      <c r="C566" s="37"/>
      <c r="D566" s="49"/>
      <c r="E566" s="37"/>
      <c r="F566" s="16"/>
      <c r="G566" s="37"/>
      <c r="H566" s="37"/>
      <c r="I566" s="37"/>
    </row>
    <row r="567" ht="15.75" customHeight="1">
      <c r="A567" s="4"/>
      <c r="B567" s="37"/>
      <c r="C567" s="37"/>
      <c r="D567" s="49"/>
      <c r="E567" s="37"/>
      <c r="F567" s="16"/>
      <c r="G567" s="37"/>
      <c r="H567" s="37"/>
      <c r="I567" s="37"/>
    </row>
    <row r="568" ht="15.75" customHeight="1">
      <c r="A568" s="4"/>
      <c r="B568" s="37"/>
      <c r="C568" s="37"/>
      <c r="D568" s="49"/>
      <c r="E568" s="37"/>
      <c r="F568" s="16"/>
      <c r="G568" s="37"/>
      <c r="H568" s="37"/>
      <c r="I568" s="37"/>
    </row>
    <row r="569" ht="15.75" customHeight="1">
      <c r="A569" s="4"/>
      <c r="B569" s="37"/>
      <c r="C569" s="37"/>
      <c r="D569" s="49"/>
      <c r="E569" s="37"/>
      <c r="F569" s="16"/>
      <c r="G569" s="37"/>
      <c r="H569" s="37"/>
      <c r="I569" s="37"/>
    </row>
    <row r="570" ht="15.75" customHeight="1">
      <c r="A570" s="4"/>
      <c r="B570" s="37"/>
      <c r="C570" s="37"/>
      <c r="D570" s="49"/>
      <c r="E570" s="37"/>
      <c r="F570" s="16"/>
      <c r="G570" s="37"/>
      <c r="H570" s="37"/>
      <c r="I570" s="37"/>
    </row>
    <row r="571" ht="15.75" customHeight="1">
      <c r="A571" s="4"/>
      <c r="B571" s="37"/>
      <c r="C571" s="37"/>
      <c r="D571" s="49"/>
      <c r="E571" s="37"/>
      <c r="F571" s="16"/>
      <c r="G571" s="37"/>
      <c r="H571" s="37"/>
      <c r="I571" s="37"/>
    </row>
    <row r="572" ht="15.75" customHeight="1">
      <c r="A572" s="4"/>
      <c r="B572" s="37"/>
      <c r="C572" s="37"/>
      <c r="D572" s="49"/>
      <c r="E572" s="37"/>
      <c r="F572" s="16"/>
      <c r="G572" s="37"/>
      <c r="H572" s="37"/>
      <c r="I572" s="37"/>
    </row>
    <row r="573" ht="15.75" customHeight="1">
      <c r="A573" s="4"/>
      <c r="B573" s="37"/>
      <c r="C573" s="37"/>
      <c r="D573" s="49"/>
      <c r="E573" s="37"/>
      <c r="F573" s="16"/>
      <c r="G573" s="37"/>
      <c r="H573" s="37"/>
      <c r="I573" s="37"/>
    </row>
    <row r="574" ht="15.75" customHeight="1">
      <c r="A574" s="4"/>
      <c r="B574" s="37"/>
      <c r="C574" s="37"/>
      <c r="D574" s="49"/>
      <c r="E574" s="37"/>
      <c r="F574" s="16"/>
      <c r="G574" s="37"/>
      <c r="H574" s="37"/>
      <c r="I574" s="37"/>
    </row>
    <row r="575" ht="15.75" customHeight="1">
      <c r="A575" s="4"/>
      <c r="B575" s="37"/>
      <c r="C575" s="37"/>
      <c r="D575" s="49"/>
      <c r="E575" s="37"/>
      <c r="F575" s="16"/>
      <c r="G575" s="37"/>
      <c r="H575" s="37"/>
      <c r="I575" s="37"/>
    </row>
    <row r="576" ht="15.75" customHeight="1">
      <c r="A576" s="4"/>
      <c r="B576" s="37"/>
      <c r="C576" s="37"/>
      <c r="D576" s="49"/>
      <c r="E576" s="37"/>
      <c r="F576" s="16"/>
      <c r="G576" s="37"/>
      <c r="H576" s="37"/>
      <c r="I576" s="37"/>
    </row>
    <row r="577" ht="15.75" customHeight="1">
      <c r="A577" s="4"/>
      <c r="B577" s="37"/>
      <c r="C577" s="37"/>
      <c r="D577" s="49"/>
      <c r="E577" s="37"/>
      <c r="F577" s="16"/>
      <c r="G577" s="37"/>
      <c r="H577" s="37"/>
      <c r="I577" s="37"/>
    </row>
    <row r="578" ht="15.75" customHeight="1">
      <c r="A578" s="4"/>
      <c r="B578" s="37"/>
      <c r="C578" s="37"/>
      <c r="D578" s="49"/>
      <c r="E578" s="37"/>
      <c r="F578" s="16"/>
      <c r="G578" s="37"/>
      <c r="H578" s="37"/>
      <c r="I578" s="37"/>
    </row>
    <row r="579" ht="15.75" customHeight="1">
      <c r="A579" s="4"/>
      <c r="B579" s="37"/>
      <c r="C579" s="37"/>
      <c r="D579" s="49"/>
      <c r="E579" s="37"/>
      <c r="F579" s="16"/>
      <c r="G579" s="37"/>
      <c r="H579" s="37"/>
      <c r="I579" s="37"/>
    </row>
    <row r="580" ht="15.75" customHeight="1">
      <c r="A580" s="4"/>
      <c r="B580" s="37"/>
      <c r="C580" s="37"/>
      <c r="D580" s="49"/>
      <c r="E580" s="37"/>
      <c r="F580" s="16"/>
      <c r="G580" s="37"/>
      <c r="H580" s="37"/>
      <c r="I580" s="37"/>
    </row>
    <row r="581" ht="15.75" customHeight="1">
      <c r="A581" s="4"/>
      <c r="B581" s="37"/>
      <c r="C581" s="37"/>
      <c r="D581" s="49"/>
      <c r="E581" s="37"/>
      <c r="F581" s="16"/>
      <c r="G581" s="37"/>
      <c r="H581" s="37"/>
      <c r="I581" s="37"/>
    </row>
    <row r="582" ht="15.75" customHeight="1">
      <c r="A582" s="4"/>
      <c r="B582" s="37"/>
      <c r="C582" s="37"/>
      <c r="D582" s="49"/>
      <c r="E582" s="37"/>
      <c r="F582" s="16"/>
      <c r="G582" s="37"/>
      <c r="H582" s="37"/>
      <c r="I582" s="37"/>
    </row>
    <row r="583" ht="15.75" customHeight="1">
      <c r="A583" s="4"/>
      <c r="B583" s="37"/>
      <c r="C583" s="37"/>
      <c r="D583" s="49"/>
      <c r="E583" s="37"/>
      <c r="F583" s="16"/>
      <c r="G583" s="37"/>
      <c r="H583" s="37"/>
      <c r="I583" s="37"/>
    </row>
    <row r="584" ht="15.75" customHeight="1">
      <c r="A584" s="4"/>
      <c r="B584" s="37"/>
      <c r="C584" s="37"/>
      <c r="D584" s="49"/>
      <c r="E584" s="37"/>
      <c r="F584" s="16"/>
      <c r="G584" s="37"/>
      <c r="H584" s="37"/>
      <c r="I584" s="37"/>
    </row>
    <row r="585" ht="15.75" customHeight="1">
      <c r="A585" s="4"/>
      <c r="B585" s="37"/>
      <c r="C585" s="37"/>
      <c r="D585" s="49"/>
      <c r="E585" s="37"/>
      <c r="F585" s="16"/>
      <c r="G585" s="37"/>
      <c r="H585" s="37"/>
      <c r="I585" s="37"/>
    </row>
    <row r="586" ht="15.75" customHeight="1">
      <c r="A586" s="4"/>
      <c r="B586" s="37"/>
      <c r="C586" s="37"/>
      <c r="D586" s="49"/>
      <c r="E586" s="37"/>
      <c r="F586" s="16"/>
      <c r="G586" s="37"/>
      <c r="H586" s="37"/>
      <c r="I586" s="37"/>
    </row>
    <row r="587" ht="15.75" customHeight="1">
      <c r="A587" s="4"/>
      <c r="B587" s="37"/>
      <c r="C587" s="37"/>
      <c r="D587" s="49"/>
      <c r="E587" s="37"/>
      <c r="F587" s="16"/>
      <c r="G587" s="37"/>
      <c r="H587" s="37"/>
      <c r="I587" s="37"/>
    </row>
    <row r="588" ht="15.75" customHeight="1">
      <c r="A588" s="4"/>
      <c r="B588" s="37"/>
      <c r="C588" s="37"/>
      <c r="D588" s="49"/>
      <c r="E588" s="37"/>
      <c r="F588" s="16"/>
      <c r="G588" s="37"/>
      <c r="H588" s="37"/>
      <c r="I588" s="37"/>
    </row>
    <row r="589" ht="15.75" customHeight="1">
      <c r="A589" s="4"/>
      <c r="B589" s="37"/>
      <c r="C589" s="37"/>
      <c r="D589" s="49"/>
      <c r="E589" s="37"/>
      <c r="F589" s="16"/>
      <c r="G589" s="37"/>
      <c r="H589" s="37"/>
      <c r="I589" s="37"/>
    </row>
    <row r="590" ht="15.75" customHeight="1">
      <c r="A590" s="4"/>
      <c r="B590" s="37"/>
      <c r="C590" s="37"/>
      <c r="D590" s="49"/>
      <c r="E590" s="37"/>
      <c r="F590" s="16"/>
      <c r="G590" s="37"/>
      <c r="H590" s="37"/>
      <c r="I590" s="37"/>
    </row>
    <row r="591" ht="15.75" customHeight="1">
      <c r="A591" s="4"/>
      <c r="B591" s="37"/>
      <c r="C591" s="37"/>
      <c r="D591" s="49"/>
      <c r="E591" s="37"/>
      <c r="F591" s="16"/>
      <c r="G591" s="37"/>
      <c r="H591" s="37"/>
      <c r="I591" s="37"/>
    </row>
    <row r="592" ht="15.75" customHeight="1">
      <c r="A592" s="4"/>
      <c r="B592" s="37"/>
      <c r="C592" s="37"/>
      <c r="D592" s="49"/>
      <c r="E592" s="37"/>
      <c r="F592" s="16"/>
      <c r="G592" s="37"/>
      <c r="H592" s="37"/>
      <c r="I592" s="37"/>
    </row>
    <row r="593" ht="15.75" customHeight="1">
      <c r="A593" s="4"/>
      <c r="B593" s="37"/>
      <c r="C593" s="37"/>
      <c r="D593" s="49"/>
      <c r="E593" s="37"/>
      <c r="F593" s="16"/>
      <c r="G593" s="37"/>
      <c r="H593" s="37"/>
      <c r="I593" s="37"/>
    </row>
    <row r="594" ht="15.75" customHeight="1">
      <c r="A594" s="4"/>
      <c r="B594" s="37"/>
      <c r="C594" s="37"/>
      <c r="D594" s="49"/>
      <c r="E594" s="37"/>
      <c r="F594" s="16"/>
      <c r="G594" s="37"/>
      <c r="H594" s="37"/>
      <c r="I594" s="37"/>
    </row>
    <row r="595" ht="15.75" customHeight="1">
      <c r="A595" s="4"/>
      <c r="B595" s="37"/>
      <c r="C595" s="37"/>
      <c r="D595" s="49"/>
      <c r="E595" s="37"/>
      <c r="F595" s="16"/>
      <c r="G595" s="37"/>
      <c r="H595" s="37"/>
      <c r="I595" s="37"/>
    </row>
    <row r="596" ht="15.75" customHeight="1">
      <c r="A596" s="4"/>
      <c r="B596" s="37"/>
      <c r="C596" s="37"/>
      <c r="D596" s="49"/>
      <c r="E596" s="37"/>
      <c r="F596" s="16"/>
      <c r="G596" s="37"/>
      <c r="H596" s="37"/>
      <c r="I596" s="37"/>
    </row>
    <row r="597" ht="15.75" customHeight="1">
      <c r="A597" s="4"/>
      <c r="B597" s="37"/>
      <c r="C597" s="37"/>
      <c r="D597" s="49"/>
      <c r="E597" s="37"/>
      <c r="F597" s="16"/>
      <c r="G597" s="37"/>
      <c r="H597" s="37"/>
      <c r="I597" s="37"/>
    </row>
    <row r="598" ht="15.75" customHeight="1">
      <c r="A598" s="4"/>
      <c r="B598" s="37"/>
      <c r="C598" s="37"/>
      <c r="D598" s="49"/>
      <c r="E598" s="37"/>
      <c r="F598" s="16"/>
      <c r="G598" s="37"/>
      <c r="H598" s="37"/>
      <c r="I598" s="37"/>
    </row>
    <row r="599" ht="15.75" customHeight="1">
      <c r="A599" s="4"/>
      <c r="B599" s="37"/>
      <c r="C599" s="37"/>
      <c r="D599" s="49"/>
      <c r="E599" s="37"/>
      <c r="F599" s="16"/>
      <c r="G599" s="37"/>
      <c r="H599" s="37"/>
      <c r="I599" s="37"/>
    </row>
    <row r="600" ht="15.75" customHeight="1">
      <c r="A600" s="4"/>
      <c r="B600" s="37"/>
      <c r="C600" s="37"/>
      <c r="D600" s="49"/>
      <c r="E600" s="37"/>
      <c r="F600" s="16"/>
      <c r="G600" s="37"/>
      <c r="H600" s="37"/>
      <c r="I600" s="37"/>
    </row>
    <row r="601" ht="15.75" customHeight="1">
      <c r="A601" s="4"/>
      <c r="B601" s="37"/>
      <c r="C601" s="37"/>
      <c r="D601" s="49"/>
      <c r="E601" s="37"/>
      <c r="F601" s="16"/>
      <c r="G601" s="37"/>
      <c r="H601" s="37"/>
      <c r="I601" s="37"/>
    </row>
    <row r="602" ht="15.75" customHeight="1">
      <c r="A602" s="4"/>
      <c r="B602" s="37"/>
      <c r="C602" s="37"/>
      <c r="D602" s="49"/>
      <c r="E602" s="37"/>
      <c r="F602" s="16"/>
      <c r="G602" s="37"/>
      <c r="H602" s="37"/>
      <c r="I602" s="37"/>
    </row>
    <row r="603" ht="15.75" customHeight="1">
      <c r="A603" s="4"/>
      <c r="B603" s="37"/>
      <c r="C603" s="37"/>
      <c r="D603" s="49"/>
      <c r="E603" s="37"/>
      <c r="F603" s="16"/>
      <c r="G603" s="37"/>
      <c r="H603" s="37"/>
      <c r="I603" s="37"/>
    </row>
    <row r="604" ht="15.75" customHeight="1">
      <c r="A604" s="4"/>
      <c r="B604" s="37"/>
      <c r="C604" s="37"/>
      <c r="D604" s="49"/>
      <c r="E604" s="37"/>
      <c r="F604" s="16"/>
      <c r="G604" s="37"/>
      <c r="H604" s="37"/>
      <c r="I604" s="37"/>
    </row>
    <row r="605" ht="15.75" customHeight="1">
      <c r="A605" s="4"/>
      <c r="B605" s="37"/>
      <c r="C605" s="37"/>
      <c r="D605" s="49"/>
      <c r="E605" s="37"/>
      <c r="F605" s="16"/>
      <c r="G605" s="37"/>
      <c r="H605" s="37"/>
      <c r="I605" s="37"/>
    </row>
    <row r="606" ht="15.75" customHeight="1">
      <c r="A606" s="4"/>
      <c r="B606" s="37"/>
      <c r="C606" s="37"/>
      <c r="D606" s="49"/>
      <c r="E606" s="37"/>
      <c r="F606" s="16"/>
      <c r="G606" s="37"/>
      <c r="H606" s="37"/>
      <c r="I606" s="37"/>
    </row>
    <row r="607" ht="15.75" customHeight="1">
      <c r="A607" s="4"/>
      <c r="B607" s="37"/>
      <c r="C607" s="37"/>
      <c r="D607" s="49"/>
      <c r="E607" s="37"/>
      <c r="F607" s="16"/>
      <c r="G607" s="37"/>
      <c r="H607" s="37"/>
      <c r="I607" s="37"/>
    </row>
    <row r="608" ht="15.75" customHeight="1">
      <c r="A608" s="4"/>
      <c r="B608" s="37"/>
      <c r="C608" s="37"/>
      <c r="D608" s="49"/>
      <c r="E608" s="37"/>
      <c r="F608" s="16"/>
      <c r="G608" s="37"/>
      <c r="H608" s="37"/>
      <c r="I608" s="37"/>
    </row>
    <row r="609" ht="15.75" customHeight="1">
      <c r="A609" s="4"/>
      <c r="B609" s="37"/>
      <c r="C609" s="37"/>
      <c r="D609" s="49"/>
      <c r="E609" s="37"/>
      <c r="F609" s="16"/>
      <c r="G609" s="37"/>
      <c r="H609" s="37"/>
      <c r="I609" s="37"/>
    </row>
    <row r="610" ht="15.75" customHeight="1">
      <c r="A610" s="4"/>
      <c r="B610" s="37"/>
      <c r="C610" s="37"/>
      <c r="D610" s="49"/>
      <c r="E610" s="37"/>
      <c r="F610" s="16"/>
      <c r="G610" s="37"/>
      <c r="H610" s="37"/>
      <c r="I610" s="37"/>
    </row>
    <row r="611" ht="15.75" customHeight="1">
      <c r="A611" s="4"/>
      <c r="B611" s="37"/>
      <c r="C611" s="37"/>
      <c r="D611" s="49"/>
      <c r="E611" s="37"/>
      <c r="F611" s="16"/>
      <c r="G611" s="37"/>
      <c r="H611" s="37"/>
      <c r="I611" s="37"/>
    </row>
    <row r="612" ht="15.75" customHeight="1">
      <c r="A612" s="4"/>
      <c r="B612" s="37"/>
      <c r="C612" s="37"/>
      <c r="D612" s="49"/>
      <c r="E612" s="37"/>
      <c r="F612" s="16"/>
      <c r="G612" s="37"/>
      <c r="H612" s="37"/>
      <c r="I612" s="37"/>
    </row>
    <row r="613" ht="15.75" customHeight="1">
      <c r="A613" s="4"/>
      <c r="B613" s="37"/>
      <c r="C613" s="37"/>
      <c r="D613" s="49"/>
      <c r="E613" s="37"/>
      <c r="F613" s="16"/>
      <c r="G613" s="37"/>
      <c r="H613" s="37"/>
      <c r="I613" s="37"/>
    </row>
    <row r="614" ht="15.75" customHeight="1">
      <c r="A614" s="4"/>
      <c r="B614" s="37"/>
      <c r="C614" s="37"/>
      <c r="D614" s="49"/>
      <c r="E614" s="37"/>
      <c r="F614" s="16"/>
      <c r="G614" s="37"/>
      <c r="H614" s="37"/>
      <c r="I614" s="37"/>
    </row>
    <row r="615" ht="15.75" customHeight="1">
      <c r="A615" s="4"/>
      <c r="B615" s="37"/>
      <c r="C615" s="37"/>
      <c r="D615" s="49"/>
      <c r="E615" s="37"/>
      <c r="F615" s="16"/>
      <c r="G615" s="37"/>
      <c r="H615" s="37"/>
      <c r="I615" s="37"/>
    </row>
    <row r="616" ht="15.75" customHeight="1">
      <c r="A616" s="4"/>
      <c r="B616" s="37"/>
      <c r="C616" s="37"/>
      <c r="D616" s="49"/>
      <c r="E616" s="37"/>
      <c r="F616" s="16"/>
      <c r="G616" s="37"/>
      <c r="H616" s="37"/>
      <c r="I616" s="37"/>
    </row>
    <row r="617" ht="15.75" customHeight="1">
      <c r="A617" s="4"/>
      <c r="B617" s="37"/>
      <c r="C617" s="37"/>
      <c r="D617" s="49"/>
      <c r="E617" s="37"/>
      <c r="F617" s="16"/>
      <c r="G617" s="37"/>
      <c r="H617" s="37"/>
      <c r="I617" s="37"/>
    </row>
    <row r="618" ht="15.75" customHeight="1">
      <c r="A618" s="4"/>
      <c r="B618" s="37"/>
      <c r="C618" s="37"/>
      <c r="D618" s="49"/>
      <c r="E618" s="37"/>
      <c r="F618" s="16"/>
      <c r="G618" s="37"/>
      <c r="H618" s="37"/>
      <c r="I618" s="37"/>
    </row>
    <row r="619" ht="15.75" customHeight="1">
      <c r="A619" s="4"/>
      <c r="B619" s="37"/>
      <c r="C619" s="37"/>
      <c r="D619" s="49"/>
      <c r="E619" s="37"/>
      <c r="F619" s="16"/>
      <c r="G619" s="37"/>
      <c r="H619" s="37"/>
      <c r="I619" s="37"/>
    </row>
    <row r="620" ht="15.75" customHeight="1">
      <c r="A620" s="4"/>
      <c r="B620" s="37"/>
      <c r="C620" s="37"/>
      <c r="D620" s="49"/>
      <c r="E620" s="37"/>
      <c r="F620" s="16"/>
      <c r="G620" s="37"/>
      <c r="H620" s="37"/>
      <c r="I620" s="37"/>
    </row>
    <row r="621" ht="15.75" customHeight="1">
      <c r="A621" s="4"/>
      <c r="B621" s="37"/>
      <c r="C621" s="37"/>
      <c r="D621" s="49"/>
      <c r="E621" s="37"/>
      <c r="F621" s="16"/>
      <c r="G621" s="37"/>
      <c r="H621" s="37"/>
      <c r="I621" s="37"/>
    </row>
    <row r="622" ht="15.75" customHeight="1">
      <c r="A622" s="4"/>
      <c r="B622" s="37"/>
      <c r="C622" s="37"/>
      <c r="D622" s="49"/>
      <c r="E622" s="37"/>
      <c r="F622" s="16"/>
      <c r="G622" s="37"/>
      <c r="H622" s="37"/>
      <c r="I622" s="37"/>
    </row>
    <row r="623" ht="15.75" customHeight="1">
      <c r="A623" s="4"/>
      <c r="B623" s="37"/>
      <c r="C623" s="37"/>
      <c r="D623" s="49"/>
      <c r="E623" s="37"/>
      <c r="F623" s="16"/>
      <c r="G623" s="37"/>
      <c r="H623" s="37"/>
      <c r="I623" s="37"/>
    </row>
    <row r="624" ht="15.75" customHeight="1">
      <c r="A624" s="4"/>
      <c r="B624" s="37"/>
      <c r="C624" s="37"/>
      <c r="D624" s="49"/>
      <c r="E624" s="37"/>
      <c r="F624" s="16"/>
      <c r="G624" s="37"/>
      <c r="H624" s="37"/>
      <c r="I624" s="37"/>
    </row>
    <row r="625" ht="15.75" customHeight="1">
      <c r="A625" s="4"/>
      <c r="B625" s="37"/>
      <c r="C625" s="37"/>
      <c r="D625" s="49"/>
      <c r="E625" s="37"/>
      <c r="F625" s="16"/>
      <c r="G625" s="37"/>
      <c r="H625" s="37"/>
      <c r="I625" s="37"/>
    </row>
    <row r="626" ht="15.75" customHeight="1">
      <c r="A626" s="4"/>
      <c r="B626" s="37"/>
      <c r="C626" s="37"/>
      <c r="D626" s="49"/>
      <c r="E626" s="37"/>
      <c r="F626" s="16"/>
      <c r="G626" s="37"/>
      <c r="H626" s="37"/>
      <c r="I626" s="37"/>
    </row>
    <row r="627" ht="15.75" customHeight="1">
      <c r="A627" s="4"/>
      <c r="B627" s="37"/>
      <c r="C627" s="37"/>
      <c r="D627" s="49"/>
      <c r="E627" s="37"/>
      <c r="F627" s="16"/>
      <c r="G627" s="37"/>
      <c r="H627" s="37"/>
      <c r="I627" s="37"/>
    </row>
    <row r="628" ht="15.75" customHeight="1">
      <c r="A628" s="4"/>
      <c r="B628" s="37"/>
      <c r="C628" s="37"/>
      <c r="D628" s="49"/>
      <c r="E628" s="37"/>
      <c r="F628" s="16"/>
      <c r="G628" s="37"/>
      <c r="H628" s="37"/>
      <c r="I628" s="37"/>
    </row>
    <row r="629" ht="15.75" customHeight="1">
      <c r="A629" s="4"/>
      <c r="B629" s="37"/>
      <c r="C629" s="37"/>
      <c r="D629" s="49"/>
      <c r="E629" s="37"/>
      <c r="F629" s="16"/>
      <c r="G629" s="37"/>
      <c r="H629" s="37"/>
      <c r="I629" s="37"/>
    </row>
    <row r="630" ht="15.75" customHeight="1">
      <c r="A630" s="4"/>
      <c r="B630" s="37"/>
      <c r="C630" s="37"/>
      <c r="D630" s="49"/>
      <c r="E630" s="37"/>
      <c r="F630" s="16"/>
      <c r="G630" s="37"/>
      <c r="H630" s="37"/>
      <c r="I630" s="37"/>
    </row>
    <row r="631" ht="15.75" customHeight="1">
      <c r="A631" s="4"/>
      <c r="B631" s="37"/>
      <c r="C631" s="37"/>
      <c r="D631" s="49"/>
      <c r="E631" s="37"/>
      <c r="F631" s="16"/>
      <c r="G631" s="37"/>
      <c r="H631" s="37"/>
      <c r="I631" s="37"/>
    </row>
    <row r="632" ht="15.75" customHeight="1">
      <c r="A632" s="4"/>
      <c r="B632" s="37"/>
      <c r="C632" s="37"/>
      <c r="D632" s="49"/>
      <c r="E632" s="37"/>
      <c r="F632" s="16"/>
      <c r="G632" s="37"/>
      <c r="H632" s="37"/>
      <c r="I632" s="37"/>
    </row>
    <row r="633" ht="15.75" customHeight="1">
      <c r="A633" s="4"/>
      <c r="B633" s="37"/>
      <c r="C633" s="37"/>
      <c r="D633" s="49"/>
      <c r="E633" s="37"/>
      <c r="F633" s="16"/>
      <c r="G633" s="37"/>
      <c r="H633" s="37"/>
      <c r="I633" s="37"/>
    </row>
    <row r="634" ht="15.75" customHeight="1">
      <c r="A634" s="4"/>
      <c r="B634" s="37"/>
      <c r="C634" s="37"/>
      <c r="D634" s="49"/>
      <c r="E634" s="37"/>
      <c r="F634" s="16"/>
      <c r="G634" s="37"/>
      <c r="H634" s="37"/>
      <c r="I634" s="37"/>
    </row>
    <row r="635" ht="15.75" customHeight="1">
      <c r="A635" s="4"/>
      <c r="B635" s="37"/>
      <c r="C635" s="37"/>
      <c r="D635" s="49"/>
      <c r="E635" s="37"/>
      <c r="F635" s="16"/>
      <c r="G635" s="37"/>
      <c r="H635" s="37"/>
      <c r="I635" s="37"/>
    </row>
    <row r="636" ht="15.75" customHeight="1">
      <c r="A636" s="4"/>
      <c r="B636" s="37"/>
      <c r="C636" s="37"/>
      <c r="D636" s="49"/>
      <c r="E636" s="37"/>
      <c r="F636" s="16"/>
      <c r="G636" s="37"/>
      <c r="H636" s="37"/>
      <c r="I636" s="37"/>
    </row>
    <row r="637" ht="15.75" customHeight="1">
      <c r="A637" s="4"/>
      <c r="B637" s="37"/>
      <c r="C637" s="37"/>
      <c r="D637" s="49"/>
      <c r="E637" s="37"/>
      <c r="F637" s="16"/>
      <c r="G637" s="37"/>
      <c r="H637" s="37"/>
      <c r="I637" s="37"/>
    </row>
    <row r="638" ht="15.75" customHeight="1">
      <c r="A638" s="4"/>
      <c r="B638" s="37"/>
      <c r="C638" s="37"/>
      <c r="D638" s="49"/>
      <c r="E638" s="37"/>
      <c r="F638" s="16"/>
      <c r="G638" s="37"/>
      <c r="H638" s="37"/>
      <c r="I638" s="37"/>
    </row>
    <row r="639" ht="15.75" customHeight="1">
      <c r="A639" s="4"/>
      <c r="B639" s="37"/>
      <c r="C639" s="37"/>
      <c r="D639" s="49"/>
      <c r="E639" s="37"/>
      <c r="F639" s="16"/>
      <c r="G639" s="37"/>
      <c r="H639" s="37"/>
      <c r="I639" s="37"/>
    </row>
    <row r="640" ht="15.75" customHeight="1">
      <c r="A640" s="4"/>
      <c r="B640" s="37"/>
      <c r="C640" s="37"/>
      <c r="D640" s="49"/>
      <c r="E640" s="37"/>
      <c r="F640" s="16"/>
      <c r="G640" s="37"/>
      <c r="H640" s="37"/>
      <c r="I640" s="37"/>
    </row>
    <row r="641" ht="15.75" customHeight="1">
      <c r="A641" s="4"/>
      <c r="B641" s="37"/>
      <c r="C641" s="37"/>
      <c r="D641" s="49"/>
      <c r="E641" s="37"/>
      <c r="F641" s="16"/>
      <c r="G641" s="37"/>
      <c r="H641" s="37"/>
      <c r="I641" s="37"/>
    </row>
    <row r="642" ht="15.75" customHeight="1">
      <c r="A642" s="4"/>
      <c r="B642" s="37"/>
      <c r="C642" s="37"/>
      <c r="D642" s="49"/>
      <c r="E642" s="37"/>
      <c r="F642" s="16"/>
      <c r="G642" s="37"/>
      <c r="H642" s="37"/>
      <c r="I642" s="37"/>
    </row>
    <row r="643" ht="15.75" customHeight="1">
      <c r="A643" s="4"/>
      <c r="B643" s="37"/>
      <c r="C643" s="37"/>
      <c r="D643" s="49"/>
      <c r="E643" s="37"/>
      <c r="F643" s="16"/>
      <c r="G643" s="37"/>
      <c r="H643" s="37"/>
      <c r="I643" s="37"/>
    </row>
    <row r="644" ht="15.75" customHeight="1">
      <c r="A644" s="4"/>
      <c r="B644" s="37"/>
      <c r="C644" s="37"/>
      <c r="D644" s="49"/>
      <c r="E644" s="37"/>
      <c r="F644" s="16"/>
      <c r="G644" s="37"/>
      <c r="H644" s="37"/>
      <c r="I644" s="37"/>
    </row>
    <row r="645" ht="15.75" customHeight="1">
      <c r="A645" s="4"/>
      <c r="B645" s="37"/>
      <c r="C645" s="37"/>
      <c r="D645" s="49"/>
      <c r="E645" s="37"/>
      <c r="F645" s="16"/>
      <c r="G645" s="37"/>
      <c r="H645" s="37"/>
      <c r="I645" s="37"/>
    </row>
    <row r="646" ht="15.75" customHeight="1">
      <c r="A646" s="4"/>
      <c r="B646" s="37"/>
      <c r="C646" s="37"/>
      <c r="D646" s="49"/>
      <c r="E646" s="37"/>
      <c r="F646" s="16"/>
      <c r="G646" s="37"/>
      <c r="H646" s="37"/>
      <c r="I646" s="37"/>
    </row>
    <row r="647" ht="15.75" customHeight="1">
      <c r="A647" s="4"/>
      <c r="B647" s="37"/>
      <c r="C647" s="37"/>
      <c r="D647" s="49"/>
      <c r="E647" s="37"/>
      <c r="F647" s="16"/>
      <c r="G647" s="37"/>
      <c r="H647" s="37"/>
      <c r="I647" s="37"/>
    </row>
    <row r="648" ht="15.75" customHeight="1">
      <c r="A648" s="4"/>
      <c r="B648" s="37"/>
      <c r="C648" s="37"/>
      <c r="D648" s="49"/>
      <c r="E648" s="37"/>
      <c r="F648" s="16"/>
      <c r="G648" s="37"/>
      <c r="H648" s="37"/>
      <c r="I648" s="37"/>
    </row>
    <row r="649" ht="15.75" customHeight="1">
      <c r="A649" s="4"/>
      <c r="B649" s="37"/>
      <c r="C649" s="37"/>
      <c r="D649" s="49"/>
      <c r="E649" s="37"/>
      <c r="F649" s="16"/>
      <c r="G649" s="37"/>
      <c r="H649" s="37"/>
      <c r="I649" s="37"/>
    </row>
    <row r="650" ht="15.75" customHeight="1">
      <c r="A650" s="4"/>
      <c r="B650" s="37"/>
      <c r="C650" s="37"/>
      <c r="D650" s="49"/>
      <c r="E650" s="37"/>
      <c r="F650" s="16"/>
      <c r="G650" s="37"/>
      <c r="H650" s="37"/>
      <c r="I650" s="37"/>
    </row>
    <row r="651" ht="15.75" customHeight="1">
      <c r="A651" s="4"/>
      <c r="B651" s="37"/>
      <c r="C651" s="37"/>
      <c r="D651" s="49"/>
      <c r="E651" s="37"/>
      <c r="F651" s="16"/>
      <c r="G651" s="37"/>
      <c r="H651" s="37"/>
      <c r="I651" s="37"/>
    </row>
    <row r="652" ht="15.75" customHeight="1">
      <c r="A652" s="4"/>
      <c r="B652" s="37"/>
      <c r="C652" s="37"/>
      <c r="D652" s="49"/>
      <c r="E652" s="37"/>
      <c r="F652" s="16"/>
      <c r="G652" s="37"/>
      <c r="H652" s="37"/>
      <c r="I652" s="37"/>
    </row>
    <row r="653" ht="15.75" customHeight="1">
      <c r="A653" s="4"/>
      <c r="B653" s="37"/>
      <c r="C653" s="37"/>
      <c r="D653" s="49"/>
      <c r="E653" s="37"/>
      <c r="F653" s="16"/>
      <c r="G653" s="37"/>
      <c r="H653" s="37"/>
      <c r="I653" s="37"/>
    </row>
    <row r="654" ht="15.75" customHeight="1">
      <c r="A654" s="4"/>
      <c r="B654" s="37"/>
      <c r="C654" s="37"/>
      <c r="D654" s="49"/>
      <c r="E654" s="37"/>
      <c r="F654" s="16"/>
      <c r="G654" s="37"/>
      <c r="H654" s="37"/>
      <c r="I654" s="37"/>
    </row>
    <row r="655" ht="15.75" customHeight="1">
      <c r="A655" s="4"/>
      <c r="B655" s="37"/>
      <c r="C655" s="37"/>
      <c r="D655" s="49"/>
      <c r="E655" s="37"/>
      <c r="F655" s="16"/>
      <c r="G655" s="37"/>
      <c r="H655" s="37"/>
      <c r="I655" s="37"/>
    </row>
    <row r="656" ht="15.75" customHeight="1">
      <c r="A656" s="4"/>
      <c r="B656" s="37"/>
      <c r="C656" s="37"/>
      <c r="D656" s="49"/>
      <c r="E656" s="37"/>
      <c r="F656" s="16"/>
      <c r="G656" s="37"/>
      <c r="H656" s="37"/>
      <c r="I656" s="37"/>
    </row>
    <row r="657" ht="15.75" customHeight="1">
      <c r="A657" s="4"/>
      <c r="B657" s="37"/>
      <c r="C657" s="37"/>
      <c r="D657" s="49"/>
      <c r="E657" s="37"/>
      <c r="F657" s="16"/>
      <c r="G657" s="37"/>
      <c r="H657" s="37"/>
      <c r="I657" s="37"/>
    </row>
    <row r="658" ht="15.75" customHeight="1">
      <c r="A658" s="4"/>
      <c r="B658" s="37"/>
      <c r="C658" s="37"/>
      <c r="D658" s="49"/>
      <c r="E658" s="37"/>
      <c r="F658" s="16"/>
      <c r="G658" s="37"/>
      <c r="H658" s="37"/>
      <c r="I658" s="37"/>
    </row>
    <row r="659" ht="15.75" customHeight="1">
      <c r="A659" s="4"/>
      <c r="B659" s="37"/>
      <c r="C659" s="37"/>
      <c r="D659" s="49"/>
      <c r="E659" s="37"/>
      <c r="F659" s="16"/>
      <c r="G659" s="37"/>
      <c r="H659" s="37"/>
      <c r="I659" s="37"/>
    </row>
    <row r="660" ht="15.75" customHeight="1">
      <c r="A660" s="4"/>
      <c r="B660" s="37"/>
      <c r="C660" s="37"/>
      <c r="D660" s="49"/>
      <c r="E660" s="37"/>
      <c r="F660" s="16"/>
      <c r="G660" s="37"/>
      <c r="H660" s="37"/>
      <c r="I660" s="37"/>
    </row>
    <row r="661" ht="15.75" customHeight="1">
      <c r="A661" s="4"/>
      <c r="B661" s="37"/>
      <c r="C661" s="37"/>
      <c r="D661" s="49"/>
      <c r="E661" s="37"/>
      <c r="F661" s="16"/>
      <c r="G661" s="37"/>
      <c r="H661" s="37"/>
      <c r="I661" s="37"/>
    </row>
    <row r="662" ht="15.75" customHeight="1">
      <c r="A662" s="4"/>
      <c r="B662" s="37"/>
      <c r="C662" s="37"/>
      <c r="D662" s="49"/>
      <c r="E662" s="37"/>
      <c r="F662" s="16"/>
      <c r="G662" s="37"/>
      <c r="H662" s="37"/>
      <c r="I662" s="37"/>
    </row>
    <row r="663" ht="15.75" customHeight="1">
      <c r="A663" s="4"/>
      <c r="B663" s="37"/>
      <c r="C663" s="37"/>
      <c r="D663" s="49"/>
      <c r="E663" s="37"/>
      <c r="F663" s="16"/>
      <c r="G663" s="37"/>
      <c r="H663" s="37"/>
      <c r="I663" s="37"/>
    </row>
    <row r="664" ht="15.75" customHeight="1">
      <c r="A664" s="4"/>
      <c r="B664" s="37"/>
      <c r="C664" s="37"/>
      <c r="D664" s="49"/>
      <c r="E664" s="37"/>
      <c r="F664" s="16"/>
      <c r="G664" s="37"/>
      <c r="H664" s="37"/>
      <c r="I664" s="37"/>
    </row>
    <row r="665" ht="15.75" customHeight="1">
      <c r="A665" s="4"/>
      <c r="B665" s="37"/>
      <c r="C665" s="37"/>
      <c r="D665" s="49"/>
      <c r="E665" s="37"/>
      <c r="F665" s="16"/>
      <c r="G665" s="37"/>
      <c r="H665" s="37"/>
      <c r="I665" s="37"/>
    </row>
    <row r="666" ht="15.75" customHeight="1">
      <c r="A666" s="4"/>
      <c r="B666" s="37"/>
      <c r="C666" s="37"/>
      <c r="D666" s="49"/>
      <c r="E666" s="37"/>
      <c r="F666" s="16"/>
      <c r="G666" s="37"/>
      <c r="H666" s="37"/>
      <c r="I666" s="37"/>
    </row>
    <row r="667" ht="15.75" customHeight="1">
      <c r="A667" s="4"/>
      <c r="B667" s="37"/>
      <c r="C667" s="37"/>
      <c r="D667" s="49"/>
      <c r="E667" s="37"/>
      <c r="F667" s="16"/>
      <c r="G667" s="37"/>
      <c r="H667" s="37"/>
      <c r="I667" s="37"/>
    </row>
    <row r="668" ht="15.75" customHeight="1">
      <c r="A668" s="4"/>
      <c r="B668" s="37"/>
      <c r="C668" s="37"/>
      <c r="D668" s="49"/>
      <c r="E668" s="37"/>
      <c r="F668" s="16"/>
      <c r="G668" s="37"/>
      <c r="H668" s="37"/>
      <c r="I668" s="37"/>
    </row>
    <row r="669" ht="15.75" customHeight="1">
      <c r="A669" s="4"/>
      <c r="B669" s="37"/>
      <c r="C669" s="37"/>
      <c r="D669" s="49"/>
      <c r="E669" s="37"/>
      <c r="F669" s="16"/>
      <c r="G669" s="37"/>
      <c r="H669" s="37"/>
      <c r="I669" s="37"/>
    </row>
    <row r="670" ht="15.75" customHeight="1">
      <c r="A670" s="4"/>
      <c r="B670" s="37"/>
      <c r="C670" s="37"/>
      <c r="D670" s="49"/>
      <c r="E670" s="37"/>
      <c r="F670" s="16"/>
      <c r="G670" s="37"/>
      <c r="H670" s="37"/>
      <c r="I670" s="37"/>
    </row>
    <row r="671" ht="15.75" customHeight="1">
      <c r="A671" s="4"/>
      <c r="B671" s="37"/>
      <c r="C671" s="37"/>
      <c r="D671" s="49"/>
      <c r="E671" s="37"/>
      <c r="F671" s="16"/>
      <c r="G671" s="37"/>
      <c r="H671" s="37"/>
      <c r="I671" s="37"/>
    </row>
    <row r="672" ht="15.75" customHeight="1">
      <c r="A672" s="4"/>
      <c r="B672" s="37"/>
      <c r="C672" s="37"/>
      <c r="D672" s="49"/>
      <c r="E672" s="37"/>
      <c r="F672" s="16"/>
      <c r="G672" s="37"/>
      <c r="H672" s="37"/>
      <c r="I672" s="37"/>
    </row>
    <row r="673" ht="15.75" customHeight="1">
      <c r="A673" s="4"/>
      <c r="B673" s="37"/>
      <c r="C673" s="37"/>
      <c r="D673" s="49"/>
      <c r="E673" s="37"/>
      <c r="F673" s="16"/>
      <c r="G673" s="37"/>
      <c r="H673" s="37"/>
      <c r="I673" s="37"/>
    </row>
    <row r="674" ht="15.75" customHeight="1">
      <c r="A674" s="4"/>
      <c r="B674" s="37"/>
      <c r="C674" s="37"/>
      <c r="D674" s="49"/>
      <c r="E674" s="37"/>
      <c r="F674" s="16"/>
      <c r="G674" s="37"/>
      <c r="H674" s="37"/>
      <c r="I674" s="37"/>
    </row>
    <row r="675" ht="15.75" customHeight="1">
      <c r="A675" s="4"/>
      <c r="B675" s="37"/>
      <c r="C675" s="37"/>
      <c r="D675" s="49"/>
      <c r="E675" s="37"/>
      <c r="F675" s="16"/>
      <c r="G675" s="37"/>
      <c r="H675" s="37"/>
      <c r="I675" s="37"/>
    </row>
    <row r="676" ht="15.75" customHeight="1">
      <c r="A676" s="4"/>
      <c r="B676" s="37"/>
      <c r="C676" s="37"/>
      <c r="D676" s="49"/>
      <c r="E676" s="37"/>
      <c r="F676" s="16"/>
      <c r="G676" s="37"/>
      <c r="H676" s="37"/>
      <c r="I676" s="37"/>
    </row>
    <row r="677" ht="15.75" customHeight="1">
      <c r="A677" s="4"/>
      <c r="B677" s="37"/>
      <c r="C677" s="37"/>
      <c r="D677" s="49"/>
      <c r="E677" s="37"/>
      <c r="F677" s="16"/>
      <c r="G677" s="37"/>
      <c r="H677" s="37"/>
      <c r="I677" s="37"/>
    </row>
    <row r="678" ht="15.75" customHeight="1">
      <c r="A678" s="4"/>
      <c r="B678" s="37"/>
      <c r="C678" s="37"/>
      <c r="D678" s="49"/>
      <c r="E678" s="37"/>
      <c r="F678" s="16"/>
      <c r="G678" s="37"/>
      <c r="H678" s="37"/>
      <c r="I678" s="37"/>
    </row>
    <row r="679" ht="15.75" customHeight="1">
      <c r="A679" s="4"/>
      <c r="B679" s="37"/>
      <c r="C679" s="37"/>
      <c r="D679" s="49"/>
      <c r="E679" s="37"/>
      <c r="F679" s="16"/>
      <c r="G679" s="37"/>
      <c r="H679" s="37"/>
      <c r="I679" s="37"/>
    </row>
    <row r="680" ht="15.75" customHeight="1">
      <c r="A680" s="4"/>
      <c r="B680" s="37"/>
      <c r="C680" s="37"/>
      <c r="D680" s="49"/>
      <c r="E680" s="37"/>
      <c r="F680" s="16"/>
      <c r="G680" s="37"/>
      <c r="H680" s="37"/>
      <c r="I680" s="37"/>
    </row>
    <row r="681" ht="15.75" customHeight="1">
      <c r="A681" s="4"/>
      <c r="B681" s="37"/>
      <c r="C681" s="37"/>
      <c r="D681" s="49"/>
      <c r="E681" s="37"/>
      <c r="F681" s="16"/>
      <c r="G681" s="37"/>
      <c r="H681" s="37"/>
      <c r="I681" s="37"/>
    </row>
    <row r="682" ht="15.75" customHeight="1">
      <c r="A682" s="4"/>
      <c r="B682" s="37"/>
      <c r="C682" s="37"/>
      <c r="D682" s="49"/>
      <c r="E682" s="37"/>
      <c r="F682" s="16"/>
      <c r="G682" s="37"/>
      <c r="H682" s="37"/>
      <c r="I682" s="37"/>
    </row>
    <row r="683" ht="15.75" customHeight="1">
      <c r="A683" s="4"/>
      <c r="B683" s="37"/>
      <c r="C683" s="37"/>
      <c r="D683" s="49"/>
      <c r="E683" s="37"/>
      <c r="F683" s="16"/>
      <c r="G683" s="37"/>
      <c r="H683" s="37"/>
      <c r="I683" s="37"/>
    </row>
    <row r="684" ht="15.75" customHeight="1">
      <c r="A684" s="4"/>
      <c r="B684" s="37"/>
      <c r="C684" s="37"/>
      <c r="D684" s="49"/>
      <c r="E684" s="37"/>
      <c r="F684" s="16"/>
      <c r="G684" s="37"/>
      <c r="H684" s="37"/>
      <c r="I684" s="37"/>
    </row>
    <row r="685" ht="15.75" customHeight="1">
      <c r="A685" s="4"/>
      <c r="B685" s="37"/>
      <c r="C685" s="37"/>
      <c r="D685" s="49"/>
      <c r="E685" s="37"/>
      <c r="F685" s="16"/>
      <c r="G685" s="37"/>
      <c r="H685" s="37"/>
      <c r="I685" s="37"/>
    </row>
    <row r="686" ht="15.75" customHeight="1">
      <c r="A686" s="4"/>
      <c r="B686" s="37"/>
      <c r="C686" s="37"/>
      <c r="D686" s="49"/>
      <c r="E686" s="37"/>
      <c r="F686" s="16"/>
      <c r="G686" s="37"/>
      <c r="H686" s="37"/>
      <c r="I686" s="37"/>
    </row>
    <row r="687" ht="15.75" customHeight="1">
      <c r="A687" s="4"/>
      <c r="B687" s="37"/>
      <c r="C687" s="37"/>
      <c r="D687" s="49"/>
      <c r="E687" s="37"/>
      <c r="F687" s="16"/>
      <c r="G687" s="37"/>
      <c r="H687" s="37"/>
      <c r="I687" s="37"/>
    </row>
    <row r="688" ht="15.75" customHeight="1">
      <c r="A688" s="4"/>
      <c r="B688" s="37"/>
      <c r="C688" s="37"/>
      <c r="D688" s="49"/>
      <c r="E688" s="37"/>
      <c r="F688" s="16"/>
      <c r="G688" s="37"/>
      <c r="H688" s="37"/>
      <c r="I688" s="37"/>
    </row>
    <row r="689" ht="15.75" customHeight="1">
      <c r="A689" s="4"/>
      <c r="B689" s="37"/>
      <c r="C689" s="37"/>
      <c r="D689" s="49"/>
      <c r="E689" s="37"/>
      <c r="F689" s="16"/>
      <c r="G689" s="37"/>
      <c r="H689" s="37"/>
      <c r="I689" s="37"/>
    </row>
    <row r="690" ht="15.75" customHeight="1">
      <c r="A690" s="4"/>
      <c r="B690" s="37"/>
      <c r="C690" s="37"/>
      <c r="D690" s="49"/>
      <c r="E690" s="37"/>
      <c r="F690" s="16"/>
      <c r="G690" s="37"/>
      <c r="H690" s="37"/>
      <c r="I690" s="37"/>
    </row>
    <row r="691" ht="15.75" customHeight="1">
      <c r="A691" s="4"/>
      <c r="B691" s="37"/>
      <c r="C691" s="37"/>
      <c r="D691" s="49"/>
      <c r="E691" s="37"/>
      <c r="F691" s="16"/>
      <c r="G691" s="37"/>
      <c r="H691" s="37"/>
      <c r="I691" s="37"/>
    </row>
    <row r="692" ht="15.75" customHeight="1">
      <c r="A692" s="4"/>
      <c r="B692" s="37"/>
      <c r="C692" s="37"/>
      <c r="D692" s="49"/>
      <c r="E692" s="37"/>
      <c r="F692" s="16"/>
      <c r="G692" s="37"/>
      <c r="H692" s="37"/>
      <c r="I692" s="37"/>
    </row>
    <row r="693" ht="15.75" customHeight="1">
      <c r="A693" s="4"/>
      <c r="B693" s="37"/>
      <c r="C693" s="37"/>
      <c r="D693" s="49"/>
      <c r="E693" s="37"/>
      <c r="F693" s="16"/>
      <c r="G693" s="37"/>
      <c r="H693" s="37"/>
      <c r="I693" s="37"/>
    </row>
    <row r="694" ht="15.75" customHeight="1">
      <c r="A694" s="4"/>
      <c r="B694" s="37"/>
      <c r="C694" s="37"/>
      <c r="D694" s="49"/>
      <c r="E694" s="37"/>
      <c r="F694" s="16"/>
      <c r="G694" s="37"/>
      <c r="H694" s="37"/>
      <c r="I694" s="37"/>
    </row>
    <row r="695" ht="15.75" customHeight="1">
      <c r="A695" s="4"/>
      <c r="B695" s="37"/>
      <c r="C695" s="37"/>
      <c r="D695" s="49"/>
      <c r="E695" s="37"/>
      <c r="F695" s="16"/>
      <c r="G695" s="37"/>
      <c r="H695" s="37"/>
      <c r="I695" s="37"/>
    </row>
    <row r="696" ht="15.75" customHeight="1">
      <c r="A696" s="4"/>
      <c r="B696" s="37"/>
      <c r="C696" s="37"/>
      <c r="D696" s="49"/>
      <c r="E696" s="37"/>
      <c r="F696" s="16"/>
      <c r="G696" s="37"/>
      <c r="H696" s="37"/>
      <c r="I696" s="37"/>
    </row>
    <row r="697" ht="15.75" customHeight="1">
      <c r="A697" s="4"/>
      <c r="B697" s="37"/>
      <c r="C697" s="37"/>
      <c r="D697" s="49"/>
      <c r="E697" s="37"/>
      <c r="F697" s="16"/>
      <c r="G697" s="37"/>
      <c r="H697" s="37"/>
      <c r="I697" s="37"/>
    </row>
    <row r="698" ht="15.75" customHeight="1">
      <c r="A698" s="4"/>
      <c r="B698" s="37"/>
      <c r="C698" s="37"/>
      <c r="D698" s="49"/>
      <c r="E698" s="37"/>
      <c r="F698" s="16"/>
      <c r="G698" s="37"/>
      <c r="H698" s="37"/>
      <c r="I698" s="37"/>
    </row>
    <row r="699" ht="15.75" customHeight="1">
      <c r="A699" s="4"/>
      <c r="B699" s="37"/>
      <c r="C699" s="37"/>
      <c r="D699" s="49"/>
      <c r="E699" s="37"/>
      <c r="F699" s="16"/>
      <c r="G699" s="37"/>
      <c r="H699" s="37"/>
      <c r="I699" s="37"/>
    </row>
    <row r="700" ht="15.75" customHeight="1">
      <c r="A700" s="4"/>
      <c r="B700" s="37"/>
      <c r="C700" s="37"/>
      <c r="D700" s="49"/>
      <c r="E700" s="37"/>
      <c r="F700" s="16"/>
      <c r="G700" s="37"/>
      <c r="H700" s="37"/>
      <c r="I700" s="37"/>
    </row>
    <row r="701" ht="15.75" customHeight="1">
      <c r="A701" s="4"/>
      <c r="B701" s="37"/>
      <c r="C701" s="37"/>
      <c r="D701" s="49"/>
      <c r="E701" s="37"/>
      <c r="F701" s="16"/>
      <c r="G701" s="37"/>
      <c r="H701" s="37"/>
      <c r="I701" s="37"/>
    </row>
    <row r="702" ht="15.75" customHeight="1">
      <c r="A702" s="4"/>
      <c r="B702" s="37"/>
      <c r="C702" s="37"/>
      <c r="D702" s="49"/>
      <c r="E702" s="37"/>
      <c r="F702" s="16"/>
      <c r="G702" s="37"/>
      <c r="H702" s="37"/>
      <c r="I702" s="37"/>
    </row>
    <row r="703" ht="15.75" customHeight="1">
      <c r="A703" s="4"/>
      <c r="B703" s="37"/>
      <c r="C703" s="37"/>
      <c r="D703" s="49"/>
      <c r="E703" s="37"/>
      <c r="F703" s="16"/>
      <c r="G703" s="37"/>
      <c r="H703" s="37"/>
      <c r="I703" s="37"/>
    </row>
    <row r="704" ht="15.75" customHeight="1">
      <c r="A704" s="4"/>
      <c r="B704" s="37"/>
      <c r="C704" s="37"/>
      <c r="D704" s="49"/>
      <c r="E704" s="37"/>
      <c r="F704" s="16"/>
      <c r="G704" s="37"/>
      <c r="H704" s="37"/>
      <c r="I704" s="37"/>
    </row>
    <row r="705" ht="15.75" customHeight="1">
      <c r="A705" s="4"/>
      <c r="B705" s="37"/>
      <c r="C705" s="37"/>
      <c r="D705" s="49"/>
      <c r="E705" s="37"/>
      <c r="F705" s="16"/>
      <c r="G705" s="37"/>
      <c r="H705" s="37"/>
      <c r="I705" s="37"/>
    </row>
    <row r="706" ht="15.75" customHeight="1">
      <c r="A706" s="4"/>
      <c r="B706" s="37"/>
      <c r="C706" s="37"/>
      <c r="D706" s="49"/>
      <c r="E706" s="37"/>
      <c r="F706" s="16"/>
      <c r="G706" s="37"/>
      <c r="H706" s="37"/>
      <c r="I706" s="37"/>
    </row>
    <row r="707" ht="15.75" customHeight="1">
      <c r="A707" s="4"/>
      <c r="B707" s="37"/>
      <c r="C707" s="37"/>
      <c r="D707" s="49"/>
      <c r="E707" s="37"/>
      <c r="F707" s="16"/>
      <c r="G707" s="37"/>
      <c r="H707" s="37"/>
      <c r="I707" s="37"/>
    </row>
    <row r="708" ht="15.75" customHeight="1">
      <c r="A708" s="4"/>
      <c r="B708" s="37"/>
      <c r="C708" s="37"/>
      <c r="D708" s="49"/>
      <c r="E708" s="37"/>
      <c r="F708" s="16"/>
      <c r="G708" s="37"/>
      <c r="H708" s="37"/>
      <c r="I708" s="37"/>
    </row>
    <row r="709" ht="15.75" customHeight="1">
      <c r="A709" s="4"/>
      <c r="B709" s="37"/>
      <c r="C709" s="37"/>
      <c r="D709" s="49"/>
      <c r="E709" s="37"/>
      <c r="F709" s="16"/>
      <c r="G709" s="37"/>
      <c r="H709" s="37"/>
      <c r="I709" s="37"/>
    </row>
    <row r="710" ht="15.75" customHeight="1">
      <c r="A710" s="4"/>
      <c r="B710" s="37"/>
      <c r="C710" s="37"/>
      <c r="D710" s="49"/>
      <c r="E710" s="37"/>
      <c r="F710" s="16"/>
      <c r="G710" s="37"/>
      <c r="H710" s="37"/>
      <c r="I710" s="37"/>
    </row>
    <row r="711" ht="15.75" customHeight="1">
      <c r="A711" s="4"/>
      <c r="B711" s="37"/>
      <c r="C711" s="37"/>
      <c r="D711" s="49"/>
      <c r="E711" s="37"/>
      <c r="F711" s="16"/>
      <c r="G711" s="37"/>
      <c r="H711" s="37"/>
      <c r="I711" s="37"/>
    </row>
    <row r="712" ht="15.75" customHeight="1">
      <c r="A712" s="4"/>
      <c r="B712" s="37"/>
      <c r="C712" s="37"/>
      <c r="D712" s="49"/>
      <c r="E712" s="37"/>
      <c r="F712" s="16"/>
      <c r="G712" s="37"/>
      <c r="H712" s="37"/>
      <c r="I712" s="37"/>
    </row>
    <row r="713" ht="15.75" customHeight="1">
      <c r="A713" s="4"/>
      <c r="B713" s="37"/>
      <c r="C713" s="37"/>
      <c r="D713" s="49"/>
      <c r="E713" s="37"/>
      <c r="F713" s="16"/>
      <c r="G713" s="37"/>
      <c r="H713" s="37"/>
      <c r="I713" s="37"/>
    </row>
    <row r="714" ht="15.75" customHeight="1">
      <c r="A714" s="4"/>
      <c r="B714" s="37"/>
      <c r="C714" s="37"/>
      <c r="D714" s="49"/>
      <c r="E714" s="37"/>
      <c r="F714" s="16"/>
      <c r="G714" s="37"/>
      <c r="H714" s="37"/>
      <c r="I714" s="37"/>
    </row>
    <row r="715" ht="15.75" customHeight="1">
      <c r="A715" s="4"/>
      <c r="B715" s="37"/>
      <c r="C715" s="37"/>
      <c r="D715" s="49"/>
      <c r="E715" s="37"/>
      <c r="F715" s="16"/>
      <c r="G715" s="37"/>
      <c r="H715" s="37"/>
      <c r="I715" s="37"/>
    </row>
    <row r="716" ht="15.75" customHeight="1">
      <c r="A716" s="4"/>
      <c r="B716" s="37"/>
      <c r="C716" s="37"/>
      <c r="D716" s="49"/>
      <c r="E716" s="37"/>
      <c r="F716" s="16"/>
      <c r="G716" s="37"/>
      <c r="H716" s="37"/>
      <c r="I716" s="37"/>
    </row>
    <row r="717" ht="15.75" customHeight="1">
      <c r="A717" s="4"/>
      <c r="B717" s="37"/>
      <c r="C717" s="37"/>
      <c r="D717" s="49"/>
      <c r="E717" s="37"/>
      <c r="F717" s="16"/>
      <c r="G717" s="37"/>
      <c r="H717" s="37"/>
      <c r="I717" s="37"/>
    </row>
    <row r="718" ht="15.75" customHeight="1">
      <c r="A718" s="4"/>
      <c r="B718" s="37"/>
      <c r="C718" s="37"/>
      <c r="D718" s="49"/>
      <c r="E718" s="37"/>
      <c r="F718" s="16"/>
      <c r="G718" s="37"/>
      <c r="H718" s="37"/>
      <c r="I718" s="37"/>
    </row>
    <row r="719" ht="15.75" customHeight="1">
      <c r="A719" s="4"/>
      <c r="B719" s="37"/>
      <c r="C719" s="37"/>
      <c r="D719" s="49"/>
      <c r="E719" s="37"/>
      <c r="F719" s="16"/>
      <c r="G719" s="37"/>
      <c r="H719" s="37"/>
      <c r="I719" s="37"/>
    </row>
    <row r="720" ht="15.75" customHeight="1">
      <c r="A720" s="4"/>
      <c r="B720" s="37"/>
      <c r="C720" s="37"/>
      <c r="D720" s="49"/>
      <c r="E720" s="37"/>
      <c r="F720" s="16"/>
      <c r="G720" s="37"/>
      <c r="H720" s="37"/>
      <c r="I720" s="37"/>
    </row>
    <row r="721" ht="15.75" customHeight="1">
      <c r="A721" s="4"/>
      <c r="B721" s="37"/>
      <c r="C721" s="37"/>
      <c r="D721" s="49"/>
      <c r="E721" s="37"/>
      <c r="F721" s="16"/>
      <c r="G721" s="37"/>
      <c r="H721" s="37"/>
      <c r="I721" s="37"/>
    </row>
    <row r="722" ht="15.75" customHeight="1">
      <c r="A722" s="4"/>
      <c r="B722" s="37"/>
      <c r="C722" s="37"/>
      <c r="D722" s="49"/>
      <c r="E722" s="37"/>
      <c r="F722" s="16"/>
      <c r="G722" s="37"/>
      <c r="H722" s="37"/>
      <c r="I722" s="37"/>
    </row>
    <row r="723" ht="15.75" customHeight="1">
      <c r="A723" s="4"/>
      <c r="B723" s="37"/>
      <c r="C723" s="37"/>
      <c r="D723" s="49"/>
      <c r="E723" s="37"/>
      <c r="F723" s="16"/>
      <c r="G723" s="37"/>
      <c r="H723" s="37"/>
      <c r="I723" s="37"/>
    </row>
    <row r="724" ht="15.75" customHeight="1">
      <c r="A724" s="4"/>
      <c r="B724" s="37"/>
      <c r="C724" s="37"/>
      <c r="D724" s="49"/>
      <c r="E724" s="37"/>
      <c r="F724" s="16"/>
      <c r="G724" s="37"/>
      <c r="H724" s="37"/>
      <c r="I724" s="37"/>
    </row>
    <row r="725" ht="15.75" customHeight="1">
      <c r="A725" s="4"/>
      <c r="B725" s="37"/>
      <c r="C725" s="37"/>
      <c r="D725" s="49"/>
      <c r="E725" s="37"/>
      <c r="F725" s="16"/>
      <c r="G725" s="37"/>
      <c r="H725" s="37"/>
      <c r="I725" s="37"/>
    </row>
    <row r="726" ht="15.75" customHeight="1">
      <c r="A726" s="4"/>
      <c r="B726" s="37"/>
      <c r="C726" s="37"/>
      <c r="D726" s="49"/>
      <c r="E726" s="37"/>
      <c r="F726" s="16"/>
      <c r="G726" s="37"/>
      <c r="H726" s="37"/>
      <c r="I726" s="37"/>
    </row>
    <row r="727" ht="15.75" customHeight="1">
      <c r="A727" s="4"/>
      <c r="B727" s="37"/>
      <c r="C727" s="37"/>
      <c r="D727" s="49"/>
      <c r="E727" s="37"/>
      <c r="F727" s="16"/>
      <c r="G727" s="37"/>
      <c r="H727" s="37"/>
      <c r="I727" s="37"/>
    </row>
    <row r="728" ht="15.75" customHeight="1">
      <c r="A728" s="4"/>
      <c r="B728" s="37"/>
      <c r="C728" s="37"/>
      <c r="D728" s="49"/>
      <c r="E728" s="37"/>
      <c r="F728" s="16"/>
      <c r="G728" s="37"/>
      <c r="H728" s="37"/>
      <c r="I728" s="37"/>
    </row>
    <row r="729" ht="15.75" customHeight="1">
      <c r="A729" s="4"/>
      <c r="B729" s="37"/>
      <c r="C729" s="37"/>
      <c r="D729" s="49"/>
      <c r="E729" s="37"/>
      <c r="F729" s="16"/>
      <c r="G729" s="37"/>
      <c r="H729" s="37"/>
      <c r="I729" s="37"/>
    </row>
    <row r="730" ht="15.75" customHeight="1">
      <c r="A730" s="4"/>
      <c r="B730" s="37"/>
      <c r="C730" s="37"/>
      <c r="D730" s="49"/>
      <c r="E730" s="37"/>
      <c r="F730" s="16"/>
      <c r="G730" s="37"/>
      <c r="H730" s="37"/>
      <c r="I730" s="37"/>
    </row>
    <row r="731" ht="15.75" customHeight="1">
      <c r="A731" s="4"/>
      <c r="B731" s="37"/>
      <c r="C731" s="37"/>
      <c r="D731" s="49"/>
      <c r="E731" s="37"/>
      <c r="F731" s="16"/>
      <c r="G731" s="37"/>
      <c r="H731" s="37"/>
      <c r="I731" s="37"/>
    </row>
    <row r="732" ht="15.75" customHeight="1">
      <c r="A732" s="4"/>
      <c r="B732" s="37"/>
      <c r="C732" s="37"/>
      <c r="D732" s="49"/>
      <c r="E732" s="37"/>
      <c r="F732" s="16"/>
      <c r="G732" s="37"/>
      <c r="H732" s="37"/>
      <c r="I732" s="37"/>
    </row>
    <row r="733" ht="15.75" customHeight="1">
      <c r="A733" s="4"/>
      <c r="B733" s="37"/>
      <c r="C733" s="37"/>
      <c r="D733" s="49"/>
      <c r="E733" s="37"/>
      <c r="F733" s="16"/>
      <c r="G733" s="37"/>
      <c r="H733" s="37"/>
      <c r="I733" s="37"/>
    </row>
    <row r="734" ht="15.75" customHeight="1">
      <c r="A734" s="4"/>
      <c r="B734" s="37"/>
      <c r="C734" s="37"/>
      <c r="D734" s="49"/>
      <c r="E734" s="37"/>
      <c r="F734" s="16"/>
      <c r="G734" s="37"/>
      <c r="H734" s="37"/>
      <c r="I734" s="37"/>
    </row>
    <row r="735" ht="15.75" customHeight="1">
      <c r="A735" s="4"/>
      <c r="B735" s="37"/>
      <c r="C735" s="37"/>
      <c r="D735" s="49"/>
      <c r="E735" s="37"/>
      <c r="F735" s="16"/>
      <c r="G735" s="37"/>
      <c r="H735" s="37"/>
      <c r="I735" s="37"/>
    </row>
    <row r="736" ht="15.75" customHeight="1">
      <c r="A736" s="4"/>
      <c r="B736" s="37"/>
      <c r="C736" s="37"/>
      <c r="D736" s="49"/>
      <c r="E736" s="37"/>
      <c r="F736" s="16"/>
      <c r="G736" s="37"/>
      <c r="H736" s="37"/>
      <c r="I736" s="37"/>
    </row>
    <row r="737" ht="15.75" customHeight="1">
      <c r="A737" s="4"/>
      <c r="B737" s="37"/>
      <c r="C737" s="37"/>
      <c r="D737" s="49"/>
      <c r="E737" s="37"/>
      <c r="F737" s="16"/>
      <c r="G737" s="37"/>
      <c r="H737" s="37"/>
      <c r="I737" s="37"/>
    </row>
    <row r="738" ht="15.75" customHeight="1">
      <c r="A738" s="4"/>
      <c r="B738" s="37"/>
      <c r="C738" s="37"/>
      <c r="D738" s="49"/>
      <c r="E738" s="37"/>
      <c r="F738" s="16"/>
      <c r="G738" s="37"/>
      <c r="H738" s="37"/>
      <c r="I738" s="37"/>
    </row>
    <row r="739" ht="15.75" customHeight="1">
      <c r="A739" s="4"/>
      <c r="B739" s="37"/>
      <c r="C739" s="37"/>
      <c r="D739" s="49"/>
      <c r="E739" s="37"/>
      <c r="F739" s="16"/>
      <c r="G739" s="37"/>
      <c r="H739" s="37"/>
      <c r="I739" s="37"/>
    </row>
    <row r="740" ht="15.75" customHeight="1">
      <c r="A740" s="4"/>
      <c r="B740" s="37"/>
      <c r="C740" s="37"/>
      <c r="D740" s="49"/>
      <c r="E740" s="37"/>
      <c r="F740" s="16"/>
      <c r="G740" s="37"/>
      <c r="H740" s="37"/>
      <c r="I740" s="37"/>
    </row>
    <row r="741" ht="15.75" customHeight="1">
      <c r="A741" s="4"/>
      <c r="B741" s="37"/>
      <c r="C741" s="37"/>
      <c r="D741" s="49"/>
      <c r="E741" s="37"/>
      <c r="F741" s="16"/>
      <c r="G741" s="37"/>
      <c r="H741" s="37"/>
      <c r="I741" s="37"/>
    </row>
    <row r="742" ht="15.75" customHeight="1">
      <c r="A742" s="4"/>
      <c r="B742" s="37"/>
      <c r="C742" s="37"/>
      <c r="D742" s="49"/>
      <c r="E742" s="37"/>
      <c r="F742" s="16"/>
      <c r="G742" s="37"/>
      <c r="H742" s="37"/>
      <c r="I742" s="37"/>
    </row>
    <row r="743" ht="15.75" customHeight="1">
      <c r="A743" s="4"/>
      <c r="B743" s="37"/>
      <c r="C743" s="37"/>
      <c r="D743" s="49"/>
      <c r="E743" s="37"/>
      <c r="F743" s="16"/>
      <c r="G743" s="37"/>
      <c r="H743" s="37"/>
      <c r="I743" s="37"/>
    </row>
    <row r="744" ht="15.75" customHeight="1">
      <c r="A744" s="4"/>
      <c r="B744" s="37"/>
      <c r="C744" s="37"/>
      <c r="D744" s="49"/>
      <c r="E744" s="37"/>
      <c r="F744" s="16"/>
      <c r="G744" s="37"/>
      <c r="H744" s="37"/>
      <c r="I744" s="37"/>
    </row>
    <row r="745" ht="15.75" customHeight="1">
      <c r="A745" s="4"/>
      <c r="B745" s="37"/>
      <c r="C745" s="37"/>
      <c r="D745" s="49"/>
      <c r="E745" s="37"/>
      <c r="F745" s="16"/>
      <c r="G745" s="37"/>
      <c r="H745" s="37"/>
      <c r="I745" s="37"/>
    </row>
    <row r="746" ht="15.75" customHeight="1">
      <c r="A746" s="4"/>
      <c r="B746" s="37"/>
      <c r="C746" s="37"/>
      <c r="D746" s="49"/>
      <c r="E746" s="37"/>
      <c r="F746" s="16"/>
      <c r="G746" s="37"/>
      <c r="H746" s="37"/>
      <c r="I746" s="37"/>
    </row>
    <row r="747" ht="15.75" customHeight="1">
      <c r="A747" s="4"/>
      <c r="B747" s="37"/>
      <c r="C747" s="37"/>
      <c r="D747" s="49"/>
      <c r="E747" s="37"/>
      <c r="F747" s="16"/>
      <c r="G747" s="37"/>
      <c r="H747" s="37"/>
      <c r="I747" s="37"/>
    </row>
    <row r="748" ht="15.75" customHeight="1">
      <c r="A748" s="4"/>
      <c r="B748" s="37"/>
      <c r="C748" s="37"/>
      <c r="D748" s="49"/>
      <c r="E748" s="37"/>
      <c r="F748" s="16"/>
      <c r="G748" s="37"/>
      <c r="H748" s="37"/>
      <c r="I748" s="37"/>
    </row>
    <row r="749" ht="15.75" customHeight="1">
      <c r="A749" s="4"/>
      <c r="B749" s="37"/>
      <c r="C749" s="37"/>
      <c r="D749" s="49"/>
      <c r="E749" s="37"/>
      <c r="F749" s="16"/>
      <c r="G749" s="37"/>
      <c r="H749" s="37"/>
      <c r="I749" s="37"/>
    </row>
    <row r="750" ht="15.75" customHeight="1">
      <c r="A750" s="4"/>
      <c r="B750" s="37"/>
      <c r="C750" s="37"/>
      <c r="D750" s="49"/>
      <c r="E750" s="37"/>
      <c r="F750" s="16"/>
      <c r="G750" s="37"/>
      <c r="H750" s="37"/>
      <c r="I750" s="37"/>
    </row>
    <row r="751" ht="15.75" customHeight="1">
      <c r="A751" s="4"/>
      <c r="B751" s="37"/>
      <c r="C751" s="37"/>
      <c r="D751" s="49"/>
      <c r="E751" s="37"/>
      <c r="F751" s="16"/>
      <c r="G751" s="37"/>
      <c r="H751" s="37"/>
      <c r="I751" s="37"/>
    </row>
    <row r="752" ht="15.75" customHeight="1">
      <c r="A752" s="4"/>
      <c r="B752" s="37"/>
      <c r="C752" s="37"/>
      <c r="D752" s="49"/>
      <c r="E752" s="37"/>
      <c r="F752" s="16"/>
      <c r="G752" s="37"/>
      <c r="H752" s="37"/>
      <c r="I752" s="37"/>
    </row>
    <row r="753" ht="15.75" customHeight="1">
      <c r="A753" s="4"/>
      <c r="B753" s="37"/>
      <c r="C753" s="37"/>
      <c r="D753" s="49"/>
      <c r="E753" s="37"/>
      <c r="F753" s="16"/>
      <c r="G753" s="37"/>
      <c r="H753" s="37"/>
      <c r="I753" s="37"/>
    </row>
    <row r="754" ht="15.75" customHeight="1">
      <c r="A754" s="4"/>
      <c r="B754" s="37"/>
      <c r="C754" s="37"/>
      <c r="D754" s="49"/>
      <c r="E754" s="37"/>
      <c r="F754" s="16"/>
      <c r="G754" s="37"/>
      <c r="H754" s="37"/>
      <c r="I754" s="37"/>
    </row>
    <row r="755" ht="15.75" customHeight="1">
      <c r="A755" s="4"/>
      <c r="B755" s="37"/>
      <c r="C755" s="37"/>
      <c r="D755" s="49"/>
      <c r="E755" s="37"/>
      <c r="F755" s="16"/>
      <c r="G755" s="37"/>
      <c r="H755" s="37"/>
      <c r="I755" s="37"/>
    </row>
    <row r="756" ht="15.75" customHeight="1">
      <c r="A756" s="4"/>
      <c r="B756" s="37"/>
      <c r="C756" s="37"/>
      <c r="D756" s="49"/>
      <c r="E756" s="37"/>
      <c r="F756" s="16"/>
      <c r="G756" s="37"/>
      <c r="H756" s="37"/>
      <c r="I756" s="37"/>
    </row>
    <row r="757" ht="15.75" customHeight="1">
      <c r="A757" s="4"/>
      <c r="B757" s="37"/>
      <c r="C757" s="37"/>
      <c r="D757" s="49"/>
      <c r="E757" s="37"/>
      <c r="F757" s="16"/>
      <c r="G757" s="37"/>
      <c r="H757" s="37"/>
      <c r="I757" s="37"/>
    </row>
    <row r="758" ht="15.75" customHeight="1">
      <c r="A758" s="4"/>
      <c r="B758" s="37"/>
      <c r="C758" s="37"/>
      <c r="D758" s="49"/>
      <c r="E758" s="37"/>
      <c r="F758" s="16"/>
      <c r="G758" s="37"/>
      <c r="H758" s="37"/>
      <c r="I758" s="37"/>
    </row>
    <row r="759" ht="15.75" customHeight="1">
      <c r="A759" s="4"/>
      <c r="B759" s="37"/>
      <c r="C759" s="37"/>
      <c r="D759" s="49"/>
      <c r="E759" s="37"/>
      <c r="F759" s="16"/>
      <c r="G759" s="37"/>
      <c r="H759" s="37"/>
      <c r="I759" s="37"/>
    </row>
    <row r="760" ht="15.75" customHeight="1">
      <c r="A760" s="4"/>
      <c r="B760" s="37"/>
      <c r="C760" s="37"/>
      <c r="D760" s="49"/>
      <c r="E760" s="37"/>
      <c r="F760" s="16"/>
      <c r="G760" s="37"/>
      <c r="H760" s="37"/>
      <c r="I760" s="37"/>
    </row>
    <row r="761" ht="15.75" customHeight="1">
      <c r="A761" s="4"/>
      <c r="B761" s="37"/>
      <c r="C761" s="37"/>
      <c r="D761" s="49"/>
      <c r="E761" s="37"/>
      <c r="F761" s="16"/>
      <c r="G761" s="37"/>
      <c r="H761" s="37"/>
      <c r="I761" s="37"/>
    </row>
    <row r="762" ht="15.75" customHeight="1">
      <c r="A762" s="4"/>
      <c r="B762" s="37"/>
      <c r="C762" s="37"/>
      <c r="D762" s="49"/>
      <c r="E762" s="37"/>
      <c r="F762" s="16"/>
      <c r="G762" s="37"/>
      <c r="H762" s="37"/>
      <c r="I762" s="37"/>
    </row>
    <row r="763" ht="15.75" customHeight="1">
      <c r="A763" s="4"/>
      <c r="B763" s="37"/>
      <c r="C763" s="37"/>
      <c r="D763" s="49"/>
      <c r="E763" s="37"/>
      <c r="F763" s="16"/>
      <c r="G763" s="37"/>
      <c r="H763" s="37"/>
      <c r="I763" s="37"/>
    </row>
    <row r="764" ht="15.75" customHeight="1">
      <c r="A764" s="4"/>
      <c r="B764" s="37"/>
      <c r="C764" s="37"/>
      <c r="D764" s="49"/>
      <c r="E764" s="37"/>
      <c r="F764" s="16"/>
      <c r="G764" s="37"/>
      <c r="H764" s="37"/>
      <c r="I764" s="37"/>
    </row>
    <row r="765" ht="15.75" customHeight="1">
      <c r="A765" s="4"/>
      <c r="B765" s="37"/>
      <c r="C765" s="37"/>
      <c r="D765" s="49"/>
      <c r="E765" s="37"/>
      <c r="F765" s="16"/>
      <c r="G765" s="37"/>
      <c r="H765" s="37"/>
      <c r="I765" s="37"/>
    </row>
    <row r="766" ht="15.75" customHeight="1">
      <c r="A766" s="4"/>
      <c r="B766" s="37"/>
      <c r="C766" s="37"/>
      <c r="D766" s="49"/>
      <c r="E766" s="37"/>
      <c r="F766" s="16"/>
      <c r="G766" s="37"/>
      <c r="H766" s="37"/>
      <c r="I766" s="37"/>
    </row>
    <row r="767" ht="15.75" customHeight="1">
      <c r="A767" s="4"/>
      <c r="B767" s="37"/>
      <c r="C767" s="37"/>
      <c r="D767" s="49"/>
      <c r="E767" s="37"/>
      <c r="F767" s="16"/>
      <c r="G767" s="37"/>
      <c r="H767" s="37"/>
      <c r="I767" s="37"/>
    </row>
    <row r="768" ht="15.75" customHeight="1">
      <c r="A768" s="4"/>
      <c r="B768" s="37"/>
      <c r="C768" s="37"/>
      <c r="D768" s="49"/>
      <c r="E768" s="37"/>
      <c r="F768" s="16"/>
      <c r="G768" s="37"/>
      <c r="H768" s="37"/>
      <c r="I768" s="37"/>
    </row>
    <row r="769" ht="15.75" customHeight="1">
      <c r="A769" s="4"/>
      <c r="B769" s="37"/>
      <c r="C769" s="37"/>
      <c r="D769" s="49"/>
      <c r="E769" s="37"/>
      <c r="F769" s="16"/>
      <c r="G769" s="37"/>
      <c r="H769" s="37"/>
      <c r="I769" s="37"/>
    </row>
    <row r="770" ht="15.75" customHeight="1">
      <c r="A770" s="4"/>
      <c r="B770" s="37"/>
      <c r="C770" s="37"/>
      <c r="D770" s="49"/>
      <c r="E770" s="37"/>
      <c r="F770" s="16"/>
      <c r="G770" s="37"/>
      <c r="H770" s="37"/>
      <c r="I770" s="37"/>
    </row>
    <row r="771" ht="15.75" customHeight="1">
      <c r="A771" s="4"/>
      <c r="B771" s="37"/>
      <c r="C771" s="37"/>
      <c r="D771" s="49"/>
      <c r="E771" s="37"/>
      <c r="F771" s="16"/>
      <c r="G771" s="37"/>
      <c r="H771" s="37"/>
      <c r="I771" s="37"/>
    </row>
    <row r="772" ht="15.75" customHeight="1">
      <c r="A772" s="4"/>
      <c r="B772" s="37"/>
      <c r="C772" s="37"/>
      <c r="D772" s="49"/>
      <c r="E772" s="37"/>
      <c r="F772" s="16"/>
      <c r="G772" s="37"/>
      <c r="H772" s="37"/>
      <c r="I772" s="37"/>
    </row>
    <row r="773" ht="15.75" customHeight="1">
      <c r="A773" s="4"/>
      <c r="B773" s="37"/>
      <c r="C773" s="37"/>
      <c r="D773" s="49"/>
      <c r="E773" s="37"/>
      <c r="F773" s="16"/>
      <c r="G773" s="37"/>
      <c r="H773" s="37"/>
      <c r="I773" s="37"/>
    </row>
    <row r="774" ht="15.75" customHeight="1">
      <c r="A774" s="4"/>
      <c r="B774" s="37"/>
      <c r="C774" s="37"/>
      <c r="D774" s="49"/>
      <c r="E774" s="37"/>
      <c r="F774" s="16"/>
      <c r="G774" s="37"/>
      <c r="H774" s="37"/>
      <c r="I774" s="37"/>
    </row>
    <row r="775" ht="15.75" customHeight="1">
      <c r="A775" s="4"/>
      <c r="B775" s="37"/>
      <c r="C775" s="37"/>
      <c r="D775" s="49"/>
      <c r="E775" s="37"/>
      <c r="F775" s="16"/>
      <c r="G775" s="37"/>
      <c r="H775" s="37"/>
      <c r="I775" s="37"/>
    </row>
    <row r="776" ht="15.75" customHeight="1">
      <c r="A776" s="4"/>
      <c r="B776" s="37"/>
      <c r="C776" s="37"/>
      <c r="D776" s="49"/>
      <c r="E776" s="37"/>
      <c r="F776" s="16"/>
      <c r="G776" s="37"/>
      <c r="H776" s="37"/>
      <c r="I776" s="37"/>
    </row>
    <row r="777" ht="15.75" customHeight="1">
      <c r="A777" s="4"/>
      <c r="B777" s="37"/>
      <c r="C777" s="37"/>
      <c r="D777" s="49"/>
      <c r="E777" s="37"/>
      <c r="F777" s="16"/>
      <c r="G777" s="37"/>
      <c r="H777" s="37"/>
      <c r="I777" s="37"/>
    </row>
    <row r="778" ht="15.75" customHeight="1">
      <c r="A778" s="4"/>
      <c r="B778" s="37"/>
      <c r="C778" s="37"/>
      <c r="D778" s="49"/>
      <c r="E778" s="37"/>
      <c r="F778" s="16"/>
      <c r="G778" s="37"/>
      <c r="H778" s="37"/>
      <c r="I778" s="37"/>
    </row>
    <row r="779" ht="15.75" customHeight="1">
      <c r="A779" s="4"/>
      <c r="B779" s="37"/>
      <c r="C779" s="37"/>
      <c r="D779" s="49"/>
      <c r="E779" s="37"/>
      <c r="F779" s="16"/>
      <c r="G779" s="37"/>
      <c r="H779" s="37"/>
      <c r="I779" s="37"/>
    </row>
    <row r="780" ht="15.75" customHeight="1">
      <c r="A780" s="4"/>
      <c r="B780" s="37"/>
      <c r="C780" s="37"/>
      <c r="D780" s="49"/>
      <c r="E780" s="37"/>
      <c r="F780" s="16"/>
      <c r="G780" s="37"/>
      <c r="H780" s="37"/>
      <c r="I780" s="37"/>
    </row>
    <row r="781" ht="15.75" customHeight="1">
      <c r="A781" s="4"/>
      <c r="B781" s="37"/>
      <c r="C781" s="37"/>
      <c r="D781" s="49"/>
      <c r="E781" s="37"/>
      <c r="F781" s="16"/>
      <c r="G781" s="37"/>
      <c r="H781" s="37"/>
      <c r="I781" s="37"/>
    </row>
    <row r="782" ht="15.75" customHeight="1">
      <c r="A782" s="4"/>
      <c r="B782" s="37"/>
      <c r="C782" s="37"/>
      <c r="D782" s="49"/>
      <c r="E782" s="37"/>
      <c r="F782" s="16"/>
      <c r="G782" s="37"/>
      <c r="H782" s="37"/>
      <c r="I782" s="37"/>
    </row>
    <row r="783" ht="15.75" customHeight="1">
      <c r="A783" s="4"/>
      <c r="B783" s="37"/>
      <c r="C783" s="37"/>
      <c r="D783" s="49"/>
      <c r="E783" s="37"/>
      <c r="F783" s="16"/>
      <c r="G783" s="37"/>
      <c r="H783" s="37"/>
      <c r="I783" s="37"/>
    </row>
    <row r="784" ht="15.75" customHeight="1">
      <c r="A784" s="4"/>
      <c r="B784" s="37"/>
      <c r="C784" s="37"/>
      <c r="D784" s="49"/>
      <c r="E784" s="37"/>
      <c r="F784" s="16"/>
      <c r="G784" s="37"/>
      <c r="H784" s="37"/>
      <c r="I784" s="37"/>
    </row>
    <row r="785" ht="15.75" customHeight="1">
      <c r="A785" s="4"/>
      <c r="B785" s="37"/>
      <c r="C785" s="37"/>
      <c r="D785" s="49"/>
      <c r="E785" s="37"/>
      <c r="F785" s="16"/>
      <c r="G785" s="37"/>
      <c r="H785" s="37"/>
      <c r="I785" s="37"/>
    </row>
    <row r="786" ht="15.75" customHeight="1">
      <c r="A786" s="4"/>
      <c r="B786" s="37"/>
      <c r="C786" s="37"/>
      <c r="D786" s="49"/>
      <c r="E786" s="37"/>
      <c r="F786" s="16"/>
      <c r="G786" s="37"/>
      <c r="H786" s="37"/>
      <c r="I786" s="37"/>
    </row>
    <row r="787" ht="15.75" customHeight="1">
      <c r="A787" s="4"/>
      <c r="B787" s="37"/>
      <c r="C787" s="37"/>
      <c r="D787" s="49"/>
      <c r="E787" s="37"/>
      <c r="F787" s="16"/>
      <c r="G787" s="37"/>
      <c r="H787" s="37"/>
      <c r="I787" s="37"/>
    </row>
    <row r="788" ht="15.75" customHeight="1">
      <c r="A788" s="4"/>
      <c r="B788" s="37"/>
      <c r="C788" s="37"/>
      <c r="D788" s="49"/>
      <c r="E788" s="37"/>
      <c r="F788" s="16"/>
      <c r="G788" s="37"/>
      <c r="H788" s="37"/>
      <c r="I788" s="37"/>
    </row>
    <row r="789" ht="15.75" customHeight="1">
      <c r="A789" s="4"/>
      <c r="B789" s="37"/>
      <c r="C789" s="37"/>
      <c r="D789" s="49"/>
      <c r="E789" s="37"/>
      <c r="F789" s="16"/>
      <c r="G789" s="37"/>
      <c r="H789" s="37"/>
      <c r="I789" s="37"/>
    </row>
    <row r="790" ht="15.75" customHeight="1">
      <c r="A790" s="4"/>
      <c r="B790" s="37"/>
      <c r="C790" s="37"/>
      <c r="D790" s="49"/>
      <c r="E790" s="37"/>
      <c r="F790" s="16"/>
      <c r="G790" s="37"/>
      <c r="H790" s="37"/>
      <c r="I790" s="37"/>
    </row>
    <row r="791" ht="15.75" customHeight="1">
      <c r="A791" s="4"/>
      <c r="B791" s="37"/>
      <c r="C791" s="37"/>
      <c r="D791" s="49"/>
      <c r="E791" s="37"/>
      <c r="F791" s="16"/>
      <c r="G791" s="37"/>
      <c r="H791" s="37"/>
      <c r="I791" s="37"/>
    </row>
    <row r="792" ht="15.75" customHeight="1">
      <c r="A792" s="4"/>
      <c r="B792" s="37"/>
      <c r="C792" s="37"/>
      <c r="D792" s="49"/>
      <c r="E792" s="37"/>
      <c r="F792" s="16"/>
      <c r="G792" s="37"/>
      <c r="H792" s="37"/>
      <c r="I792" s="37"/>
    </row>
    <row r="793" ht="15.75" customHeight="1">
      <c r="A793" s="4"/>
      <c r="B793" s="37"/>
      <c r="C793" s="37"/>
      <c r="D793" s="49"/>
      <c r="E793" s="37"/>
      <c r="F793" s="16"/>
      <c r="G793" s="37"/>
      <c r="H793" s="37"/>
      <c r="I793" s="37"/>
    </row>
    <row r="794" ht="15.75" customHeight="1">
      <c r="A794" s="4"/>
      <c r="B794" s="37"/>
      <c r="C794" s="37"/>
      <c r="D794" s="49"/>
      <c r="E794" s="37"/>
      <c r="F794" s="16"/>
      <c r="G794" s="37"/>
      <c r="H794" s="37"/>
      <c r="I794" s="37"/>
    </row>
    <row r="795" ht="15.75" customHeight="1">
      <c r="A795" s="4"/>
      <c r="B795" s="37"/>
      <c r="C795" s="37"/>
      <c r="D795" s="49"/>
      <c r="E795" s="37"/>
      <c r="F795" s="16"/>
      <c r="G795" s="37"/>
      <c r="H795" s="37"/>
      <c r="I795" s="37"/>
    </row>
    <row r="796" ht="15.75" customHeight="1">
      <c r="A796" s="4"/>
      <c r="B796" s="37"/>
      <c r="C796" s="37"/>
      <c r="D796" s="49"/>
      <c r="E796" s="37"/>
      <c r="F796" s="16"/>
      <c r="G796" s="37"/>
      <c r="H796" s="37"/>
      <c r="I796" s="37"/>
    </row>
    <row r="797" ht="15.75" customHeight="1">
      <c r="A797" s="4"/>
      <c r="B797" s="37"/>
      <c r="C797" s="37"/>
      <c r="D797" s="49"/>
      <c r="E797" s="37"/>
      <c r="F797" s="16"/>
      <c r="G797" s="37"/>
      <c r="H797" s="37"/>
      <c r="I797" s="37"/>
    </row>
    <row r="798" ht="15.75" customHeight="1">
      <c r="A798" s="4"/>
      <c r="B798" s="37"/>
      <c r="C798" s="37"/>
      <c r="D798" s="49"/>
      <c r="E798" s="37"/>
      <c r="F798" s="16"/>
      <c r="G798" s="37"/>
      <c r="H798" s="37"/>
      <c r="I798" s="37"/>
    </row>
    <row r="799" ht="15.75" customHeight="1">
      <c r="A799" s="4"/>
      <c r="B799" s="37"/>
      <c r="C799" s="37"/>
      <c r="D799" s="49"/>
      <c r="E799" s="37"/>
      <c r="F799" s="16"/>
      <c r="G799" s="37"/>
      <c r="H799" s="37"/>
      <c r="I799" s="37"/>
    </row>
    <row r="800" ht="15.75" customHeight="1">
      <c r="A800" s="4"/>
      <c r="B800" s="37"/>
      <c r="C800" s="37"/>
      <c r="D800" s="49"/>
      <c r="E800" s="37"/>
      <c r="F800" s="16"/>
      <c r="G800" s="37"/>
      <c r="H800" s="37"/>
      <c r="I800" s="37"/>
    </row>
    <row r="801" ht="15.75" customHeight="1">
      <c r="A801" s="4"/>
      <c r="B801" s="37"/>
      <c r="C801" s="37"/>
      <c r="D801" s="49"/>
      <c r="E801" s="37"/>
      <c r="F801" s="16"/>
      <c r="G801" s="37"/>
      <c r="H801" s="37"/>
      <c r="I801" s="37"/>
    </row>
    <row r="802" ht="15.75" customHeight="1">
      <c r="A802" s="4"/>
      <c r="B802" s="37"/>
      <c r="C802" s="37"/>
      <c r="D802" s="49"/>
      <c r="E802" s="37"/>
      <c r="F802" s="16"/>
      <c r="G802" s="37"/>
      <c r="H802" s="37"/>
      <c r="I802" s="37"/>
    </row>
    <row r="803" ht="15.75" customHeight="1">
      <c r="A803" s="4"/>
      <c r="B803" s="37"/>
      <c r="C803" s="37"/>
      <c r="D803" s="49"/>
      <c r="E803" s="37"/>
      <c r="F803" s="16"/>
      <c r="G803" s="37"/>
      <c r="H803" s="37"/>
      <c r="I803" s="37"/>
    </row>
    <row r="804" ht="15.75" customHeight="1">
      <c r="A804" s="4"/>
      <c r="B804" s="37"/>
      <c r="C804" s="37"/>
      <c r="D804" s="49"/>
      <c r="E804" s="37"/>
      <c r="F804" s="16"/>
      <c r="G804" s="37"/>
      <c r="H804" s="37"/>
      <c r="I804" s="37"/>
    </row>
    <row r="805" ht="15.75" customHeight="1">
      <c r="A805" s="4"/>
      <c r="B805" s="37"/>
      <c r="C805" s="37"/>
      <c r="D805" s="49"/>
      <c r="E805" s="37"/>
      <c r="F805" s="16"/>
      <c r="G805" s="37"/>
      <c r="H805" s="37"/>
      <c r="I805" s="37"/>
    </row>
    <row r="806" ht="15.75" customHeight="1">
      <c r="A806" s="4"/>
      <c r="B806" s="37"/>
      <c r="C806" s="37"/>
      <c r="D806" s="49"/>
      <c r="E806" s="37"/>
      <c r="F806" s="16"/>
      <c r="G806" s="37"/>
      <c r="H806" s="37"/>
      <c r="I806" s="37"/>
    </row>
    <row r="807" ht="15.75" customHeight="1">
      <c r="A807" s="4"/>
      <c r="B807" s="37"/>
      <c r="C807" s="37"/>
      <c r="D807" s="49"/>
      <c r="E807" s="37"/>
      <c r="F807" s="16"/>
      <c r="G807" s="37"/>
      <c r="H807" s="37"/>
      <c r="I807" s="37"/>
    </row>
    <row r="808" ht="15.75" customHeight="1">
      <c r="A808" s="4"/>
      <c r="B808" s="37"/>
      <c r="C808" s="37"/>
      <c r="D808" s="49"/>
      <c r="E808" s="37"/>
      <c r="F808" s="16"/>
      <c r="G808" s="37"/>
      <c r="H808" s="37"/>
      <c r="I808" s="37"/>
    </row>
    <row r="809" ht="15.75" customHeight="1">
      <c r="A809" s="4"/>
      <c r="B809" s="37"/>
      <c r="C809" s="37"/>
      <c r="D809" s="49"/>
      <c r="E809" s="37"/>
      <c r="F809" s="16"/>
      <c r="G809" s="37"/>
      <c r="H809" s="37"/>
      <c r="I809" s="37"/>
    </row>
    <row r="810" ht="15.75" customHeight="1">
      <c r="A810" s="4"/>
      <c r="B810" s="37"/>
      <c r="C810" s="37"/>
      <c r="D810" s="49"/>
      <c r="E810" s="37"/>
      <c r="F810" s="16"/>
      <c r="G810" s="37"/>
      <c r="H810" s="37"/>
      <c r="I810" s="37"/>
    </row>
    <row r="811" ht="15.75" customHeight="1">
      <c r="A811" s="4"/>
      <c r="B811" s="37"/>
      <c r="C811" s="37"/>
      <c r="D811" s="49"/>
      <c r="E811" s="37"/>
      <c r="F811" s="16"/>
      <c r="G811" s="37"/>
      <c r="H811" s="37"/>
      <c r="I811" s="37"/>
    </row>
    <row r="812" ht="15.75" customHeight="1">
      <c r="A812" s="4"/>
      <c r="B812" s="37"/>
      <c r="C812" s="37"/>
      <c r="D812" s="49"/>
      <c r="E812" s="37"/>
      <c r="F812" s="16"/>
      <c r="G812" s="37"/>
      <c r="H812" s="37"/>
      <c r="I812" s="37"/>
    </row>
    <row r="813" ht="15.75" customHeight="1">
      <c r="A813" s="4"/>
      <c r="B813" s="37"/>
      <c r="C813" s="37"/>
      <c r="D813" s="49"/>
      <c r="E813" s="37"/>
      <c r="F813" s="16"/>
      <c r="G813" s="37"/>
      <c r="H813" s="37"/>
      <c r="I813" s="37"/>
    </row>
    <row r="814" ht="15.75" customHeight="1">
      <c r="A814" s="4"/>
      <c r="B814" s="37"/>
      <c r="C814" s="37"/>
      <c r="D814" s="49"/>
      <c r="E814" s="37"/>
      <c r="F814" s="16"/>
      <c r="G814" s="37"/>
      <c r="H814" s="37"/>
      <c r="I814" s="37"/>
    </row>
    <row r="815" ht="15.75" customHeight="1">
      <c r="A815" s="4"/>
      <c r="B815" s="37"/>
      <c r="C815" s="37"/>
      <c r="D815" s="49"/>
      <c r="E815" s="37"/>
      <c r="F815" s="16"/>
      <c r="G815" s="37"/>
      <c r="H815" s="37"/>
      <c r="I815" s="37"/>
    </row>
    <row r="816" ht="15.75" customHeight="1">
      <c r="A816" s="4"/>
      <c r="B816" s="37"/>
      <c r="C816" s="37"/>
      <c r="D816" s="49"/>
      <c r="E816" s="37"/>
      <c r="F816" s="16"/>
      <c r="G816" s="37"/>
      <c r="H816" s="37"/>
      <c r="I816" s="37"/>
    </row>
    <row r="817" ht="15.75" customHeight="1">
      <c r="A817" s="4"/>
      <c r="B817" s="37"/>
      <c r="C817" s="37"/>
      <c r="D817" s="49"/>
      <c r="E817" s="37"/>
      <c r="F817" s="16"/>
      <c r="G817" s="37"/>
      <c r="H817" s="37"/>
      <c r="I817" s="37"/>
    </row>
    <row r="818" ht="15.75" customHeight="1">
      <c r="A818" s="4"/>
      <c r="B818" s="37"/>
      <c r="C818" s="37"/>
      <c r="D818" s="49"/>
      <c r="E818" s="37"/>
      <c r="F818" s="16"/>
      <c r="G818" s="37"/>
      <c r="H818" s="37"/>
      <c r="I818" s="37"/>
    </row>
    <row r="819" ht="15.75" customHeight="1">
      <c r="A819" s="4"/>
      <c r="B819" s="37"/>
      <c r="C819" s="37"/>
      <c r="D819" s="49"/>
      <c r="E819" s="37"/>
      <c r="F819" s="16"/>
      <c r="G819" s="37"/>
      <c r="H819" s="37"/>
      <c r="I819" s="37"/>
    </row>
    <row r="820" ht="15.75" customHeight="1">
      <c r="A820" s="4"/>
      <c r="B820" s="37"/>
      <c r="C820" s="37"/>
      <c r="D820" s="49"/>
      <c r="E820" s="37"/>
      <c r="F820" s="16"/>
      <c r="G820" s="37"/>
      <c r="H820" s="37"/>
      <c r="I820" s="37"/>
    </row>
    <row r="821" ht="15.75" customHeight="1">
      <c r="A821" s="4"/>
      <c r="B821" s="37"/>
      <c r="C821" s="37"/>
      <c r="D821" s="49"/>
      <c r="E821" s="37"/>
      <c r="F821" s="16"/>
      <c r="G821" s="37"/>
      <c r="H821" s="37"/>
      <c r="I821" s="37"/>
    </row>
    <row r="822" ht="15.75" customHeight="1">
      <c r="A822" s="4"/>
      <c r="B822" s="37"/>
      <c r="C822" s="37"/>
      <c r="D822" s="49"/>
      <c r="E822" s="37"/>
      <c r="F822" s="16"/>
      <c r="G822" s="37"/>
      <c r="H822" s="37"/>
      <c r="I822" s="37"/>
    </row>
    <row r="823" ht="15.75" customHeight="1">
      <c r="A823" s="4"/>
      <c r="B823" s="37"/>
      <c r="C823" s="37"/>
      <c r="D823" s="49"/>
      <c r="E823" s="37"/>
      <c r="F823" s="16"/>
      <c r="G823" s="37"/>
      <c r="H823" s="37"/>
      <c r="I823" s="37"/>
    </row>
    <row r="824" ht="15.75" customHeight="1">
      <c r="A824" s="4"/>
      <c r="B824" s="37"/>
      <c r="C824" s="37"/>
      <c r="D824" s="49"/>
      <c r="E824" s="37"/>
      <c r="F824" s="16"/>
      <c r="G824" s="37"/>
      <c r="H824" s="37"/>
      <c r="I824" s="37"/>
    </row>
    <row r="825" ht="15.75" customHeight="1">
      <c r="A825" s="4"/>
      <c r="B825" s="37"/>
      <c r="C825" s="37"/>
      <c r="D825" s="49"/>
      <c r="E825" s="37"/>
      <c r="F825" s="16"/>
      <c r="G825" s="37"/>
      <c r="H825" s="37"/>
      <c r="I825" s="37"/>
    </row>
    <row r="826" ht="15.75" customHeight="1">
      <c r="A826" s="4"/>
      <c r="B826" s="37"/>
      <c r="C826" s="37"/>
      <c r="D826" s="49"/>
      <c r="E826" s="37"/>
      <c r="F826" s="16"/>
      <c r="G826" s="37"/>
      <c r="H826" s="37"/>
      <c r="I826" s="37"/>
    </row>
    <row r="827" ht="15.75" customHeight="1">
      <c r="A827" s="4"/>
      <c r="B827" s="37"/>
      <c r="C827" s="37"/>
      <c r="D827" s="49"/>
      <c r="E827" s="37"/>
      <c r="F827" s="16"/>
      <c r="G827" s="37"/>
      <c r="H827" s="37"/>
      <c r="I827" s="37"/>
    </row>
    <row r="828" ht="15.75" customHeight="1">
      <c r="A828" s="4"/>
      <c r="B828" s="37"/>
      <c r="C828" s="37"/>
      <c r="D828" s="49"/>
      <c r="E828" s="37"/>
      <c r="F828" s="16"/>
      <c r="G828" s="37"/>
      <c r="H828" s="37"/>
      <c r="I828" s="37"/>
    </row>
    <row r="829" ht="15.75" customHeight="1">
      <c r="A829" s="4"/>
      <c r="B829" s="37"/>
      <c r="C829" s="37"/>
      <c r="D829" s="49"/>
      <c r="E829" s="37"/>
      <c r="F829" s="16"/>
      <c r="G829" s="37"/>
      <c r="H829" s="37"/>
      <c r="I829" s="37"/>
    </row>
    <row r="830" ht="15.75" customHeight="1">
      <c r="A830" s="4"/>
      <c r="B830" s="37"/>
      <c r="C830" s="37"/>
      <c r="D830" s="49"/>
      <c r="E830" s="37"/>
      <c r="F830" s="16"/>
      <c r="G830" s="37"/>
      <c r="H830" s="37"/>
      <c r="I830" s="37"/>
    </row>
    <row r="831" ht="15.75" customHeight="1">
      <c r="A831" s="4"/>
      <c r="B831" s="37"/>
      <c r="C831" s="37"/>
      <c r="D831" s="49"/>
      <c r="E831" s="37"/>
      <c r="F831" s="16"/>
      <c r="G831" s="37"/>
      <c r="H831" s="37"/>
      <c r="I831" s="37"/>
    </row>
    <row r="832" ht="15.75" customHeight="1">
      <c r="A832" s="4"/>
      <c r="B832" s="37"/>
      <c r="C832" s="37"/>
      <c r="D832" s="49"/>
      <c r="E832" s="37"/>
      <c r="F832" s="16"/>
      <c r="G832" s="37"/>
      <c r="H832" s="37"/>
      <c r="I832" s="37"/>
    </row>
    <row r="833" ht="15.75" customHeight="1">
      <c r="A833" s="4"/>
      <c r="B833" s="37"/>
      <c r="C833" s="37"/>
      <c r="D833" s="49"/>
      <c r="E833" s="37"/>
      <c r="F833" s="16"/>
      <c r="G833" s="37"/>
      <c r="H833" s="37"/>
      <c r="I833" s="37"/>
    </row>
    <row r="834" ht="15.75" customHeight="1">
      <c r="A834" s="4"/>
      <c r="B834" s="37"/>
      <c r="C834" s="37"/>
      <c r="D834" s="49"/>
      <c r="E834" s="37"/>
      <c r="F834" s="16"/>
      <c r="G834" s="37"/>
      <c r="H834" s="37"/>
      <c r="I834" s="37"/>
    </row>
    <row r="835" ht="15.75" customHeight="1">
      <c r="A835" s="4"/>
      <c r="B835" s="37"/>
      <c r="C835" s="37"/>
      <c r="D835" s="49"/>
      <c r="E835" s="37"/>
      <c r="F835" s="16"/>
      <c r="G835" s="37"/>
      <c r="H835" s="37"/>
      <c r="I835" s="37"/>
    </row>
    <row r="836" ht="15.75" customHeight="1">
      <c r="A836" s="4"/>
      <c r="B836" s="37"/>
      <c r="C836" s="37"/>
      <c r="D836" s="49"/>
      <c r="E836" s="37"/>
      <c r="F836" s="16"/>
      <c r="G836" s="37"/>
      <c r="H836" s="37"/>
      <c r="I836" s="37"/>
    </row>
    <row r="837" ht="15.75" customHeight="1">
      <c r="A837" s="4"/>
      <c r="B837" s="37"/>
      <c r="C837" s="37"/>
      <c r="D837" s="49"/>
      <c r="E837" s="37"/>
      <c r="F837" s="16"/>
      <c r="G837" s="37"/>
      <c r="H837" s="37"/>
      <c r="I837" s="37"/>
    </row>
    <row r="838" ht="15.75" customHeight="1">
      <c r="A838" s="4"/>
      <c r="B838" s="37"/>
      <c r="C838" s="37"/>
      <c r="D838" s="49"/>
      <c r="E838" s="37"/>
      <c r="F838" s="16"/>
      <c r="G838" s="37"/>
      <c r="H838" s="37"/>
      <c r="I838" s="37"/>
    </row>
    <row r="839" ht="15.75" customHeight="1">
      <c r="A839" s="4"/>
      <c r="B839" s="37"/>
      <c r="C839" s="37"/>
      <c r="D839" s="49"/>
      <c r="E839" s="37"/>
      <c r="F839" s="16"/>
      <c r="G839" s="37"/>
      <c r="H839" s="37"/>
      <c r="I839" s="37"/>
    </row>
    <row r="840" ht="15.75" customHeight="1">
      <c r="A840" s="4"/>
      <c r="B840" s="37"/>
      <c r="C840" s="37"/>
      <c r="D840" s="49"/>
      <c r="E840" s="37"/>
      <c r="F840" s="16"/>
      <c r="G840" s="37"/>
      <c r="H840" s="37"/>
      <c r="I840" s="37"/>
    </row>
    <row r="841" ht="15.75" customHeight="1">
      <c r="A841" s="4"/>
      <c r="B841" s="37"/>
      <c r="C841" s="37"/>
      <c r="D841" s="49"/>
      <c r="E841" s="37"/>
      <c r="F841" s="16"/>
      <c r="G841" s="37"/>
      <c r="H841" s="37"/>
      <c r="I841" s="37"/>
    </row>
    <row r="842" ht="15.75" customHeight="1">
      <c r="A842" s="4"/>
      <c r="B842" s="37"/>
      <c r="C842" s="37"/>
      <c r="D842" s="49"/>
      <c r="E842" s="37"/>
      <c r="F842" s="16"/>
      <c r="G842" s="37"/>
      <c r="H842" s="37"/>
      <c r="I842" s="37"/>
    </row>
    <row r="843" ht="15.75" customHeight="1">
      <c r="A843" s="4"/>
      <c r="B843" s="37"/>
      <c r="C843" s="37"/>
      <c r="D843" s="49"/>
      <c r="E843" s="37"/>
      <c r="F843" s="16"/>
      <c r="G843" s="37"/>
      <c r="H843" s="37"/>
      <c r="I843" s="37"/>
    </row>
    <row r="844" ht="15.75" customHeight="1">
      <c r="A844" s="4"/>
      <c r="B844" s="37"/>
      <c r="C844" s="37"/>
      <c r="D844" s="49"/>
      <c r="E844" s="37"/>
      <c r="F844" s="16"/>
      <c r="G844" s="37"/>
      <c r="H844" s="37"/>
      <c r="I844" s="37"/>
    </row>
    <row r="845" ht="15.75" customHeight="1">
      <c r="A845" s="4"/>
      <c r="B845" s="37"/>
      <c r="C845" s="37"/>
      <c r="D845" s="49"/>
      <c r="E845" s="37"/>
      <c r="F845" s="16"/>
      <c r="G845" s="37"/>
      <c r="H845" s="37"/>
      <c r="I845" s="37"/>
    </row>
    <row r="846" ht="15.75" customHeight="1">
      <c r="A846" s="4"/>
      <c r="B846" s="37"/>
      <c r="C846" s="37"/>
      <c r="D846" s="49"/>
      <c r="E846" s="37"/>
      <c r="F846" s="16"/>
      <c r="G846" s="37"/>
      <c r="H846" s="37"/>
      <c r="I846" s="37"/>
    </row>
    <row r="847" ht="15.75" customHeight="1">
      <c r="A847" s="4"/>
      <c r="B847" s="37"/>
      <c r="C847" s="37"/>
      <c r="D847" s="49"/>
      <c r="E847" s="37"/>
      <c r="F847" s="16"/>
      <c r="G847" s="37"/>
      <c r="H847" s="37"/>
      <c r="I847" s="37"/>
    </row>
    <row r="848" ht="15.75" customHeight="1">
      <c r="A848" s="4"/>
      <c r="B848" s="37"/>
      <c r="C848" s="37"/>
      <c r="D848" s="49"/>
      <c r="E848" s="37"/>
      <c r="F848" s="16"/>
      <c r="G848" s="37"/>
      <c r="H848" s="37"/>
      <c r="I848" s="37"/>
    </row>
    <row r="849" ht="15.75" customHeight="1">
      <c r="A849" s="4"/>
      <c r="B849" s="37"/>
      <c r="C849" s="37"/>
      <c r="D849" s="49"/>
      <c r="E849" s="37"/>
      <c r="F849" s="16"/>
      <c r="G849" s="37"/>
      <c r="H849" s="37"/>
      <c r="I849" s="37"/>
    </row>
    <row r="850" ht="15.75" customHeight="1">
      <c r="A850" s="4"/>
      <c r="B850" s="37"/>
      <c r="C850" s="37"/>
      <c r="D850" s="49"/>
      <c r="E850" s="37"/>
      <c r="F850" s="16"/>
      <c r="G850" s="37"/>
      <c r="H850" s="37"/>
      <c r="I850" s="37"/>
    </row>
    <row r="851" ht="15.75" customHeight="1">
      <c r="A851" s="4"/>
      <c r="B851" s="37"/>
      <c r="C851" s="37"/>
      <c r="D851" s="49"/>
      <c r="E851" s="37"/>
      <c r="F851" s="16"/>
      <c r="G851" s="37"/>
      <c r="H851" s="37"/>
      <c r="I851" s="37"/>
    </row>
    <row r="852" ht="15.75" customHeight="1">
      <c r="A852" s="4"/>
      <c r="B852" s="37"/>
      <c r="C852" s="37"/>
      <c r="D852" s="49"/>
      <c r="E852" s="37"/>
      <c r="F852" s="16"/>
      <c r="G852" s="37"/>
      <c r="H852" s="37"/>
      <c r="I852" s="37"/>
    </row>
    <row r="853" ht="15.75" customHeight="1">
      <c r="A853" s="4"/>
      <c r="B853" s="37"/>
      <c r="C853" s="37"/>
      <c r="D853" s="49"/>
      <c r="E853" s="37"/>
      <c r="F853" s="16"/>
      <c r="G853" s="37"/>
      <c r="H853" s="37"/>
      <c r="I853" s="37"/>
    </row>
    <row r="854" ht="15.75" customHeight="1">
      <c r="A854" s="4"/>
      <c r="B854" s="37"/>
      <c r="C854" s="37"/>
      <c r="D854" s="49"/>
      <c r="E854" s="37"/>
      <c r="F854" s="16"/>
      <c r="G854" s="37"/>
      <c r="H854" s="37"/>
      <c r="I854" s="37"/>
    </row>
    <row r="855" ht="15.75" customHeight="1">
      <c r="A855" s="4"/>
      <c r="B855" s="37"/>
      <c r="C855" s="37"/>
      <c r="D855" s="49"/>
      <c r="E855" s="37"/>
      <c r="F855" s="16"/>
      <c r="G855" s="37"/>
      <c r="H855" s="37"/>
      <c r="I855" s="37"/>
    </row>
    <row r="856" ht="15.75" customHeight="1">
      <c r="A856" s="4"/>
      <c r="B856" s="37"/>
      <c r="C856" s="37"/>
      <c r="D856" s="49"/>
      <c r="E856" s="37"/>
      <c r="F856" s="16"/>
      <c r="G856" s="37"/>
      <c r="H856" s="37"/>
      <c r="I856" s="37"/>
    </row>
    <row r="857" ht="15.75" customHeight="1">
      <c r="A857" s="4"/>
      <c r="B857" s="37"/>
      <c r="C857" s="37"/>
      <c r="D857" s="49"/>
      <c r="E857" s="37"/>
      <c r="F857" s="16"/>
      <c r="G857" s="37"/>
      <c r="H857" s="37"/>
      <c r="I857" s="37"/>
    </row>
    <row r="858" ht="15.75" customHeight="1">
      <c r="A858" s="4"/>
      <c r="B858" s="37"/>
      <c r="C858" s="37"/>
      <c r="D858" s="49"/>
      <c r="E858" s="37"/>
      <c r="F858" s="16"/>
      <c r="G858" s="37"/>
      <c r="H858" s="37"/>
      <c r="I858" s="37"/>
    </row>
    <row r="859" ht="15.75" customHeight="1">
      <c r="A859" s="4"/>
      <c r="B859" s="37"/>
      <c r="C859" s="37"/>
      <c r="D859" s="49"/>
      <c r="E859" s="37"/>
      <c r="F859" s="16"/>
      <c r="G859" s="37"/>
      <c r="H859" s="37"/>
      <c r="I859" s="37"/>
    </row>
    <row r="860" ht="15.75" customHeight="1">
      <c r="A860" s="4"/>
      <c r="B860" s="37"/>
      <c r="C860" s="37"/>
      <c r="D860" s="49"/>
      <c r="E860" s="37"/>
      <c r="F860" s="16"/>
      <c r="G860" s="37"/>
      <c r="H860" s="37"/>
      <c r="I860" s="37"/>
    </row>
    <row r="861" ht="15.75" customHeight="1">
      <c r="A861" s="4"/>
      <c r="B861" s="37"/>
      <c r="C861" s="37"/>
      <c r="D861" s="49"/>
      <c r="E861" s="37"/>
      <c r="F861" s="16"/>
      <c r="G861" s="37"/>
      <c r="H861" s="37"/>
      <c r="I861" s="37"/>
    </row>
    <row r="862" ht="15.75" customHeight="1">
      <c r="A862" s="4"/>
      <c r="B862" s="37"/>
      <c r="C862" s="37"/>
      <c r="D862" s="49"/>
      <c r="E862" s="37"/>
      <c r="F862" s="16"/>
      <c r="G862" s="37"/>
      <c r="H862" s="37"/>
      <c r="I862" s="37"/>
    </row>
    <row r="863" ht="15.75" customHeight="1">
      <c r="A863" s="4"/>
      <c r="B863" s="37"/>
      <c r="C863" s="37"/>
      <c r="D863" s="49"/>
      <c r="E863" s="37"/>
      <c r="F863" s="16"/>
      <c r="G863" s="37"/>
      <c r="H863" s="37"/>
      <c r="I863" s="37"/>
    </row>
    <row r="864" ht="15.75" customHeight="1">
      <c r="A864" s="4"/>
      <c r="B864" s="37"/>
      <c r="C864" s="37"/>
      <c r="D864" s="49"/>
      <c r="E864" s="37"/>
      <c r="F864" s="16"/>
      <c r="G864" s="37"/>
      <c r="H864" s="37"/>
      <c r="I864" s="37"/>
    </row>
    <row r="865" ht="15.75" customHeight="1">
      <c r="A865" s="4"/>
      <c r="B865" s="37"/>
      <c r="C865" s="37"/>
      <c r="D865" s="49"/>
      <c r="E865" s="37"/>
      <c r="F865" s="16"/>
      <c r="G865" s="37"/>
      <c r="H865" s="37"/>
      <c r="I865" s="37"/>
    </row>
    <row r="866" ht="15.75" customHeight="1">
      <c r="A866" s="4"/>
      <c r="B866" s="37"/>
      <c r="C866" s="37"/>
      <c r="D866" s="49"/>
      <c r="E866" s="37"/>
      <c r="F866" s="16"/>
      <c r="G866" s="37"/>
      <c r="H866" s="37"/>
      <c r="I866" s="37"/>
    </row>
    <row r="867" ht="15.75" customHeight="1">
      <c r="A867" s="4"/>
      <c r="B867" s="37"/>
      <c r="C867" s="37"/>
      <c r="D867" s="49"/>
      <c r="E867" s="37"/>
      <c r="F867" s="16"/>
      <c r="G867" s="37"/>
      <c r="H867" s="37"/>
      <c r="I867" s="37"/>
    </row>
    <row r="868" ht="15.75" customHeight="1">
      <c r="A868" s="4"/>
      <c r="B868" s="37"/>
      <c r="C868" s="37"/>
      <c r="D868" s="49"/>
      <c r="E868" s="37"/>
      <c r="F868" s="16"/>
      <c r="G868" s="37"/>
      <c r="H868" s="37"/>
      <c r="I868" s="37"/>
    </row>
    <row r="869" ht="15.75" customHeight="1">
      <c r="A869" s="4"/>
      <c r="B869" s="37"/>
      <c r="C869" s="37"/>
      <c r="D869" s="49"/>
      <c r="E869" s="37"/>
      <c r="F869" s="16"/>
      <c r="G869" s="37"/>
      <c r="H869" s="37"/>
      <c r="I869" s="37"/>
    </row>
    <row r="870" ht="15.75" customHeight="1">
      <c r="A870" s="4"/>
      <c r="B870" s="37"/>
      <c r="C870" s="37"/>
      <c r="D870" s="49"/>
      <c r="E870" s="37"/>
      <c r="F870" s="16"/>
      <c r="G870" s="37"/>
      <c r="H870" s="37"/>
      <c r="I870" s="37"/>
    </row>
    <row r="871" ht="15.75" customHeight="1">
      <c r="A871" s="4"/>
      <c r="B871" s="37"/>
      <c r="C871" s="37"/>
      <c r="D871" s="49"/>
      <c r="E871" s="37"/>
      <c r="F871" s="16"/>
      <c r="G871" s="37"/>
      <c r="H871" s="37"/>
      <c r="I871" s="37"/>
    </row>
    <row r="872" ht="15.75" customHeight="1">
      <c r="A872" s="4"/>
      <c r="B872" s="37"/>
      <c r="C872" s="37"/>
      <c r="D872" s="49"/>
      <c r="E872" s="37"/>
      <c r="F872" s="16"/>
      <c r="G872" s="37"/>
      <c r="H872" s="37"/>
      <c r="I872" s="37"/>
    </row>
    <row r="873" ht="15.75" customHeight="1">
      <c r="A873" s="4"/>
      <c r="B873" s="37"/>
      <c r="C873" s="37"/>
      <c r="D873" s="49"/>
      <c r="E873" s="37"/>
      <c r="F873" s="16"/>
      <c r="G873" s="37"/>
      <c r="H873" s="37"/>
      <c r="I873" s="37"/>
    </row>
    <row r="874" ht="15.75" customHeight="1">
      <c r="A874" s="4"/>
      <c r="B874" s="37"/>
      <c r="C874" s="37"/>
      <c r="D874" s="49"/>
      <c r="E874" s="37"/>
      <c r="F874" s="16"/>
      <c r="G874" s="37"/>
      <c r="H874" s="37"/>
      <c r="I874" s="37"/>
    </row>
    <row r="875" ht="15.75" customHeight="1">
      <c r="A875" s="4"/>
      <c r="B875" s="37"/>
      <c r="C875" s="37"/>
      <c r="D875" s="49"/>
      <c r="E875" s="37"/>
      <c r="F875" s="16"/>
      <c r="G875" s="37"/>
      <c r="H875" s="37"/>
      <c r="I875" s="37"/>
    </row>
    <row r="876" ht="15.75" customHeight="1">
      <c r="A876" s="4"/>
      <c r="B876" s="37"/>
      <c r="C876" s="37"/>
      <c r="D876" s="49"/>
      <c r="E876" s="37"/>
      <c r="F876" s="16"/>
      <c r="G876" s="37"/>
      <c r="H876" s="37"/>
      <c r="I876" s="37"/>
    </row>
    <row r="877" ht="15.75" customHeight="1">
      <c r="A877" s="4"/>
      <c r="B877" s="37"/>
      <c r="C877" s="37"/>
      <c r="D877" s="49"/>
      <c r="E877" s="37"/>
      <c r="F877" s="16"/>
      <c r="G877" s="37"/>
      <c r="H877" s="37"/>
      <c r="I877" s="37"/>
    </row>
    <row r="878" ht="15.75" customHeight="1">
      <c r="A878" s="4"/>
      <c r="B878" s="37"/>
      <c r="C878" s="37"/>
      <c r="D878" s="49"/>
      <c r="E878" s="37"/>
      <c r="F878" s="16"/>
      <c r="G878" s="37"/>
      <c r="H878" s="37"/>
      <c r="I878" s="37"/>
    </row>
    <row r="879" ht="15.75" customHeight="1">
      <c r="A879" s="4"/>
      <c r="B879" s="37"/>
      <c r="C879" s="37"/>
      <c r="D879" s="49"/>
      <c r="E879" s="37"/>
      <c r="F879" s="16"/>
      <c r="G879" s="37"/>
      <c r="H879" s="37"/>
      <c r="I879" s="37"/>
    </row>
    <row r="880" ht="15.75" customHeight="1">
      <c r="A880" s="4"/>
      <c r="B880" s="37"/>
      <c r="C880" s="37"/>
      <c r="D880" s="49"/>
      <c r="E880" s="37"/>
      <c r="F880" s="16"/>
      <c r="G880" s="37"/>
      <c r="H880" s="37"/>
      <c r="I880" s="37"/>
    </row>
    <row r="881" ht="15.75" customHeight="1">
      <c r="A881" s="4"/>
      <c r="B881" s="37"/>
      <c r="C881" s="37"/>
      <c r="D881" s="49"/>
      <c r="E881" s="37"/>
      <c r="F881" s="16"/>
      <c r="G881" s="37"/>
      <c r="H881" s="37"/>
      <c r="I881" s="37"/>
    </row>
    <row r="882" ht="15.75" customHeight="1">
      <c r="A882" s="4"/>
      <c r="B882" s="37"/>
      <c r="C882" s="37"/>
      <c r="D882" s="49"/>
      <c r="E882" s="37"/>
      <c r="F882" s="16"/>
      <c r="G882" s="37"/>
      <c r="H882" s="37"/>
      <c r="I882" s="37"/>
    </row>
    <row r="883" ht="15.75" customHeight="1">
      <c r="A883" s="4"/>
      <c r="B883" s="37"/>
      <c r="C883" s="37"/>
      <c r="D883" s="49"/>
      <c r="E883" s="37"/>
      <c r="F883" s="16"/>
      <c r="G883" s="37"/>
      <c r="H883" s="37"/>
      <c r="I883" s="37"/>
    </row>
    <row r="884" ht="15.75" customHeight="1">
      <c r="A884" s="4"/>
      <c r="B884" s="37"/>
      <c r="C884" s="37"/>
      <c r="D884" s="49"/>
      <c r="E884" s="37"/>
      <c r="F884" s="16"/>
      <c r="G884" s="37"/>
      <c r="H884" s="37"/>
      <c r="I884" s="37"/>
    </row>
    <row r="885" ht="15.75" customHeight="1">
      <c r="A885" s="4"/>
      <c r="B885" s="37"/>
      <c r="C885" s="37"/>
      <c r="D885" s="49"/>
      <c r="E885" s="37"/>
      <c r="F885" s="16"/>
      <c r="G885" s="37"/>
      <c r="H885" s="37"/>
      <c r="I885" s="37"/>
    </row>
    <row r="886" ht="15.75" customHeight="1">
      <c r="A886" s="4"/>
      <c r="B886" s="37"/>
      <c r="C886" s="37"/>
      <c r="D886" s="49"/>
      <c r="E886" s="37"/>
      <c r="F886" s="16"/>
      <c r="G886" s="37"/>
      <c r="H886" s="37"/>
      <c r="I886" s="37"/>
    </row>
    <row r="887" ht="15.75" customHeight="1">
      <c r="A887" s="4"/>
      <c r="B887" s="37"/>
      <c r="C887" s="37"/>
      <c r="D887" s="49"/>
      <c r="E887" s="37"/>
      <c r="F887" s="16"/>
      <c r="G887" s="37"/>
      <c r="H887" s="37"/>
      <c r="I887" s="37"/>
    </row>
    <row r="888" ht="15.75" customHeight="1">
      <c r="A888" s="4"/>
      <c r="B888" s="37"/>
      <c r="C888" s="37"/>
      <c r="D888" s="49"/>
      <c r="E888" s="37"/>
      <c r="F888" s="16"/>
      <c r="G888" s="37"/>
      <c r="H888" s="37"/>
      <c r="I888" s="37"/>
    </row>
    <row r="889" ht="15.75" customHeight="1">
      <c r="A889" s="4"/>
      <c r="B889" s="37"/>
      <c r="C889" s="37"/>
      <c r="D889" s="49"/>
      <c r="E889" s="37"/>
      <c r="F889" s="16"/>
      <c r="G889" s="37"/>
      <c r="H889" s="37"/>
      <c r="I889" s="37"/>
    </row>
    <row r="890" ht="15.75" customHeight="1">
      <c r="A890" s="4"/>
      <c r="B890" s="37"/>
      <c r="C890" s="37"/>
      <c r="D890" s="49"/>
      <c r="E890" s="37"/>
      <c r="F890" s="16"/>
      <c r="G890" s="37"/>
      <c r="H890" s="37"/>
      <c r="I890" s="37"/>
    </row>
    <row r="891" ht="15.75" customHeight="1">
      <c r="A891" s="4"/>
      <c r="B891" s="37"/>
      <c r="C891" s="37"/>
      <c r="D891" s="49"/>
      <c r="E891" s="37"/>
      <c r="F891" s="16"/>
      <c r="G891" s="37"/>
      <c r="H891" s="37"/>
      <c r="I891" s="37"/>
    </row>
    <row r="892" ht="15.75" customHeight="1">
      <c r="A892" s="4"/>
      <c r="B892" s="37"/>
      <c r="C892" s="37"/>
      <c r="D892" s="49"/>
      <c r="E892" s="37"/>
      <c r="F892" s="16"/>
      <c r="G892" s="37"/>
      <c r="H892" s="37"/>
      <c r="I892" s="37"/>
    </row>
    <row r="893" ht="15.75" customHeight="1">
      <c r="A893" s="4"/>
      <c r="B893" s="37"/>
      <c r="C893" s="37"/>
      <c r="D893" s="49"/>
      <c r="E893" s="37"/>
      <c r="F893" s="16"/>
      <c r="G893" s="37"/>
      <c r="H893" s="37"/>
      <c r="I893" s="37"/>
    </row>
    <row r="894" ht="15.75" customHeight="1">
      <c r="A894" s="4"/>
      <c r="B894" s="37"/>
      <c r="C894" s="37"/>
      <c r="D894" s="49"/>
      <c r="E894" s="37"/>
      <c r="F894" s="16"/>
      <c r="G894" s="37"/>
      <c r="H894" s="37"/>
      <c r="I894" s="37"/>
    </row>
    <row r="895" ht="15.75" customHeight="1">
      <c r="A895" s="4"/>
      <c r="B895" s="37"/>
      <c r="C895" s="37"/>
      <c r="D895" s="49"/>
      <c r="E895" s="37"/>
      <c r="F895" s="16"/>
      <c r="G895" s="37"/>
      <c r="H895" s="37"/>
      <c r="I895" s="37"/>
    </row>
    <row r="896" ht="15.75" customHeight="1">
      <c r="A896" s="4"/>
      <c r="B896" s="37"/>
      <c r="C896" s="37"/>
      <c r="D896" s="49"/>
      <c r="E896" s="37"/>
      <c r="F896" s="16"/>
      <c r="G896" s="37"/>
      <c r="H896" s="37"/>
      <c r="I896" s="37"/>
    </row>
    <row r="897" ht="15.75" customHeight="1">
      <c r="A897" s="4"/>
      <c r="B897" s="37"/>
      <c r="C897" s="37"/>
      <c r="D897" s="49"/>
      <c r="E897" s="37"/>
      <c r="F897" s="16"/>
      <c r="G897" s="37"/>
      <c r="H897" s="37"/>
      <c r="I897" s="37"/>
    </row>
    <row r="898" ht="15.75" customHeight="1">
      <c r="A898" s="4"/>
      <c r="B898" s="37"/>
      <c r="C898" s="37"/>
      <c r="D898" s="49"/>
      <c r="E898" s="37"/>
      <c r="F898" s="16"/>
      <c r="G898" s="37"/>
      <c r="H898" s="37"/>
      <c r="I898" s="37"/>
    </row>
    <row r="899" ht="15.75" customHeight="1">
      <c r="A899" s="4"/>
      <c r="B899" s="37"/>
      <c r="C899" s="37"/>
      <c r="D899" s="49"/>
      <c r="E899" s="37"/>
      <c r="F899" s="16"/>
      <c r="G899" s="37"/>
      <c r="H899" s="37"/>
      <c r="I899" s="37"/>
    </row>
    <row r="900" ht="15.75" customHeight="1">
      <c r="A900" s="4"/>
      <c r="B900" s="37"/>
      <c r="C900" s="37"/>
      <c r="D900" s="49"/>
      <c r="E900" s="37"/>
      <c r="F900" s="16"/>
      <c r="G900" s="37"/>
      <c r="H900" s="37"/>
      <c r="I900" s="37"/>
    </row>
    <row r="901" ht="15.75" customHeight="1">
      <c r="A901" s="4"/>
      <c r="B901" s="37"/>
      <c r="C901" s="37"/>
      <c r="D901" s="49"/>
      <c r="E901" s="37"/>
      <c r="F901" s="16"/>
      <c r="G901" s="37"/>
      <c r="H901" s="37"/>
      <c r="I901" s="37"/>
    </row>
    <row r="902" ht="15.75" customHeight="1">
      <c r="A902" s="4"/>
      <c r="B902" s="37"/>
      <c r="C902" s="37"/>
      <c r="D902" s="49"/>
      <c r="E902" s="37"/>
      <c r="F902" s="16"/>
      <c r="G902" s="37"/>
      <c r="H902" s="37"/>
      <c r="I902" s="37"/>
    </row>
    <row r="903" ht="15.75" customHeight="1">
      <c r="A903" s="4"/>
      <c r="B903" s="37"/>
      <c r="C903" s="37"/>
      <c r="D903" s="49"/>
      <c r="E903" s="37"/>
      <c r="F903" s="16"/>
      <c r="G903" s="37"/>
      <c r="H903" s="37"/>
      <c r="I903" s="37"/>
    </row>
    <row r="904" ht="15.75" customHeight="1">
      <c r="A904" s="4"/>
      <c r="B904" s="37"/>
      <c r="C904" s="37"/>
      <c r="D904" s="49"/>
      <c r="E904" s="37"/>
      <c r="F904" s="16"/>
      <c r="G904" s="37"/>
      <c r="H904" s="37"/>
      <c r="I904" s="37"/>
    </row>
    <row r="905" ht="15.75" customHeight="1">
      <c r="A905" s="4"/>
      <c r="B905" s="37"/>
      <c r="C905" s="37"/>
      <c r="D905" s="49"/>
      <c r="E905" s="37"/>
      <c r="F905" s="16"/>
      <c r="G905" s="37"/>
      <c r="H905" s="37"/>
      <c r="I905" s="37"/>
    </row>
    <row r="906" ht="15.75" customHeight="1">
      <c r="A906" s="4"/>
      <c r="B906" s="37"/>
      <c r="C906" s="37"/>
      <c r="D906" s="49"/>
      <c r="E906" s="37"/>
      <c r="F906" s="16"/>
      <c r="G906" s="37"/>
      <c r="H906" s="37"/>
      <c r="I906" s="37"/>
    </row>
    <row r="907" ht="15.75" customHeight="1">
      <c r="A907" s="4"/>
      <c r="B907" s="37"/>
      <c r="C907" s="37"/>
      <c r="D907" s="49"/>
      <c r="E907" s="37"/>
      <c r="F907" s="16"/>
      <c r="G907" s="37"/>
      <c r="H907" s="37"/>
      <c r="I907" s="37"/>
    </row>
    <row r="908" ht="15.75" customHeight="1">
      <c r="A908" s="4"/>
      <c r="B908" s="37"/>
      <c r="C908" s="37"/>
      <c r="D908" s="49"/>
      <c r="E908" s="37"/>
      <c r="F908" s="16"/>
      <c r="G908" s="37"/>
      <c r="H908" s="37"/>
      <c r="I908" s="37"/>
    </row>
    <row r="909" ht="15.75" customHeight="1">
      <c r="A909" s="4"/>
      <c r="B909" s="37"/>
      <c r="C909" s="37"/>
      <c r="D909" s="49"/>
      <c r="E909" s="37"/>
      <c r="F909" s="16"/>
      <c r="G909" s="37"/>
      <c r="H909" s="37"/>
      <c r="I909" s="37"/>
    </row>
    <row r="910" ht="15.75" customHeight="1">
      <c r="A910" s="4"/>
      <c r="B910" s="37"/>
      <c r="C910" s="37"/>
      <c r="D910" s="49"/>
      <c r="E910" s="37"/>
      <c r="F910" s="16"/>
      <c r="G910" s="37"/>
      <c r="H910" s="37"/>
      <c r="I910" s="37"/>
    </row>
    <row r="911" ht="15.75" customHeight="1">
      <c r="A911" s="4"/>
      <c r="B911" s="37"/>
      <c r="C911" s="37"/>
      <c r="D911" s="49"/>
      <c r="E911" s="37"/>
      <c r="F911" s="16"/>
      <c r="G911" s="37"/>
      <c r="H911" s="37"/>
      <c r="I911" s="37"/>
    </row>
    <row r="912" ht="15.75" customHeight="1">
      <c r="A912" s="4"/>
      <c r="B912" s="37"/>
      <c r="C912" s="37"/>
      <c r="D912" s="49"/>
      <c r="E912" s="37"/>
      <c r="F912" s="16"/>
      <c r="G912" s="37"/>
      <c r="H912" s="37"/>
      <c r="I912" s="37"/>
    </row>
    <row r="913" ht="15.75" customHeight="1">
      <c r="A913" s="4"/>
      <c r="B913" s="37"/>
      <c r="C913" s="37"/>
      <c r="D913" s="49"/>
      <c r="E913" s="37"/>
      <c r="F913" s="16"/>
      <c r="G913" s="37"/>
      <c r="H913" s="37"/>
      <c r="I913" s="37"/>
    </row>
    <row r="914" ht="15.75" customHeight="1">
      <c r="A914" s="4"/>
      <c r="B914" s="37"/>
      <c r="C914" s="37"/>
      <c r="D914" s="49"/>
      <c r="E914" s="37"/>
      <c r="F914" s="16"/>
      <c r="G914" s="37"/>
      <c r="H914" s="37"/>
      <c r="I914" s="37"/>
    </row>
    <row r="915" ht="15.75" customHeight="1">
      <c r="A915" s="4"/>
      <c r="B915" s="37"/>
      <c r="C915" s="37"/>
      <c r="D915" s="49"/>
      <c r="E915" s="37"/>
      <c r="F915" s="16"/>
      <c r="G915" s="37"/>
      <c r="H915" s="37"/>
      <c r="I915" s="37"/>
    </row>
    <row r="916" ht="15.75" customHeight="1">
      <c r="A916" s="4"/>
      <c r="B916" s="37"/>
      <c r="C916" s="37"/>
      <c r="D916" s="49"/>
      <c r="E916" s="37"/>
      <c r="F916" s="16"/>
      <c r="G916" s="37"/>
      <c r="H916" s="37"/>
      <c r="I916" s="37"/>
    </row>
    <row r="917" ht="15.75" customHeight="1">
      <c r="A917" s="4"/>
      <c r="B917" s="37"/>
      <c r="C917" s="37"/>
      <c r="D917" s="49"/>
      <c r="E917" s="37"/>
      <c r="F917" s="16"/>
      <c r="G917" s="37"/>
      <c r="H917" s="37"/>
      <c r="I917" s="37"/>
    </row>
    <row r="918" ht="15.75" customHeight="1">
      <c r="A918" s="4"/>
      <c r="B918" s="37"/>
      <c r="C918" s="37"/>
      <c r="D918" s="49"/>
      <c r="E918" s="37"/>
      <c r="F918" s="16"/>
      <c r="G918" s="37"/>
      <c r="H918" s="37"/>
      <c r="I918" s="37"/>
    </row>
    <row r="919" ht="15.75" customHeight="1">
      <c r="A919" s="4"/>
      <c r="B919" s="37"/>
      <c r="C919" s="37"/>
      <c r="D919" s="49"/>
      <c r="E919" s="37"/>
      <c r="F919" s="16"/>
      <c r="G919" s="37"/>
      <c r="H919" s="37"/>
      <c r="I919" s="37"/>
    </row>
    <row r="920" ht="15.75" customHeight="1">
      <c r="A920" s="4"/>
      <c r="B920" s="37"/>
      <c r="C920" s="37"/>
      <c r="D920" s="49"/>
      <c r="E920" s="37"/>
      <c r="F920" s="16"/>
      <c r="G920" s="37"/>
      <c r="H920" s="37"/>
      <c r="I920" s="37"/>
    </row>
    <row r="921" ht="15.75" customHeight="1">
      <c r="A921" s="4"/>
      <c r="B921" s="37"/>
      <c r="C921" s="37"/>
      <c r="D921" s="49"/>
      <c r="E921" s="37"/>
      <c r="F921" s="16"/>
      <c r="G921" s="37"/>
      <c r="H921" s="37"/>
      <c r="I921" s="37"/>
    </row>
    <row r="922" ht="15.75" customHeight="1">
      <c r="A922" s="4"/>
      <c r="B922" s="37"/>
      <c r="C922" s="37"/>
      <c r="D922" s="49"/>
      <c r="E922" s="37"/>
      <c r="F922" s="16"/>
      <c r="G922" s="37"/>
      <c r="H922" s="37"/>
      <c r="I922" s="37"/>
    </row>
    <row r="923" ht="15.75" customHeight="1">
      <c r="A923" s="4"/>
      <c r="B923" s="37"/>
      <c r="C923" s="37"/>
      <c r="D923" s="49"/>
      <c r="E923" s="37"/>
      <c r="F923" s="16"/>
      <c r="G923" s="37"/>
      <c r="H923" s="37"/>
      <c r="I923" s="37"/>
    </row>
    <row r="924" ht="15.75" customHeight="1">
      <c r="A924" s="4"/>
      <c r="B924" s="37"/>
      <c r="C924" s="37"/>
      <c r="D924" s="49"/>
      <c r="E924" s="37"/>
      <c r="F924" s="16"/>
      <c r="G924" s="37"/>
      <c r="H924" s="37"/>
      <c r="I924" s="37"/>
    </row>
    <row r="925" ht="15.75" customHeight="1">
      <c r="A925" s="4"/>
      <c r="B925" s="37"/>
      <c r="C925" s="37"/>
      <c r="D925" s="49"/>
      <c r="E925" s="37"/>
      <c r="F925" s="16"/>
      <c r="G925" s="37"/>
      <c r="H925" s="37"/>
      <c r="I925" s="37"/>
    </row>
    <row r="926" ht="15.75" customHeight="1">
      <c r="A926" s="4"/>
      <c r="B926" s="37"/>
      <c r="C926" s="37"/>
      <c r="D926" s="49"/>
      <c r="E926" s="37"/>
      <c r="F926" s="16"/>
      <c r="G926" s="37"/>
      <c r="H926" s="37"/>
      <c r="I926" s="37"/>
    </row>
    <row r="927" ht="15.75" customHeight="1">
      <c r="A927" s="4"/>
      <c r="B927" s="37"/>
      <c r="C927" s="37"/>
      <c r="D927" s="49"/>
      <c r="E927" s="37"/>
      <c r="F927" s="16"/>
      <c r="G927" s="37"/>
      <c r="H927" s="37"/>
      <c r="I927" s="37"/>
    </row>
    <row r="928" ht="15.75" customHeight="1">
      <c r="A928" s="4"/>
      <c r="B928" s="37"/>
      <c r="C928" s="37"/>
      <c r="D928" s="49"/>
      <c r="E928" s="37"/>
      <c r="F928" s="16"/>
      <c r="G928" s="37"/>
      <c r="H928" s="37"/>
      <c r="I928" s="37"/>
    </row>
    <row r="929" ht="15.75" customHeight="1">
      <c r="A929" s="4"/>
      <c r="B929" s="37"/>
      <c r="C929" s="37"/>
      <c r="D929" s="49"/>
      <c r="E929" s="37"/>
      <c r="F929" s="16"/>
      <c r="G929" s="37"/>
      <c r="H929" s="37"/>
      <c r="I929" s="37"/>
    </row>
    <row r="930" ht="15.75" customHeight="1">
      <c r="A930" s="4"/>
      <c r="B930" s="37"/>
      <c r="C930" s="37"/>
      <c r="D930" s="49"/>
      <c r="E930" s="37"/>
      <c r="F930" s="16"/>
      <c r="G930" s="37"/>
      <c r="H930" s="37"/>
      <c r="I930" s="37"/>
    </row>
    <row r="931" ht="15.75" customHeight="1">
      <c r="A931" s="4"/>
      <c r="B931" s="37"/>
      <c r="C931" s="37"/>
      <c r="D931" s="49"/>
      <c r="E931" s="37"/>
      <c r="F931" s="16"/>
      <c r="G931" s="37"/>
      <c r="H931" s="37"/>
      <c r="I931" s="37"/>
    </row>
    <row r="932" ht="15.75" customHeight="1">
      <c r="A932" s="4"/>
      <c r="B932" s="37"/>
      <c r="C932" s="37"/>
      <c r="D932" s="49"/>
      <c r="E932" s="37"/>
      <c r="F932" s="16"/>
      <c r="G932" s="37"/>
      <c r="H932" s="37"/>
      <c r="I932" s="37"/>
    </row>
    <row r="933" ht="15.75" customHeight="1">
      <c r="A933" s="4"/>
      <c r="B933" s="37"/>
      <c r="C933" s="37"/>
      <c r="D933" s="49"/>
      <c r="E933" s="37"/>
      <c r="F933" s="16"/>
      <c r="G933" s="37"/>
      <c r="H933" s="37"/>
      <c r="I933" s="37"/>
    </row>
    <row r="934" ht="15.75" customHeight="1">
      <c r="A934" s="4"/>
      <c r="B934" s="37"/>
      <c r="C934" s="37"/>
      <c r="D934" s="49"/>
      <c r="E934" s="37"/>
      <c r="F934" s="16"/>
      <c r="G934" s="37"/>
      <c r="H934" s="37"/>
      <c r="I934" s="37"/>
    </row>
    <row r="935" ht="15.75" customHeight="1">
      <c r="A935" s="4"/>
      <c r="B935" s="37"/>
      <c r="C935" s="37"/>
      <c r="D935" s="49"/>
      <c r="E935" s="37"/>
      <c r="F935" s="16"/>
      <c r="G935" s="37"/>
      <c r="H935" s="37"/>
      <c r="I935" s="37"/>
    </row>
    <row r="936" ht="15.75" customHeight="1">
      <c r="A936" s="4"/>
      <c r="B936" s="37"/>
      <c r="C936" s="37"/>
      <c r="D936" s="49"/>
      <c r="E936" s="37"/>
      <c r="F936" s="16"/>
      <c r="G936" s="37"/>
      <c r="H936" s="37"/>
      <c r="I936" s="37"/>
    </row>
    <row r="937" ht="15.75" customHeight="1">
      <c r="A937" s="4"/>
      <c r="B937" s="37"/>
      <c r="C937" s="37"/>
      <c r="D937" s="49"/>
      <c r="E937" s="37"/>
      <c r="F937" s="16"/>
      <c r="G937" s="37"/>
      <c r="H937" s="37"/>
      <c r="I937" s="37"/>
    </row>
    <row r="938" ht="15.75" customHeight="1">
      <c r="A938" s="4"/>
      <c r="B938" s="37"/>
      <c r="C938" s="37"/>
      <c r="D938" s="49"/>
      <c r="E938" s="37"/>
      <c r="F938" s="16"/>
      <c r="G938" s="37"/>
      <c r="H938" s="37"/>
      <c r="I938" s="37"/>
    </row>
    <row r="939" ht="15.75" customHeight="1">
      <c r="A939" s="4"/>
      <c r="B939" s="37"/>
      <c r="C939" s="37"/>
      <c r="D939" s="49"/>
      <c r="E939" s="37"/>
      <c r="F939" s="16"/>
      <c r="G939" s="37"/>
      <c r="H939" s="37"/>
      <c r="I939" s="37"/>
    </row>
    <row r="940" ht="15.75" customHeight="1">
      <c r="A940" s="4"/>
      <c r="B940" s="37"/>
      <c r="C940" s="37"/>
      <c r="D940" s="49"/>
      <c r="E940" s="37"/>
      <c r="F940" s="16"/>
      <c r="G940" s="37"/>
      <c r="H940" s="37"/>
      <c r="I940" s="37"/>
    </row>
    <row r="941" ht="15.75" customHeight="1">
      <c r="A941" s="4"/>
      <c r="B941" s="37"/>
      <c r="C941" s="37"/>
      <c r="D941" s="49"/>
      <c r="E941" s="37"/>
      <c r="F941" s="16"/>
      <c r="G941" s="37"/>
      <c r="H941" s="37"/>
      <c r="I941" s="37"/>
    </row>
    <row r="942" ht="15.75" customHeight="1">
      <c r="A942" s="4"/>
      <c r="B942" s="37"/>
      <c r="C942" s="37"/>
      <c r="D942" s="49"/>
      <c r="E942" s="37"/>
      <c r="F942" s="16"/>
      <c r="G942" s="37"/>
      <c r="H942" s="37"/>
      <c r="I942" s="37"/>
    </row>
    <row r="943" ht="15.75" customHeight="1">
      <c r="A943" s="4"/>
      <c r="B943" s="37"/>
      <c r="C943" s="37"/>
      <c r="D943" s="49"/>
      <c r="E943" s="37"/>
      <c r="F943" s="16"/>
      <c r="G943" s="37"/>
      <c r="H943" s="37"/>
      <c r="I943" s="37"/>
    </row>
    <row r="944" ht="15.75" customHeight="1">
      <c r="A944" s="4"/>
      <c r="B944" s="37"/>
      <c r="C944" s="37"/>
      <c r="D944" s="49"/>
      <c r="E944" s="37"/>
      <c r="F944" s="16"/>
      <c r="G944" s="37"/>
      <c r="H944" s="37"/>
      <c r="I944" s="37"/>
    </row>
    <row r="945" ht="15.75" customHeight="1">
      <c r="A945" s="4"/>
      <c r="B945" s="37"/>
      <c r="C945" s="37"/>
      <c r="D945" s="49"/>
      <c r="E945" s="37"/>
      <c r="F945" s="16"/>
      <c r="G945" s="37"/>
      <c r="H945" s="37"/>
      <c r="I945" s="37"/>
    </row>
    <row r="946" ht="15.75" customHeight="1">
      <c r="A946" s="4"/>
      <c r="B946" s="37"/>
      <c r="C946" s="37"/>
      <c r="D946" s="49"/>
      <c r="E946" s="37"/>
      <c r="F946" s="16"/>
      <c r="G946" s="37"/>
      <c r="H946" s="37"/>
      <c r="I946" s="37"/>
    </row>
    <row r="947" ht="15.75" customHeight="1">
      <c r="A947" s="4"/>
      <c r="B947" s="37"/>
      <c r="C947" s="37"/>
      <c r="D947" s="49"/>
      <c r="E947" s="37"/>
      <c r="F947" s="16"/>
      <c r="G947" s="37"/>
      <c r="H947" s="37"/>
      <c r="I947" s="37"/>
    </row>
    <row r="948" ht="15.75" customHeight="1">
      <c r="A948" s="4"/>
      <c r="B948" s="37"/>
      <c r="C948" s="37"/>
      <c r="D948" s="49"/>
      <c r="E948" s="37"/>
      <c r="F948" s="16"/>
      <c r="G948" s="37"/>
      <c r="H948" s="37"/>
      <c r="I948" s="37"/>
    </row>
    <row r="949" ht="15.75" customHeight="1">
      <c r="A949" s="4"/>
      <c r="B949" s="37"/>
      <c r="C949" s="37"/>
      <c r="D949" s="49"/>
      <c r="E949" s="37"/>
      <c r="F949" s="16"/>
      <c r="G949" s="37"/>
      <c r="H949" s="37"/>
      <c r="I949" s="37"/>
    </row>
    <row r="950" ht="15.75" customHeight="1">
      <c r="A950" s="4"/>
      <c r="B950" s="37"/>
      <c r="C950" s="37"/>
      <c r="D950" s="49"/>
      <c r="E950" s="37"/>
      <c r="F950" s="16"/>
      <c r="G950" s="37"/>
      <c r="H950" s="37"/>
      <c r="I950" s="37"/>
    </row>
    <row r="951" ht="15.75" customHeight="1">
      <c r="A951" s="4"/>
      <c r="B951" s="37"/>
      <c r="C951" s="37"/>
      <c r="D951" s="49"/>
      <c r="E951" s="37"/>
      <c r="F951" s="16"/>
      <c r="G951" s="37"/>
      <c r="H951" s="37"/>
      <c r="I951" s="37"/>
    </row>
    <row r="952" ht="15.75" customHeight="1">
      <c r="A952" s="4"/>
      <c r="B952" s="37"/>
      <c r="C952" s="37"/>
      <c r="D952" s="49"/>
      <c r="E952" s="37"/>
      <c r="F952" s="16"/>
      <c r="G952" s="37"/>
      <c r="H952" s="37"/>
      <c r="I952" s="37"/>
    </row>
    <row r="953" ht="15.75" customHeight="1">
      <c r="A953" s="4"/>
      <c r="B953" s="37"/>
      <c r="C953" s="37"/>
      <c r="D953" s="49"/>
      <c r="E953" s="37"/>
      <c r="F953" s="16"/>
      <c r="G953" s="37"/>
      <c r="H953" s="37"/>
      <c r="I953" s="37"/>
    </row>
    <row r="954" ht="15.75" customHeight="1">
      <c r="A954" s="4"/>
      <c r="B954" s="37"/>
      <c r="C954" s="37"/>
      <c r="D954" s="49"/>
      <c r="E954" s="37"/>
      <c r="F954" s="16"/>
      <c r="G954" s="37"/>
      <c r="H954" s="37"/>
      <c r="I954" s="37"/>
    </row>
    <row r="955" ht="15.75" customHeight="1">
      <c r="A955" s="4"/>
      <c r="B955" s="37"/>
      <c r="C955" s="37"/>
      <c r="D955" s="49"/>
      <c r="E955" s="37"/>
      <c r="F955" s="16"/>
      <c r="G955" s="37"/>
      <c r="H955" s="37"/>
      <c r="I955" s="37"/>
    </row>
    <row r="956" ht="15.75" customHeight="1">
      <c r="A956" s="4"/>
      <c r="B956" s="37"/>
      <c r="C956" s="37"/>
      <c r="D956" s="49"/>
      <c r="E956" s="37"/>
      <c r="F956" s="16"/>
      <c r="G956" s="37"/>
      <c r="H956" s="37"/>
      <c r="I956" s="37"/>
    </row>
    <row r="957" ht="15.75" customHeight="1">
      <c r="A957" s="4"/>
      <c r="B957" s="37"/>
      <c r="C957" s="37"/>
      <c r="D957" s="49"/>
      <c r="E957" s="37"/>
      <c r="F957" s="16"/>
      <c r="G957" s="37"/>
      <c r="H957" s="37"/>
      <c r="I957" s="37"/>
    </row>
    <row r="958" ht="15.75" customHeight="1">
      <c r="A958" s="4"/>
      <c r="B958" s="37"/>
      <c r="C958" s="37"/>
      <c r="D958" s="49"/>
      <c r="E958" s="37"/>
      <c r="F958" s="16"/>
      <c r="G958" s="37"/>
      <c r="H958" s="37"/>
      <c r="I958" s="37"/>
    </row>
    <row r="959" ht="15.75" customHeight="1">
      <c r="A959" s="4"/>
      <c r="B959" s="37"/>
      <c r="C959" s="37"/>
      <c r="D959" s="49"/>
      <c r="E959" s="37"/>
      <c r="F959" s="16"/>
      <c r="G959" s="37"/>
      <c r="H959" s="37"/>
      <c r="I959" s="37"/>
    </row>
    <row r="960" ht="15.75" customHeight="1">
      <c r="A960" s="4"/>
      <c r="B960" s="37"/>
      <c r="C960" s="37"/>
      <c r="D960" s="49"/>
      <c r="E960" s="37"/>
      <c r="F960" s="16"/>
      <c r="G960" s="37"/>
      <c r="H960" s="37"/>
      <c r="I960" s="37"/>
    </row>
    <row r="961" ht="15.75" customHeight="1">
      <c r="A961" s="4"/>
      <c r="B961" s="37"/>
      <c r="C961" s="37"/>
      <c r="D961" s="49"/>
      <c r="E961" s="37"/>
      <c r="F961" s="16"/>
      <c r="G961" s="37"/>
      <c r="H961" s="37"/>
      <c r="I961" s="37"/>
    </row>
    <row r="962" ht="15.75" customHeight="1">
      <c r="A962" s="4"/>
      <c r="B962" s="37"/>
      <c r="C962" s="37"/>
      <c r="D962" s="49"/>
      <c r="E962" s="37"/>
      <c r="F962" s="16"/>
      <c r="G962" s="37"/>
      <c r="H962" s="37"/>
      <c r="I962" s="37"/>
    </row>
    <row r="963" ht="15.75" customHeight="1">
      <c r="A963" s="4"/>
      <c r="B963" s="37"/>
      <c r="C963" s="37"/>
      <c r="D963" s="49"/>
      <c r="E963" s="37"/>
      <c r="F963" s="16"/>
      <c r="G963" s="37"/>
      <c r="H963" s="37"/>
      <c r="I963" s="37"/>
    </row>
    <row r="964" ht="15.75" customHeight="1">
      <c r="A964" s="4"/>
      <c r="B964" s="37"/>
      <c r="C964" s="37"/>
      <c r="D964" s="49"/>
      <c r="E964" s="37"/>
      <c r="F964" s="16"/>
      <c r="G964" s="37"/>
      <c r="H964" s="37"/>
      <c r="I964" s="37"/>
    </row>
    <row r="965" ht="15.75" customHeight="1">
      <c r="A965" s="4"/>
      <c r="B965" s="37"/>
      <c r="C965" s="37"/>
      <c r="D965" s="49"/>
      <c r="E965" s="37"/>
      <c r="F965" s="16"/>
      <c r="G965" s="37"/>
      <c r="H965" s="37"/>
      <c r="I965" s="37"/>
    </row>
    <row r="966" ht="15.75" customHeight="1">
      <c r="A966" s="4"/>
      <c r="B966" s="37"/>
      <c r="C966" s="37"/>
      <c r="D966" s="49"/>
      <c r="E966" s="37"/>
      <c r="F966" s="16"/>
      <c r="G966" s="37"/>
      <c r="H966" s="37"/>
      <c r="I966" s="37"/>
    </row>
    <row r="967" ht="15.75" customHeight="1">
      <c r="A967" s="4"/>
      <c r="B967" s="37"/>
      <c r="C967" s="37"/>
      <c r="D967" s="49"/>
      <c r="E967" s="37"/>
      <c r="F967" s="16"/>
      <c r="G967" s="37"/>
      <c r="H967" s="37"/>
      <c r="I967" s="37"/>
    </row>
    <row r="968" ht="15.75" customHeight="1">
      <c r="A968" s="4"/>
      <c r="B968" s="37"/>
      <c r="C968" s="37"/>
      <c r="D968" s="49"/>
      <c r="E968" s="37"/>
      <c r="F968" s="16"/>
      <c r="G968" s="37"/>
      <c r="H968" s="37"/>
      <c r="I968" s="37"/>
    </row>
    <row r="969" ht="15.75" customHeight="1">
      <c r="A969" s="4"/>
      <c r="B969" s="37"/>
      <c r="C969" s="37"/>
      <c r="D969" s="49"/>
      <c r="E969" s="37"/>
      <c r="F969" s="16"/>
      <c r="G969" s="37"/>
      <c r="H969" s="37"/>
      <c r="I969" s="37"/>
    </row>
    <row r="970" ht="15.75" customHeight="1">
      <c r="A970" s="4"/>
      <c r="B970" s="37"/>
      <c r="C970" s="37"/>
      <c r="D970" s="49"/>
      <c r="E970" s="37"/>
      <c r="F970" s="16"/>
      <c r="G970" s="37"/>
      <c r="H970" s="37"/>
      <c r="I970" s="37"/>
    </row>
    <row r="971" ht="15.75" customHeight="1">
      <c r="A971" s="4"/>
      <c r="B971" s="37"/>
      <c r="C971" s="37"/>
      <c r="D971" s="49"/>
      <c r="E971" s="37"/>
      <c r="F971" s="16"/>
      <c r="G971" s="37"/>
      <c r="H971" s="37"/>
      <c r="I971" s="37"/>
    </row>
    <row r="972" ht="15.75" customHeight="1">
      <c r="A972" s="4"/>
      <c r="B972" s="37"/>
      <c r="C972" s="37"/>
      <c r="D972" s="49"/>
      <c r="E972" s="37"/>
      <c r="F972" s="16"/>
      <c r="G972" s="37"/>
      <c r="H972" s="37"/>
      <c r="I972" s="37"/>
    </row>
    <row r="973" ht="15.75" customHeight="1">
      <c r="A973" s="4"/>
      <c r="B973" s="37"/>
      <c r="C973" s="37"/>
      <c r="D973" s="49"/>
      <c r="E973" s="37"/>
      <c r="F973" s="16"/>
      <c r="G973" s="37"/>
      <c r="H973" s="37"/>
      <c r="I973" s="37"/>
    </row>
    <row r="974" ht="15.75" customHeight="1">
      <c r="A974" s="4"/>
      <c r="B974" s="37"/>
      <c r="C974" s="37"/>
      <c r="D974" s="49"/>
      <c r="E974" s="37"/>
      <c r="F974" s="16"/>
      <c r="G974" s="37"/>
      <c r="H974" s="37"/>
      <c r="I974" s="37"/>
    </row>
    <row r="975" ht="15.75" customHeight="1">
      <c r="A975" s="4"/>
      <c r="B975" s="37"/>
      <c r="C975" s="37"/>
      <c r="D975" s="49"/>
      <c r="E975" s="37"/>
      <c r="F975" s="16"/>
      <c r="G975" s="37"/>
      <c r="H975" s="37"/>
      <c r="I975" s="37"/>
    </row>
    <row r="976" ht="15.75" customHeight="1">
      <c r="A976" s="4"/>
      <c r="B976" s="37"/>
      <c r="C976" s="37"/>
      <c r="D976" s="49"/>
      <c r="E976" s="37"/>
      <c r="F976" s="16"/>
      <c r="G976" s="37"/>
      <c r="H976" s="37"/>
      <c r="I976" s="37"/>
    </row>
    <row r="977" ht="15.75" customHeight="1">
      <c r="A977" s="4"/>
      <c r="B977" s="37"/>
      <c r="C977" s="37"/>
      <c r="D977" s="49"/>
      <c r="E977" s="37"/>
      <c r="F977" s="16"/>
      <c r="G977" s="37"/>
      <c r="H977" s="37"/>
      <c r="I977" s="37"/>
    </row>
    <row r="978" ht="15.75" customHeight="1">
      <c r="A978" s="4"/>
      <c r="B978" s="37"/>
      <c r="C978" s="37"/>
      <c r="D978" s="49"/>
      <c r="E978" s="37"/>
      <c r="F978" s="16"/>
      <c r="G978" s="37"/>
      <c r="H978" s="37"/>
      <c r="I978" s="37"/>
    </row>
    <row r="979" ht="15.75" customHeight="1">
      <c r="A979" s="4"/>
      <c r="B979" s="37"/>
      <c r="C979" s="37"/>
      <c r="D979" s="49"/>
      <c r="E979" s="37"/>
      <c r="F979" s="16"/>
      <c r="G979" s="37"/>
      <c r="H979" s="37"/>
      <c r="I979" s="37"/>
    </row>
    <row r="980" ht="15.75" customHeight="1">
      <c r="A980" s="4"/>
      <c r="B980" s="37"/>
      <c r="C980" s="37"/>
      <c r="D980" s="49"/>
      <c r="E980" s="37"/>
      <c r="F980" s="16"/>
      <c r="G980" s="37"/>
      <c r="H980" s="37"/>
      <c r="I980" s="37"/>
    </row>
    <row r="981" ht="15.75" customHeight="1">
      <c r="A981" s="4"/>
      <c r="B981" s="37"/>
      <c r="C981" s="37"/>
      <c r="D981" s="49"/>
      <c r="E981" s="37"/>
      <c r="F981" s="16"/>
      <c r="G981" s="37"/>
      <c r="H981" s="37"/>
      <c r="I981" s="37"/>
    </row>
    <row r="982" ht="15.75" customHeight="1">
      <c r="A982" s="4"/>
      <c r="B982" s="37"/>
      <c r="C982" s="37"/>
      <c r="D982" s="49"/>
      <c r="E982" s="37"/>
      <c r="F982" s="16"/>
      <c r="G982" s="37"/>
      <c r="H982" s="37"/>
      <c r="I982" s="37"/>
    </row>
    <row r="983" ht="15.75" customHeight="1">
      <c r="A983" s="4"/>
      <c r="B983" s="37"/>
      <c r="C983" s="37"/>
      <c r="D983" s="49"/>
      <c r="E983" s="37"/>
      <c r="F983" s="16"/>
      <c r="G983" s="37"/>
      <c r="H983" s="37"/>
      <c r="I983" s="37"/>
    </row>
    <row r="984" ht="15.75" customHeight="1">
      <c r="A984" s="4"/>
      <c r="B984" s="37"/>
      <c r="C984" s="37"/>
      <c r="D984" s="49"/>
      <c r="E984" s="37"/>
      <c r="F984" s="16"/>
      <c r="G984" s="37"/>
      <c r="H984" s="37"/>
      <c r="I984" s="37"/>
    </row>
    <row r="985" ht="15.75" customHeight="1">
      <c r="A985" s="4"/>
      <c r="B985" s="37"/>
      <c r="C985" s="37"/>
      <c r="D985" s="49"/>
      <c r="E985" s="37"/>
      <c r="F985" s="16"/>
      <c r="G985" s="37"/>
      <c r="H985" s="37"/>
      <c r="I985" s="37"/>
    </row>
    <row r="986" ht="15.75" customHeight="1">
      <c r="A986" s="4"/>
      <c r="B986" s="37"/>
      <c r="C986" s="37"/>
      <c r="D986" s="49"/>
      <c r="E986" s="37"/>
      <c r="F986" s="16"/>
      <c r="G986" s="37"/>
      <c r="H986" s="37"/>
      <c r="I986" s="37"/>
    </row>
    <row r="987" ht="15.75" customHeight="1">
      <c r="A987" s="4"/>
      <c r="B987" s="37"/>
      <c r="C987" s="37"/>
      <c r="D987" s="49"/>
      <c r="E987" s="37"/>
      <c r="F987" s="16"/>
      <c r="G987" s="37"/>
      <c r="H987" s="37"/>
      <c r="I987" s="37"/>
    </row>
    <row r="988" ht="15.75" customHeight="1">
      <c r="A988" s="4"/>
      <c r="B988" s="37"/>
      <c r="C988" s="37"/>
      <c r="D988" s="49"/>
      <c r="E988" s="37"/>
      <c r="F988" s="16"/>
      <c r="G988" s="37"/>
      <c r="H988" s="37"/>
      <c r="I988" s="37"/>
    </row>
    <row r="989" ht="15.75" customHeight="1">
      <c r="A989" s="4"/>
      <c r="B989" s="37"/>
      <c r="C989" s="37"/>
      <c r="D989" s="49"/>
      <c r="E989" s="37"/>
      <c r="F989" s="16"/>
      <c r="G989" s="37"/>
      <c r="H989" s="37"/>
      <c r="I989" s="37"/>
    </row>
    <row r="990" ht="15.75" customHeight="1">
      <c r="A990" s="4"/>
      <c r="B990" s="37"/>
      <c r="C990" s="37"/>
      <c r="D990" s="49"/>
      <c r="E990" s="37"/>
      <c r="F990" s="16"/>
      <c r="G990" s="37"/>
      <c r="H990" s="37"/>
      <c r="I990" s="37"/>
    </row>
    <row r="991" ht="15.75" customHeight="1">
      <c r="A991" s="4"/>
      <c r="B991" s="37"/>
      <c r="C991" s="37"/>
      <c r="D991" s="49"/>
      <c r="E991" s="37"/>
      <c r="F991" s="16"/>
      <c r="G991" s="37"/>
      <c r="H991" s="37"/>
      <c r="I991" s="37"/>
    </row>
    <row r="992" ht="15.75" customHeight="1">
      <c r="A992" s="4"/>
      <c r="B992" s="37"/>
      <c r="C992" s="37"/>
      <c r="D992" s="49"/>
      <c r="E992" s="37"/>
      <c r="F992" s="16"/>
      <c r="G992" s="37"/>
      <c r="H992" s="37"/>
      <c r="I992" s="37"/>
    </row>
    <row r="993" ht="15.75" customHeight="1">
      <c r="A993" s="4"/>
      <c r="B993" s="37"/>
      <c r="C993" s="37"/>
      <c r="D993" s="49"/>
      <c r="E993" s="37"/>
      <c r="F993" s="16"/>
      <c r="G993" s="37"/>
      <c r="H993" s="37"/>
      <c r="I993" s="37"/>
    </row>
    <row r="994" ht="15.75" customHeight="1">
      <c r="A994" s="4"/>
      <c r="B994" s="37"/>
      <c r="C994" s="37"/>
      <c r="D994" s="49"/>
      <c r="E994" s="37"/>
      <c r="F994" s="16"/>
      <c r="G994" s="37"/>
      <c r="H994" s="37"/>
      <c r="I994" s="37"/>
    </row>
    <row r="995" ht="15.75" customHeight="1">
      <c r="A995" s="4"/>
      <c r="B995" s="37"/>
      <c r="C995" s="37"/>
      <c r="D995" s="49"/>
      <c r="E995" s="37"/>
      <c r="F995" s="16"/>
      <c r="G995" s="37"/>
      <c r="H995" s="37"/>
      <c r="I995" s="37"/>
    </row>
    <row r="996" ht="15.75" customHeight="1">
      <c r="A996" s="4"/>
      <c r="B996" s="37"/>
      <c r="C996" s="37"/>
      <c r="D996" s="49"/>
      <c r="E996" s="37"/>
      <c r="F996" s="16"/>
      <c r="G996" s="37"/>
      <c r="H996" s="37"/>
      <c r="I996" s="37"/>
    </row>
    <row r="997" ht="15.75" customHeight="1">
      <c r="A997" s="4"/>
      <c r="B997" s="37"/>
      <c r="C997" s="37"/>
      <c r="D997" s="49"/>
      <c r="E997" s="37"/>
      <c r="F997" s="16"/>
      <c r="G997" s="37"/>
      <c r="H997" s="37"/>
      <c r="I997" s="37"/>
    </row>
    <row r="998" ht="15.75" customHeight="1">
      <c r="A998" s="4"/>
      <c r="B998" s="37"/>
      <c r="C998" s="37"/>
      <c r="D998" s="49"/>
      <c r="E998" s="37"/>
      <c r="F998" s="16"/>
      <c r="G998" s="37"/>
      <c r="H998" s="37"/>
      <c r="I998" s="37"/>
    </row>
    <row r="999" ht="15.75" customHeight="1">
      <c r="A999" s="4"/>
      <c r="B999" s="37"/>
      <c r="C999" s="37"/>
      <c r="D999" s="49"/>
      <c r="E999" s="37"/>
      <c r="F999" s="16"/>
      <c r="G999" s="37"/>
      <c r="H999" s="37"/>
      <c r="I999" s="37"/>
    </row>
    <row r="1000" ht="15.75" customHeight="1">
      <c r="A1000" s="4"/>
      <c r="B1000" s="37"/>
      <c r="C1000" s="37"/>
      <c r="D1000" s="49"/>
      <c r="E1000" s="37"/>
      <c r="F1000" s="16"/>
      <c r="G1000" s="37"/>
      <c r="H1000" s="37"/>
      <c r="I1000" s="3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78"/>
    <col customWidth="1" min="2" max="7" width="10.78"/>
    <col customWidth="1" min="8" max="26" width="10.56"/>
  </cols>
  <sheetData>
    <row r="1" ht="15.75" customHeight="1">
      <c r="A1" s="3" t="s">
        <v>8</v>
      </c>
      <c r="B1" s="37" t="s">
        <v>0</v>
      </c>
      <c r="C1" s="37" t="s">
        <v>44</v>
      </c>
      <c r="D1" s="37" t="s">
        <v>45</v>
      </c>
      <c r="E1" s="37" t="s">
        <v>46</v>
      </c>
      <c r="F1" s="37" t="s">
        <v>47</v>
      </c>
      <c r="G1" s="37" t="s">
        <v>48</v>
      </c>
    </row>
    <row r="2" ht="15.75" customHeight="1">
      <c r="A2" s="50" t="s">
        <v>21</v>
      </c>
      <c r="B2" s="37">
        <v>2016.0</v>
      </c>
      <c r="C2" s="37" t="s">
        <v>49</v>
      </c>
      <c r="D2" s="37" t="s">
        <v>50</v>
      </c>
      <c r="E2" s="29">
        <v>12300.0</v>
      </c>
      <c r="F2" s="51">
        <v>1.0789473684210527</v>
      </c>
      <c r="G2" s="37">
        <v>43.0</v>
      </c>
    </row>
    <row r="3" ht="15.75" customHeight="1">
      <c r="A3" s="50" t="s">
        <v>21</v>
      </c>
      <c r="B3" s="37">
        <v>2017.0</v>
      </c>
      <c r="C3" s="37" t="s">
        <v>49</v>
      </c>
      <c r="D3" s="37" t="s">
        <v>50</v>
      </c>
      <c r="E3" s="29">
        <v>12000.0</v>
      </c>
      <c r="F3" s="51">
        <v>1.0084033613445378</v>
      </c>
      <c r="G3" s="37">
        <v>44.0</v>
      </c>
    </row>
    <row r="4" ht="15.75" customHeight="1">
      <c r="A4" s="50" t="s">
        <v>21</v>
      </c>
      <c r="B4" s="37">
        <v>2018.0</v>
      </c>
      <c r="C4" s="37" t="s">
        <v>49</v>
      </c>
      <c r="D4" s="37" t="s">
        <v>50</v>
      </c>
      <c r="E4" s="29">
        <v>12100.0</v>
      </c>
      <c r="F4" s="51">
        <v>0.9166666666666666</v>
      </c>
      <c r="G4" s="37">
        <v>44.0</v>
      </c>
    </row>
    <row r="5" ht="15.75" customHeight="1">
      <c r="A5" s="50" t="s">
        <v>21</v>
      </c>
      <c r="B5" s="37">
        <v>2019.0</v>
      </c>
      <c r="C5" s="37" t="s">
        <v>49</v>
      </c>
      <c r="D5" s="37" t="s">
        <v>50</v>
      </c>
      <c r="E5" s="29">
        <v>12600.0</v>
      </c>
      <c r="F5" s="51">
        <v>0.9921259842519685</v>
      </c>
      <c r="G5" s="37">
        <v>45.0</v>
      </c>
    </row>
    <row r="6" ht="15.75" customHeight="1">
      <c r="A6" s="50" t="s">
        <v>21</v>
      </c>
      <c r="B6" s="37">
        <v>2020.0</v>
      </c>
      <c r="C6" s="37" t="s">
        <v>49</v>
      </c>
      <c r="D6" s="37" t="s">
        <v>50</v>
      </c>
      <c r="E6" s="29">
        <v>11500.0</v>
      </c>
      <c r="F6" s="51">
        <v>0.9913793103448276</v>
      </c>
      <c r="G6" s="37">
        <v>45.0</v>
      </c>
    </row>
    <row r="7" ht="15.75" customHeight="1">
      <c r="A7" s="50" t="s">
        <v>21</v>
      </c>
      <c r="B7" s="37">
        <v>2016.0</v>
      </c>
      <c r="C7" s="37" t="s">
        <v>49</v>
      </c>
      <c r="D7" s="37" t="s">
        <v>51</v>
      </c>
      <c r="E7" s="29">
        <v>13400.0</v>
      </c>
      <c r="F7" s="51">
        <v>1.0</v>
      </c>
      <c r="G7" s="37">
        <v>43.0</v>
      </c>
    </row>
    <row r="8" ht="15.75" customHeight="1">
      <c r="A8" s="52" t="s">
        <v>21</v>
      </c>
      <c r="B8" s="37">
        <v>2017.0</v>
      </c>
      <c r="C8" s="37" t="s">
        <v>49</v>
      </c>
      <c r="D8" s="37" t="s">
        <v>51</v>
      </c>
      <c r="E8" s="29">
        <v>12600.0</v>
      </c>
      <c r="F8" s="51">
        <v>0.9767441860465116</v>
      </c>
      <c r="G8" s="37">
        <v>44.0</v>
      </c>
    </row>
    <row r="9" ht="15.75" customHeight="1">
      <c r="A9" s="52" t="s">
        <v>21</v>
      </c>
      <c r="B9" s="37">
        <v>2018.0</v>
      </c>
      <c r="C9" s="37" t="s">
        <v>49</v>
      </c>
      <c r="D9" s="37" t="s">
        <v>51</v>
      </c>
      <c r="E9" s="29">
        <v>11900.0</v>
      </c>
      <c r="F9" s="51">
        <v>0.952</v>
      </c>
      <c r="G9" s="37">
        <v>44.0</v>
      </c>
    </row>
    <row r="10" ht="15.75" customHeight="1">
      <c r="A10" s="52" t="s">
        <v>21</v>
      </c>
      <c r="B10" s="37">
        <v>2019.0</v>
      </c>
      <c r="C10" s="37" t="s">
        <v>49</v>
      </c>
      <c r="D10" s="37" t="s">
        <v>51</v>
      </c>
      <c r="E10" s="29">
        <v>10900.0</v>
      </c>
      <c r="F10" s="51">
        <v>0.9159663865546218</v>
      </c>
      <c r="G10" s="37">
        <v>45.0</v>
      </c>
    </row>
    <row r="11" ht="15.75" customHeight="1">
      <c r="A11" s="52" t="s">
        <v>21</v>
      </c>
      <c r="B11" s="37">
        <v>2020.0</v>
      </c>
      <c r="C11" s="37" t="s">
        <v>49</v>
      </c>
      <c r="D11" s="37" t="s">
        <v>51</v>
      </c>
      <c r="E11" s="29">
        <v>10200.0</v>
      </c>
      <c r="F11" s="51">
        <v>0.9532710280373832</v>
      </c>
      <c r="G11" s="37">
        <v>45.0</v>
      </c>
    </row>
    <row r="12" ht="15.75" customHeight="1">
      <c r="A12" s="50" t="s">
        <v>21</v>
      </c>
      <c r="B12" s="37">
        <v>2016.0</v>
      </c>
      <c r="C12" s="37" t="s">
        <v>49</v>
      </c>
      <c r="D12" s="37" t="s">
        <v>52</v>
      </c>
      <c r="E12" s="29">
        <v>16000.0</v>
      </c>
      <c r="F12" s="51">
        <v>0.7207207207207207</v>
      </c>
      <c r="G12" s="37">
        <v>43.0</v>
      </c>
    </row>
    <row r="13" ht="15.75" customHeight="1">
      <c r="A13" s="52" t="s">
        <v>21</v>
      </c>
      <c r="B13" s="37">
        <v>2017.0</v>
      </c>
      <c r="C13" s="37" t="s">
        <v>49</v>
      </c>
      <c r="D13" s="37" t="s">
        <v>52</v>
      </c>
      <c r="E13" s="29">
        <v>16000.0</v>
      </c>
      <c r="F13" s="51">
        <v>0.7017543859649122</v>
      </c>
      <c r="G13" s="37">
        <v>44.0</v>
      </c>
    </row>
    <row r="14" ht="15.75" customHeight="1">
      <c r="A14" s="52" t="s">
        <v>21</v>
      </c>
      <c r="B14" s="37">
        <v>2018.0</v>
      </c>
      <c r="C14" s="37" t="s">
        <v>49</v>
      </c>
      <c r="D14" s="37" t="s">
        <v>52</v>
      </c>
      <c r="E14" s="29">
        <v>15300.0</v>
      </c>
      <c r="F14" s="51">
        <v>0.6219512195121951</v>
      </c>
      <c r="G14" s="37">
        <v>44.0</v>
      </c>
    </row>
    <row r="15" ht="15.75" customHeight="1">
      <c r="A15" s="52" t="s">
        <v>21</v>
      </c>
      <c r="B15" s="37">
        <v>2019.0</v>
      </c>
      <c r="C15" s="37" t="s">
        <v>49</v>
      </c>
      <c r="D15" s="37" t="s">
        <v>52</v>
      </c>
      <c r="E15" s="29">
        <v>14900.0</v>
      </c>
      <c r="F15" s="51">
        <v>0.5983935742971888</v>
      </c>
      <c r="G15" s="37">
        <v>45.0</v>
      </c>
    </row>
    <row r="16" ht="15.75" customHeight="1">
      <c r="A16" s="52" t="s">
        <v>21</v>
      </c>
      <c r="B16" s="37">
        <v>2020.0</v>
      </c>
      <c r="C16" s="37" t="s">
        <v>49</v>
      </c>
      <c r="D16" s="37" t="s">
        <v>52</v>
      </c>
      <c r="E16" s="29">
        <v>15100.0</v>
      </c>
      <c r="F16" s="51">
        <v>0.6213991769547325</v>
      </c>
      <c r="G16" s="37">
        <v>45.0</v>
      </c>
    </row>
    <row r="17" ht="15.75" customHeight="1">
      <c r="A17" s="50" t="s">
        <v>21</v>
      </c>
      <c r="B17" s="37">
        <v>2016.0</v>
      </c>
      <c r="C17" s="37" t="s">
        <v>49</v>
      </c>
      <c r="D17" s="37" t="s">
        <v>53</v>
      </c>
      <c r="E17" s="29">
        <v>14300.0</v>
      </c>
      <c r="F17" s="51">
        <v>0.6190476190476191</v>
      </c>
      <c r="G17" s="37">
        <v>43.0</v>
      </c>
    </row>
    <row r="18" ht="15.75" customHeight="1">
      <c r="A18" s="52" t="s">
        <v>21</v>
      </c>
      <c r="B18" s="37">
        <v>2017.0</v>
      </c>
      <c r="C18" s="37" t="s">
        <v>49</v>
      </c>
      <c r="D18" s="37" t="s">
        <v>53</v>
      </c>
      <c r="E18" s="29">
        <v>14500.0</v>
      </c>
      <c r="F18" s="51">
        <v>0.6359649122807017</v>
      </c>
      <c r="G18" s="37">
        <v>44.0</v>
      </c>
    </row>
    <row r="19" ht="15.75" customHeight="1">
      <c r="A19" s="52" t="s">
        <v>21</v>
      </c>
      <c r="B19" s="37">
        <v>2018.0</v>
      </c>
      <c r="C19" s="37" t="s">
        <v>49</v>
      </c>
      <c r="D19" s="37" t="s">
        <v>53</v>
      </c>
      <c r="E19" s="29">
        <v>14300.0</v>
      </c>
      <c r="F19" s="51">
        <v>0.65</v>
      </c>
      <c r="G19" s="37">
        <v>44.0</v>
      </c>
    </row>
    <row r="20" ht="15.75" customHeight="1">
      <c r="A20" s="52" t="s">
        <v>21</v>
      </c>
      <c r="B20" s="37">
        <v>2019.0</v>
      </c>
      <c r="C20" s="37" t="s">
        <v>49</v>
      </c>
      <c r="D20" s="37" t="s">
        <v>53</v>
      </c>
      <c r="E20" s="29">
        <v>14500.0</v>
      </c>
      <c r="F20" s="51">
        <v>0.6872037914691943</v>
      </c>
      <c r="G20" s="37">
        <v>45.0</v>
      </c>
    </row>
    <row r="21" ht="15.75" customHeight="1">
      <c r="A21" s="52" t="s">
        <v>21</v>
      </c>
      <c r="B21" s="37">
        <v>2020.0</v>
      </c>
      <c r="C21" s="37" t="s">
        <v>49</v>
      </c>
      <c r="D21" s="37" t="s">
        <v>53</v>
      </c>
      <c r="E21" s="29">
        <v>14000.0</v>
      </c>
      <c r="F21" s="51">
        <v>0.6422018348623854</v>
      </c>
      <c r="G21" s="37">
        <v>45.0</v>
      </c>
    </row>
    <row r="22" ht="15.75" customHeight="1">
      <c r="A22" s="50" t="s">
        <v>21</v>
      </c>
      <c r="B22" s="37">
        <v>2016.0</v>
      </c>
      <c r="C22" s="37" t="s">
        <v>49</v>
      </c>
      <c r="D22" s="37" t="s">
        <v>54</v>
      </c>
      <c r="E22" s="29">
        <v>17200.0</v>
      </c>
      <c r="F22" s="51">
        <v>0.6935483870967742</v>
      </c>
      <c r="G22" s="37">
        <v>43.0</v>
      </c>
    </row>
    <row r="23" ht="15.75" customHeight="1">
      <c r="A23" s="52" t="s">
        <v>21</v>
      </c>
      <c r="B23" s="37">
        <v>2017.0</v>
      </c>
      <c r="C23" s="37" t="s">
        <v>49</v>
      </c>
      <c r="D23" s="37" t="s">
        <v>54</v>
      </c>
      <c r="E23" s="29">
        <v>16500.0</v>
      </c>
      <c r="F23" s="51">
        <v>0.6962025316455697</v>
      </c>
      <c r="G23" s="37">
        <v>44.0</v>
      </c>
    </row>
    <row r="24" ht="15.75" customHeight="1">
      <c r="A24" s="52" t="s">
        <v>21</v>
      </c>
      <c r="B24" s="37">
        <v>2018.0</v>
      </c>
      <c r="C24" s="37" t="s">
        <v>49</v>
      </c>
      <c r="D24" s="37" t="s">
        <v>54</v>
      </c>
      <c r="E24" s="29">
        <v>15100.0</v>
      </c>
      <c r="F24" s="51">
        <v>0.6801801801801802</v>
      </c>
      <c r="G24" s="37">
        <v>44.0</v>
      </c>
    </row>
    <row r="25" ht="15.75" customHeight="1">
      <c r="A25" s="52" t="s">
        <v>21</v>
      </c>
      <c r="B25" s="37">
        <v>2019.0</v>
      </c>
      <c r="C25" s="37" t="s">
        <v>49</v>
      </c>
      <c r="D25" s="37" t="s">
        <v>54</v>
      </c>
      <c r="E25" s="29">
        <v>14500.0</v>
      </c>
      <c r="F25" s="51">
        <v>0.6904761904761905</v>
      </c>
      <c r="G25" s="37">
        <v>45.0</v>
      </c>
    </row>
    <row r="26" ht="15.75" customHeight="1">
      <c r="A26" s="52" t="s">
        <v>21</v>
      </c>
      <c r="B26" s="37">
        <v>2020.0</v>
      </c>
      <c r="C26" s="37" t="s">
        <v>49</v>
      </c>
      <c r="D26" s="37" t="s">
        <v>54</v>
      </c>
      <c r="E26" s="29">
        <v>14000.0</v>
      </c>
      <c r="F26" s="51">
        <v>0.7</v>
      </c>
      <c r="G26" s="37">
        <v>45.0</v>
      </c>
    </row>
    <row r="27" ht="15.75" customHeight="1">
      <c r="A27" s="50" t="s">
        <v>21</v>
      </c>
      <c r="B27" s="37">
        <v>2016.0</v>
      </c>
      <c r="C27" s="37" t="s">
        <v>49</v>
      </c>
      <c r="D27" s="37" t="s">
        <v>55</v>
      </c>
      <c r="E27" s="29">
        <v>18100.0</v>
      </c>
      <c r="F27" s="51">
        <v>0.9945054945054945</v>
      </c>
      <c r="G27" s="37">
        <v>43.0</v>
      </c>
    </row>
    <row r="28" ht="15.75" customHeight="1">
      <c r="A28" s="52" t="s">
        <v>21</v>
      </c>
      <c r="B28" s="37">
        <v>2017.0</v>
      </c>
      <c r="C28" s="37" t="s">
        <v>49</v>
      </c>
      <c r="D28" s="37" t="s">
        <v>55</v>
      </c>
      <c r="E28" s="29">
        <v>18100.0</v>
      </c>
      <c r="F28" s="51">
        <v>0.9427083333333334</v>
      </c>
      <c r="G28" s="37">
        <v>44.0</v>
      </c>
    </row>
    <row r="29" ht="15.75" customHeight="1">
      <c r="A29" s="52" t="s">
        <v>21</v>
      </c>
      <c r="B29" s="37">
        <v>2018.0</v>
      </c>
      <c r="C29" s="37" t="s">
        <v>49</v>
      </c>
      <c r="D29" s="37" t="s">
        <v>55</v>
      </c>
      <c r="E29" s="29">
        <v>19200.0</v>
      </c>
      <c r="F29" s="51">
        <v>0.9746192893401016</v>
      </c>
      <c r="G29" s="37">
        <v>44.0</v>
      </c>
    </row>
    <row r="30" ht="15.75" customHeight="1">
      <c r="A30" s="52" t="s">
        <v>21</v>
      </c>
      <c r="B30" s="37">
        <v>2019.0</v>
      </c>
      <c r="C30" s="37" t="s">
        <v>49</v>
      </c>
      <c r="D30" s="37" t="s">
        <v>55</v>
      </c>
      <c r="E30" s="29">
        <v>19400.0</v>
      </c>
      <c r="F30" s="51">
        <v>0.9651741293532339</v>
      </c>
      <c r="G30" s="37">
        <v>45.0</v>
      </c>
    </row>
    <row r="31" ht="15.75" customHeight="1">
      <c r="A31" s="52" t="s">
        <v>21</v>
      </c>
      <c r="B31" s="37">
        <v>2020.0</v>
      </c>
      <c r="C31" s="37" t="s">
        <v>49</v>
      </c>
      <c r="D31" s="37" t="s">
        <v>55</v>
      </c>
      <c r="E31" s="29">
        <v>19400.0</v>
      </c>
      <c r="F31" s="51">
        <v>0.941747572815534</v>
      </c>
      <c r="G31" s="37">
        <v>45.0</v>
      </c>
    </row>
    <row r="32" ht="15.75" customHeight="1">
      <c r="A32" s="50" t="s">
        <v>21</v>
      </c>
      <c r="B32" s="37">
        <v>2016.0</v>
      </c>
      <c r="C32" s="37" t="s">
        <v>49</v>
      </c>
      <c r="D32" s="37" t="s">
        <v>56</v>
      </c>
      <c r="E32" s="29">
        <v>16400.0</v>
      </c>
      <c r="F32" s="51">
        <v>0.8282828282828283</v>
      </c>
      <c r="G32" s="37">
        <v>43.0</v>
      </c>
    </row>
    <row r="33" ht="15.75" customHeight="1">
      <c r="A33" s="52" t="s">
        <v>21</v>
      </c>
      <c r="B33" s="37">
        <v>2017.0</v>
      </c>
      <c r="C33" s="37" t="s">
        <v>49</v>
      </c>
      <c r="D33" s="37" t="s">
        <v>56</v>
      </c>
      <c r="E33" s="29">
        <v>18000.0</v>
      </c>
      <c r="F33" s="51">
        <v>0.8780487804878049</v>
      </c>
      <c r="G33" s="37">
        <v>44.0</v>
      </c>
    </row>
    <row r="34" ht="15.75" customHeight="1">
      <c r="A34" s="52" t="s">
        <v>21</v>
      </c>
      <c r="B34" s="37">
        <v>2018.0</v>
      </c>
      <c r="C34" s="37" t="s">
        <v>49</v>
      </c>
      <c r="D34" s="37" t="s">
        <v>56</v>
      </c>
      <c r="E34" s="29">
        <v>18400.0</v>
      </c>
      <c r="F34" s="51">
        <v>0.8401826484018264</v>
      </c>
      <c r="G34" s="37">
        <v>44.0</v>
      </c>
    </row>
    <row r="35" ht="15.75" customHeight="1">
      <c r="A35" s="52" t="s">
        <v>21</v>
      </c>
      <c r="B35" s="37">
        <v>2019.0</v>
      </c>
      <c r="C35" s="37" t="s">
        <v>49</v>
      </c>
      <c r="D35" s="37" t="s">
        <v>56</v>
      </c>
      <c r="E35" s="29">
        <v>19200.0</v>
      </c>
      <c r="F35" s="51">
        <v>0.8421052631578947</v>
      </c>
      <c r="G35" s="37">
        <v>45.0</v>
      </c>
    </row>
    <row r="36" ht="15.75" customHeight="1">
      <c r="A36" s="52" t="s">
        <v>21</v>
      </c>
      <c r="B36" s="37">
        <v>2020.0</v>
      </c>
      <c r="C36" s="37" t="s">
        <v>49</v>
      </c>
      <c r="D36" s="37" t="s">
        <v>56</v>
      </c>
      <c r="E36" s="29">
        <v>19900.0</v>
      </c>
      <c r="F36" s="51">
        <v>0.868995633187773</v>
      </c>
      <c r="G36" s="37">
        <v>45.0</v>
      </c>
    </row>
    <row r="37" ht="15.75" customHeight="1">
      <c r="A37" s="50" t="s">
        <v>21</v>
      </c>
      <c r="B37" s="37">
        <v>2016.0</v>
      </c>
      <c r="C37" s="37" t="s">
        <v>57</v>
      </c>
      <c r="D37" s="37" t="s">
        <v>50</v>
      </c>
      <c r="E37" s="29">
        <v>11400.0</v>
      </c>
      <c r="F37" s="51">
        <v>1.0789473684210527</v>
      </c>
      <c r="G37" s="37">
        <v>42.0</v>
      </c>
    </row>
    <row r="38" ht="15.75" customHeight="1">
      <c r="A38" s="50" t="s">
        <v>21</v>
      </c>
      <c r="B38" s="37">
        <v>2017.0</v>
      </c>
      <c r="C38" s="37" t="s">
        <v>57</v>
      </c>
      <c r="D38" s="37" t="s">
        <v>50</v>
      </c>
      <c r="E38" s="29">
        <v>11900.0</v>
      </c>
      <c r="F38" s="51">
        <v>1.0084033613445378</v>
      </c>
      <c r="G38" s="37">
        <v>43.0</v>
      </c>
    </row>
    <row r="39" ht="15.75" customHeight="1">
      <c r="A39" s="50" t="s">
        <v>21</v>
      </c>
      <c r="B39" s="37">
        <v>2018.0</v>
      </c>
      <c r="C39" s="37" t="s">
        <v>57</v>
      </c>
      <c r="D39" s="37" t="s">
        <v>50</v>
      </c>
      <c r="E39" s="29">
        <v>13200.0</v>
      </c>
      <c r="F39" s="51">
        <v>0.9166666666666666</v>
      </c>
      <c r="G39" s="37">
        <v>42.0</v>
      </c>
    </row>
    <row r="40" ht="15.75" customHeight="1">
      <c r="A40" s="50" t="s">
        <v>21</v>
      </c>
      <c r="B40" s="37">
        <v>2019.0</v>
      </c>
      <c r="C40" s="37" t="s">
        <v>57</v>
      </c>
      <c r="D40" s="37" t="s">
        <v>50</v>
      </c>
      <c r="E40" s="29">
        <v>12700.0</v>
      </c>
      <c r="F40" s="51">
        <v>0.9921259842519685</v>
      </c>
      <c r="G40" s="37">
        <v>42.0</v>
      </c>
    </row>
    <row r="41" ht="15.75" customHeight="1">
      <c r="A41" s="50" t="s">
        <v>21</v>
      </c>
      <c r="B41" s="37">
        <v>2020.0</v>
      </c>
      <c r="C41" s="37" t="s">
        <v>57</v>
      </c>
      <c r="D41" s="37" t="s">
        <v>50</v>
      </c>
      <c r="E41" s="29">
        <v>11600.0</v>
      </c>
      <c r="F41" s="51">
        <v>0.9913793103448276</v>
      </c>
      <c r="G41" s="37">
        <v>43.0</v>
      </c>
    </row>
    <row r="42" ht="15.75" customHeight="1">
      <c r="A42" s="50" t="s">
        <v>21</v>
      </c>
      <c r="B42" s="37">
        <v>2016.0</v>
      </c>
      <c r="C42" s="37" t="s">
        <v>57</v>
      </c>
      <c r="D42" s="37" t="s">
        <v>51</v>
      </c>
      <c r="E42" s="29">
        <v>13400.0</v>
      </c>
      <c r="F42" s="51">
        <v>1.0</v>
      </c>
      <c r="G42" s="37">
        <v>42.0</v>
      </c>
    </row>
    <row r="43" ht="15.75" customHeight="1">
      <c r="A43" s="52" t="s">
        <v>21</v>
      </c>
      <c r="B43" s="37">
        <v>2017.0</v>
      </c>
      <c r="C43" s="37" t="s">
        <v>57</v>
      </c>
      <c r="D43" s="37" t="s">
        <v>51</v>
      </c>
      <c r="E43" s="29">
        <v>12900.0</v>
      </c>
      <c r="F43" s="51">
        <v>0.9767441860465116</v>
      </c>
      <c r="G43" s="37">
        <v>43.0</v>
      </c>
    </row>
    <row r="44" ht="15.75" customHeight="1">
      <c r="A44" s="52" t="s">
        <v>21</v>
      </c>
      <c r="B44" s="37">
        <v>2018.0</v>
      </c>
      <c r="C44" s="37" t="s">
        <v>57</v>
      </c>
      <c r="D44" s="37" t="s">
        <v>51</v>
      </c>
      <c r="E44" s="29">
        <v>12500.0</v>
      </c>
      <c r="F44" s="51">
        <v>0.952</v>
      </c>
      <c r="G44" s="37">
        <v>42.0</v>
      </c>
    </row>
    <row r="45" ht="15.75" customHeight="1">
      <c r="A45" s="52" t="s">
        <v>21</v>
      </c>
      <c r="B45" s="37">
        <v>2019.0</v>
      </c>
      <c r="C45" s="37" t="s">
        <v>57</v>
      </c>
      <c r="D45" s="37" t="s">
        <v>51</v>
      </c>
      <c r="E45" s="29">
        <v>11900.0</v>
      </c>
      <c r="F45" s="51">
        <v>0.9159663865546218</v>
      </c>
      <c r="G45" s="37">
        <v>42.0</v>
      </c>
    </row>
    <row r="46" ht="15.75" customHeight="1">
      <c r="A46" s="52" t="s">
        <v>21</v>
      </c>
      <c r="B46" s="37">
        <v>2020.0</v>
      </c>
      <c r="C46" s="37" t="s">
        <v>57</v>
      </c>
      <c r="D46" s="37" t="s">
        <v>51</v>
      </c>
      <c r="E46" s="29">
        <v>10700.0</v>
      </c>
      <c r="F46" s="51">
        <v>0.9532710280373832</v>
      </c>
      <c r="G46" s="37">
        <v>43.0</v>
      </c>
    </row>
    <row r="47" ht="15.75" customHeight="1">
      <c r="A47" s="50" t="s">
        <v>21</v>
      </c>
      <c r="B47" s="37">
        <v>2016.0</v>
      </c>
      <c r="C47" s="37" t="s">
        <v>57</v>
      </c>
      <c r="D47" s="37" t="s">
        <v>52</v>
      </c>
      <c r="E47" s="29">
        <v>22200.0</v>
      </c>
      <c r="F47" s="51">
        <v>0.7207207207207207</v>
      </c>
      <c r="G47" s="37">
        <v>42.0</v>
      </c>
    </row>
    <row r="48" ht="15.75" customHeight="1">
      <c r="A48" s="52" t="s">
        <v>21</v>
      </c>
      <c r="B48" s="37">
        <v>2017.0</v>
      </c>
      <c r="C48" s="37" t="s">
        <v>57</v>
      </c>
      <c r="D48" s="37" t="s">
        <v>52</v>
      </c>
      <c r="E48" s="29">
        <v>22800.0</v>
      </c>
      <c r="F48" s="51">
        <v>0.7017543859649122</v>
      </c>
      <c r="G48" s="37">
        <v>43.0</v>
      </c>
    </row>
    <row r="49" ht="15.75" customHeight="1">
      <c r="A49" s="52" t="s">
        <v>21</v>
      </c>
      <c r="B49" s="37">
        <v>2018.0</v>
      </c>
      <c r="C49" s="37" t="s">
        <v>57</v>
      </c>
      <c r="D49" s="37" t="s">
        <v>52</v>
      </c>
      <c r="E49" s="29">
        <v>24600.0</v>
      </c>
      <c r="F49" s="51">
        <v>0.6219512195121951</v>
      </c>
      <c r="G49" s="37">
        <v>42.0</v>
      </c>
    </row>
    <row r="50" ht="15.75" customHeight="1">
      <c r="A50" s="52" t="s">
        <v>21</v>
      </c>
      <c r="B50" s="37">
        <v>2019.0</v>
      </c>
      <c r="C50" s="37" t="s">
        <v>57</v>
      </c>
      <c r="D50" s="37" t="s">
        <v>52</v>
      </c>
      <c r="E50" s="29">
        <v>24900.0</v>
      </c>
      <c r="F50" s="51">
        <v>0.5983935742971888</v>
      </c>
      <c r="G50" s="37">
        <v>42.0</v>
      </c>
    </row>
    <row r="51" ht="15.75" customHeight="1">
      <c r="A51" s="52" t="s">
        <v>21</v>
      </c>
      <c r="B51" s="37">
        <v>2020.0</v>
      </c>
      <c r="C51" s="37" t="s">
        <v>57</v>
      </c>
      <c r="D51" s="37" t="s">
        <v>52</v>
      </c>
      <c r="E51" s="29">
        <v>24300.0</v>
      </c>
      <c r="F51" s="51">
        <v>0.6213991769547325</v>
      </c>
      <c r="G51" s="37">
        <v>43.0</v>
      </c>
    </row>
    <row r="52" ht="15.75" customHeight="1">
      <c r="A52" s="50" t="s">
        <v>21</v>
      </c>
      <c r="B52" s="37">
        <v>2016.0</v>
      </c>
      <c r="C52" s="37" t="s">
        <v>57</v>
      </c>
      <c r="D52" s="37" t="s">
        <v>53</v>
      </c>
      <c r="E52" s="29">
        <v>23100.0</v>
      </c>
      <c r="F52" s="51">
        <v>0.6190476190476191</v>
      </c>
      <c r="G52" s="37">
        <v>42.0</v>
      </c>
    </row>
    <row r="53" ht="15.75" customHeight="1">
      <c r="A53" s="52" t="s">
        <v>21</v>
      </c>
      <c r="B53" s="37">
        <v>2017.0</v>
      </c>
      <c r="C53" s="37" t="s">
        <v>57</v>
      </c>
      <c r="D53" s="37" t="s">
        <v>53</v>
      </c>
      <c r="E53" s="29">
        <v>22800.0</v>
      </c>
      <c r="F53" s="51">
        <v>0.6359649122807017</v>
      </c>
      <c r="G53" s="37">
        <v>43.0</v>
      </c>
    </row>
    <row r="54" ht="15.75" customHeight="1">
      <c r="A54" s="52" t="s">
        <v>21</v>
      </c>
      <c r="B54" s="37">
        <v>2018.0</v>
      </c>
      <c r="C54" s="37" t="s">
        <v>57</v>
      </c>
      <c r="D54" s="37" t="s">
        <v>53</v>
      </c>
      <c r="E54" s="29">
        <v>22000.0</v>
      </c>
      <c r="F54" s="51">
        <v>0.65</v>
      </c>
      <c r="G54" s="37">
        <v>42.0</v>
      </c>
    </row>
    <row r="55" ht="15.75" customHeight="1">
      <c r="A55" s="52" t="s">
        <v>21</v>
      </c>
      <c r="B55" s="37">
        <v>2019.0</v>
      </c>
      <c r="C55" s="37" t="s">
        <v>57</v>
      </c>
      <c r="D55" s="37" t="s">
        <v>53</v>
      </c>
      <c r="E55" s="29">
        <v>21100.0</v>
      </c>
      <c r="F55" s="51">
        <v>0.6872037914691943</v>
      </c>
      <c r="G55" s="37">
        <v>42.0</v>
      </c>
    </row>
    <row r="56" ht="15.75" customHeight="1">
      <c r="A56" s="52" t="s">
        <v>21</v>
      </c>
      <c r="B56" s="37">
        <v>2020.0</v>
      </c>
      <c r="C56" s="37" t="s">
        <v>57</v>
      </c>
      <c r="D56" s="37" t="s">
        <v>53</v>
      </c>
      <c r="E56" s="29">
        <v>21800.0</v>
      </c>
      <c r="F56" s="51">
        <v>0.6422018348623854</v>
      </c>
      <c r="G56" s="37">
        <v>43.0</v>
      </c>
    </row>
    <row r="57" ht="15.75" customHeight="1">
      <c r="A57" s="50" t="s">
        <v>21</v>
      </c>
      <c r="B57" s="37">
        <v>2016.0</v>
      </c>
      <c r="C57" s="37" t="s">
        <v>57</v>
      </c>
      <c r="D57" s="37" t="s">
        <v>54</v>
      </c>
      <c r="E57" s="29">
        <v>24800.0</v>
      </c>
      <c r="F57" s="51">
        <v>0.6935483870967742</v>
      </c>
      <c r="G57" s="37">
        <v>42.0</v>
      </c>
    </row>
    <row r="58" ht="15.75" customHeight="1">
      <c r="A58" s="52" t="s">
        <v>21</v>
      </c>
      <c r="B58" s="37">
        <v>2017.0</v>
      </c>
      <c r="C58" s="37" t="s">
        <v>57</v>
      </c>
      <c r="D58" s="37" t="s">
        <v>54</v>
      </c>
      <c r="E58" s="29">
        <v>23700.0</v>
      </c>
      <c r="F58" s="51">
        <v>0.6962025316455697</v>
      </c>
      <c r="G58" s="37">
        <v>43.0</v>
      </c>
    </row>
    <row r="59" ht="15.75" customHeight="1">
      <c r="A59" s="52" t="s">
        <v>21</v>
      </c>
      <c r="B59" s="37">
        <v>2018.0</v>
      </c>
      <c r="C59" s="37" t="s">
        <v>57</v>
      </c>
      <c r="D59" s="37" t="s">
        <v>54</v>
      </c>
      <c r="E59" s="29">
        <v>22200.0</v>
      </c>
      <c r="F59" s="51">
        <v>0.6801801801801802</v>
      </c>
      <c r="G59" s="37">
        <v>42.0</v>
      </c>
    </row>
    <row r="60" ht="15.75" customHeight="1">
      <c r="A60" s="52" t="s">
        <v>21</v>
      </c>
      <c r="B60" s="37">
        <v>2019.0</v>
      </c>
      <c r="C60" s="37" t="s">
        <v>57</v>
      </c>
      <c r="D60" s="37" t="s">
        <v>54</v>
      </c>
      <c r="E60" s="29">
        <v>21000.0</v>
      </c>
      <c r="F60" s="51">
        <v>0.6904761904761905</v>
      </c>
      <c r="G60" s="37">
        <v>42.0</v>
      </c>
    </row>
    <row r="61" ht="15.75" customHeight="1">
      <c r="A61" s="52" t="s">
        <v>21</v>
      </c>
      <c r="B61" s="37">
        <v>2020.0</v>
      </c>
      <c r="C61" s="37" t="s">
        <v>57</v>
      </c>
      <c r="D61" s="37" t="s">
        <v>54</v>
      </c>
      <c r="E61" s="29">
        <v>20000.0</v>
      </c>
      <c r="F61" s="51">
        <v>0.7</v>
      </c>
      <c r="G61" s="37">
        <v>43.0</v>
      </c>
    </row>
    <row r="62" ht="15.75" customHeight="1">
      <c r="A62" s="50" t="s">
        <v>21</v>
      </c>
      <c r="B62" s="37">
        <v>2016.0</v>
      </c>
      <c r="C62" s="37" t="s">
        <v>57</v>
      </c>
      <c r="D62" s="37" t="s">
        <v>55</v>
      </c>
      <c r="E62" s="29">
        <v>18200.0</v>
      </c>
      <c r="F62" s="51">
        <v>0.9945054945054945</v>
      </c>
      <c r="G62" s="37">
        <v>42.0</v>
      </c>
    </row>
    <row r="63" ht="15.75" customHeight="1">
      <c r="A63" s="52" t="s">
        <v>21</v>
      </c>
      <c r="B63" s="37">
        <v>2017.0</v>
      </c>
      <c r="C63" s="37" t="s">
        <v>57</v>
      </c>
      <c r="D63" s="37" t="s">
        <v>55</v>
      </c>
      <c r="E63" s="29">
        <v>19200.0</v>
      </c>
      <c r="F63" s="51">
        <v>0.9427083333333334</v>
      </c>
      <c r="G63" s="37">
        <v>43.0</v>
      </c>
    </row>
    <row r="64" ht="15.75" customHeight="1">
      <c r="A64" s="52" t="s">
        <v>21</v>
      </c>
      <c r="B64" s="37">
        <v>2018.0</v>
      </c>
      <c r="C64" s="37" t="s">
        <v>57</v>
      </c>
      <c r="D64" s="37" t="s">
        <v>55</v>
      </c>
      <c r="E64" s="29">
        <v>19700.0</v>
      </c>
      <c r="F64" s="51">
        <v>0.9746192893401016</v>
      </c>
      <c r="G64" s="37">
        <v>42.0</v>
      </c>
    </row>
    <row r="65" ht="15.75" customHeight="1">
      <c r="A65" s="52" t="s">
        <v>21</v>
      </c>
      <c r="B65" s="37">
        <v>2019.0</v>
      </c>
      <c r="C65" s="37" t="s">
        <v>57</v>
      </c>
      <c r="D65" s="37" t="s">
        <v>55</v>
      </c>
      <c r="E65" s="29">
        <v>20100.0</v>
      </c>
      <c r="F65" s="51">
        <v>0.9651741293532339</v>
      </c>
      <c r="G65" s="37">
        <v>42.0</v>
      </c>
    </row>
    <row r="66" ht="15.75" customHeight="1">
      <c r="A66" s="52" t="s">
        <v>21</v>
      </c>
      <c r="B66" s="37">
        <v>2020.0</v>
      </c>
      <c r="C66" s="37" t="s">
        <v>57</v>
      </c>
      <c r="D66" s="37" t="s">
        <v>55</v>
      </c>
      <c r="E66" s="29">
        <v>20600.0</v>
      </c>
      <c r="F66" s="51">
        <v>0.941747572815534</v>
      </c>
      <c r="G66" s="37">
        <v>43.0</v>
      </c>
    </row>
    <row r="67" ht="15.75" customHeight="1">
      <c r="A67" s="50" t="s">
        <v>21</v>
      </c>
      <c r="B67" s="37">
        <v>2016.0</v>
      </c>
      <c r="C67" s="37" t="s">
        <v>57</v>
      </c>
      <c r="D67" s="37" t="s">
        <v>56</v>
      </c>
      <c r="E67" s="29">
        <v>19800.0</v>
      </c>
      <c r="F67" s="51">
        <v>0.8282828282828283</v>
      </c>
      <c r="G67" s="37">
        <v>42.0</v>
      </c>
    </row>
    <row r="68" ht="15.75" customHeight="1">
      <c r="A68" s="52" t="s">
        <v>21</v>
      </c>
      <c r="B68" s="37">
        <v>2017.0</v>
      </c>
      <c r="C68" s="37" t="s">
        <v>57</v>
      </c>
      <c r="D68" s="37" t="s">
        <v>56</v>
      </c>
      <c r="E68" s="29">
        <v>20500.0</v>
      </c>
      <c r="F68" s="51">
        <v>0.8780487804878049</v>
      </c>
      <c r="G68" s="37">
        <v>43.0</v>
      </c>
    </row>
    <row r="69" ht="15.75" customHeight="1">
      <c r="A69" s="52" t="s">
        <v>21</v>
      </c>
      <c r="B69" s="37">
        <v>2018.0</v>
      </c>
      <c r="C69" s="37" t="s">
        <v>57</v>
      </c>
      <c r="D69" s="37" t="s">
        <v>56</v>
      </c>
      <c r="E69" s="29">
        <v>21900.0</v>
      </c>
      <c r="F69" s="51">
        <v>0.8401826484018264</v>
      </c>
      <c r="G69" s="37">
        <v>42.0</v>
      </c>
    </row>
    <row r="70" ht="15.75" customHeight="1">
      <c r="A70" s="52" t="s">
        <v>21</v>
      </c>
      <c r="B70" s="37">
        <v>2019.0</v>
      </c>
      <c r="C70" s="37" t="s">
        <v>57</v>
      </c>
      <c r="D70" s="37" t="s">
        <v>56</v>
      </c>
      <c r="E70" s="29">
        <v>22800.0</v>
      </c>
      <c r="F70" s="51">
        <v>0.8421052631578947</v>
      </c>
      <c r="G70" s="37">
        <v>42.0</v>
      </c>
    </row>
    <row r="71" ht="15.75" customHeight="1">
      <c r="A71" s="52" t="s">
        <v>21</v>
      </c>
      <c r="B71" s="37">
        <v>2020.0</v>
      </c>
      <c r="C71" s="37" t="s">
        <v>57</v>
      </c>
      <c r="D71" s="37" t="s">
        <v>56</v>
      </c>
      <c r="E71" s="29">
        <v>22900.0</v>
      </c>
      <c r="F71" s="51">
        <v>0.868995633187773</v>
      </c>
      <c r="G71" s="37">
        <v>43.0</v>
      </c>
    </row>
    <row r="72" ht="15.75" customHeight="1">
      <c r="A72" s="50" t="s">
        <v>23</v>
      </c>
      <c r="B72" s="37">
        <v>2016.0</v>
      </c>
      <c r="C72" s="37" t="s">
        <v>49</v>
      </c>
      <c r="D72" s="37" t="s">
        <v>50</v>
      </c>
      <c r="E72" s="29">
        <v>8800.0</v>
      </c>
      <c r="F72" s="51">
        <v>1.0602409638554218</v>
      </c>
      <c r="G72" s="37">
        <v>45.0</v>
      </c>
    </row>
    <row r="73" ht="15.75" customHeight="1">
      <c r="A73" s="50" t="s">
        <v>23</v>
      </c>
      <c r="B73" s="37">
        <v>2017.0</v>
      </c>
      <c r="C73" s="37" t="s">
        <v>49</v>
      </c>
      <c r="D73" s="37" t="s">
        <v>50</v>
      </c>
      <c r="E73" s="29">
        <v>8900.0</v>
      </c>
      <c r="F73" s="51">
        <v>1.0113636363636365</v>
      </c>
      <c r="G73" s="37">
        <v>45.0</v>
      </c>
    </row>
    <row r="74" ht="15.75" customHeight="1">
      <c r="A74" s="50" t="s">
        <v>23</v>
      </c>
      <c r="B74" s="37">
        <v>2018.0</v>
      </c>
      <c r="C74" s="37" t="s">
        <v>49</v>
      </c>
      <c r="D74" s="37" t="s">
        <v>50</v>
      </c>
      <c r="E74" s="29">
        <v>9000.0</v>
      </c>
      <c r="F74" s="51">
        <v>1.0465116279069768</v>
      </c>
      <c r="G74" s="37">
        <v>46.0</v>
      </c>
    </row>
    <row r="75" ht="15.75" customHeight="1">
      <c r="A75" s="50" t="s">
        <v>23</v>
      </c>
      <c r="B75" s="37">
        <v>2019.0</v>
      </c>
      <c r="C75" s="37" t="s">
        <v>49</v>
      </c>
      <c r="D75" s="37" t="s">
        <v>50</v>
      </c>
      <c r="E75" s="29">
        <v>8900.0</v>
      </c>
      <c r="F75" s="51">
        <v>1.0</v>
      </c>
      <c r="G75" s="37">
        <v>46.0</v>
      </c>
    </row>
    <row r="76" ht="15.75" customHeight="1">
      <c r="A76" s="50" t="s">
        <v>23</v>
      </c>
      <c r="B76" s="37">
        <v>2020.0</v>
      </c>
      <c r="C76" s="37" t="s">
        <v>49</v>
      </c>
      <c r="D76" s="37" t="s">
        <v>50</v>
      </c>
      <c r="E76" s="29">
        <v>8500.0</v>
      </c>
      <c r="F76" s="51">
        <v>1.0240963855421688</v>
      </c>
      <c r="G76" s="37">
        <v>47.0</v>
      </c>
    </row>
    <row r="77" ht="15.75" customHeight="1">
      <c r="A77" s="50" t="s">
        <v>23</v>
      </c>
      <c r="B77" s="37">
        <v>2016.0</v>
      </c>
      <c r="C77" s="37" t="s">
        <v>49</v>
      </c>
      <c r="D77" s="37" t="s">
        <v>51</v>
      </c>
      <c r="E77" s="29">
        <v>7600.0</v>
      </c>
      <c r="F77" s="51">
        <v>0.95</v>
      </c>
      <c r="G77" s="37">
        <v>45.0</v>
      </c>
    </row>
    <row r="78" ht="15.75" customHeight="1">
      <c r="A78" s="50" t="s">
        <v>23</v>
      </c>
      <c r="B78" s="37">
        <v>2017.0</v>
      </c>
      <c r="C78" s="37" t="s">
        <v>49</v>
      </c>
      <c r="D78" s="37" t="s">
        <v>51</v>
      </c>
      <c r="E78" s="29">
        <v>7400.0</v>
      </c>
      <c r="F78" s="51">
        <v>0.9135802469135802</v>
      </c>
      <c r="G78" s="37">
        <v>45.0</v>
      </c>
    </row>
    <row r="79" ht="15.75" customHeight="1">
      <c r="A79" s="50" t="s">
        <v>23</v>
      </c>
      <c r="B79" s="37">
        <v>2018.0</v>
      </c>
      <c r="C79" s="37" t="s">
        <v>49</v>
      </c>
      <c r="D79" s="37" t="s">
        <v>51</v>
      </c>
      <c r="E79" s="29">
        <v>6900.0</v>
      </c>
      <c r="F79" s="51">
        <v>0.8214285714285714</v>
      </c>
      <c r="G79" s="37">
        <v>46.0</v>
      </c>
    </row>
    <row r="80" ht="15.75" customHeight="1">
      <c r="A80" s="50" t="s">
        <v>23</v>
      </c>
      <c r="B80" s="37">
        <v>2019.0</v>
      </c>
      <c r="C80" s="37" t="s">
        <v>49</v>
      </c>
      <c r="D80" s="37" t="s">
        <v>51</v>
      </c>
      <c r="E80" s="29">
        <v>6800.0</v>
      </c>
      <c r="F80" s="51">
        <v>0.8192771084337349</v>
      </c>
      <c r="G80" s="37">
        <v>46.0</v>
      </c>
    </row>
    <row r="81" ht="15.75" customHeight="1">
      <c r="A81" s="50" t="s">
        <v>23</v>
      </c>
      <c r="B81" s="37">
        <v>2020.0</v>
      </c>
      <c r="C81" s="37" t="s">
        <v>49</v>
      </c>
      <c r="D81" s="37" t="s">
        <v>51</v>
      </c>
      <c r="E81" s="29">
        <v>6300.0</v>
      </c>
      <c r="F81" s="51">
        <v>0.9130434782608695</v>
      </c>
      <c r="G81" s="37">
        <v>47.0</v>
      </c>
    </row>
    <row r="82" ht="15.75" customHeight="1">
      <c r="A82" s="50" t="s">
        <v>23</v>
      </c>
      <c r="B82" s="37">
        <v>2016.0</v>
      </c>
      <c r="C82" s="37" t="s">
        <v>49</v>
      </c>
      <c r="D82" s="37" t="s">
        <v>52</v>
      </c>
      <c r="E82" s="29">
        <v>10900.0</v>
      </c>
      <c r="F82" s="51">
        <v>0.6022099447513812</v>
      </c>
      <c r="G82" s="37">
        <v>45.0</v>
      </c>
    </row>
    <row r="83" ht="15.75" customHeight="1">
      <c r="A83" s="50" t="s">
        <v>23</v>
      </c>
      <c r="B83" s="37">
        <v>2017.0</v>
      </c>
      <c r="C83" s="37" t="s">
        <v>49</v>
      </c>
      <c r="D83" s="37" t="s">
        <v>52</v>
      </c>
      <c r="E83" s="29">
        <v>10800.0</v>
      </c>
      <c r="F83" s="51">
        <v>0.574468085106383</v>
      </c>
      <c r="G83" s="37">
        <v>45.0</v>
      </c>
    </row>
    <row r="84" ht="15.75" customHeight="1">
      <c r="A84" s="50" t="s">
        <v>23</v>
      </c>
      <c r="B84" s="37">
        <v>2018.0</v>
      </c>
      <c r="C84" s="37" t="s">
        <v>49</v>
      </c>
      <c r="D84" s="37" t="s">
        <v>52</v>
      </c>
      <c r="E84" s="29">
        <v>10900.0</v>
      </c>
      <c r="F84" s="51">
        <v>0.5618556701030928</v>
      </c>
      <c r="G84" s="37">
        <v>46.0</v>
      </c>
    </row>
    <row r="85" ht="15.75" customHeight="1">
      <c r="A85" s="50" t="s">
        <v>23</v>
      </c>
      <c r="B85" s="37">
        <v>2019.0</v>
      </c>
      <c r="C85" s="37" t="s">
        <v>49</v>
      </c>
      <c r="D85" s="37" t="s">
        <v>52</v>
      </c>
      <c r="E85" s="29">
        <v>10100.0</v>
      </c>
      <c r="F85" s="51">
        <v>0.5287958115183246</v>
      </c>
      <c r="G85" s="37">
        <v>46.0</v>
      </c>
    </row>
    <row r="86" ht="15.75" customHeight="1">
      <c r="A86" s="50" t="s">
        <v>23</v>
      </c>
      <c r="B86" s="37">
        <v>2020.0</v>
      </c>
      <c r="C86" s="37" t="s">
        <v>49</v>
      </c>
      <c r="D86" s="37" t="s">
        <v>52</v>
      </c>
      <c r="E86" s="29">
        <v>9300.0</v>
      </c>
      <c r="F86" s="51">
        <v>0.5027027027027027</v>
      </c>
      <c r="G86" s="37">
        <v>47.0</v>
      </c>
    </row>
    <row r="87" ht="15.75" customHeight="1">
      <c r="A87" s="50" t="s">
        <v>23</v>
      </c>
      <c r="B87" s="37">
        <v>2016.0</v>
      </c>
      <c r="C87" s="37" t="s">
        <v>49</v>
      </c>
      <c r="D87" s="37" t="s">
        <v>53</v>
      </c>
      <c r="E87" s="29">
        <v>10400.0</v>
      </c>
      <c r="F87" s="51">
        <v>0.5842696629213483</v>
      </c>
      <c r="G87" s="37">
        <v>45.0</v>
      </c>
    </row>
    <row r="88" ht="15.75" customHeight="1">
      <c r="A88" s="50" t="s">
        <v>23</v>
      </c>
      <c r="B88" s="37">
        <v>2017.0</v>
      </c>
      <c r="C88" s="37" t="s">
        <v>49</v>
      </c>
      <c r="D88" s="37" t="s">
        <v>53</v>
      </c>
      <c r="E88" s="29">
        <v>10700.0</v>
      </c>
      <c r="F88" s="51">
        <v>0.6257309941520468</v>
      </c>
      <c r="G88" s="37">
        <v>45.0</v>
      </c>
    </row>
    <row r="89" ht="15.75" customHeight="1">
      <c r="A89" s="50" t="s">
        <v>23</v>
      </c>
      <c r="B89" s="37">
        <v>2018.0</v>
      </c>
      <c r="C89" s="37" t="s">
        <v>49</v>
      </c>
      <c r="D89" s="37" t="s">
        <v>53</v>
      </c>
      <c r="E89" s="29">
        <v>10500.0</v>
      </c>
      <c r="F89" s="51">
        <v>0.621301775147929</v>
      </c>
      <c r="G89" s="37">
        <v>46.0</v>
      </c>
    </row>
    <row r="90" ht="15.75" customHeight="1">
      <c r="A90" s="50" t="s">
        <v>23</v>
      </c>
      <c r="B90" s="37">
        <v>2019.0</v>
      </c>
      <c r="C90" s="37" t="s">
        <v>49</v>
      </c>
      <c r="D90" s="37" t="s">
        <v>53</v>
      </c>
      <c r="E90" s="29">
        <v>10500.0</v>
      </c>
      <c r="F90" s="51">
        <v>0.6</v>
      </c>
      <c r="G90" s="37">
        <v>46.0</v>
      </c>
    </row>
    <row r="91" ht="15.75" customHeight="1">
      <c r="A91" s="50" t="s">
        <v>23</v>
      </c>
      <c r="B91" s="37">
        <v>2020.0</v>
      </c>
      <c r="C91" s="37" t="s">
        <v>49</v>
      </c>
      <c r="D91" s="37" t="s">
        <v>53</v>
      </c>
      <c r="E91" s="29">
        <v>10400.0</v>
      </c>
      <c r="F91" s="51">
        <v>0.6081871345029239</v>
      </c>
      <c r="G91" s="37">
        <v>47.0</v>
      </c>
    </row>
    <row r="92" ht="15.75" customHeight="1">
      <c r="A92" s="50" t="s">
        <v>23</v>
      </c>
      <c r="B92" s="37">
        <v>2016.0</v>
      </c>
      <c r="C92" s="37" t="s">
        <v>49</v>
      </c>
      <c r="D92" s="37" t="s">
        <v>54</v>
      </c>
      <c r="E92" s="29">
        <v>13000.0</v>
      </c>
      <c r="F92" s="51">
        <v>0.7027027027027027</v>
      </c>
      <c r="G92" s="37">
        <v>45.0</v>
      </c>
    </row>
    <row r="93" ht="15.75" customHeight="1">
      <c r="A93" s="50" t="s">
        <v>23</v>
      </c>
      <c r="B93" s="37">
        <v>2017.0</v>
      </c>
      <c r="C93" s="37" t="s">
        <v>49</v>
      </c>
      <c r="D93" s="37" t="s">
        <v>54</v>
      </c>
      <c r="E93" s="29">
        <v>12700.0</v>
      </c>
      <c r="F93" s="51">
        <v>0.6978021978021978</v>
      </c>
      <c r="G93" s="37">
        <v>45.0</v>
      </c>
    </row>
    <row r="94" ht="15.75" customHeight="1">
      <c r="A94" s="50" t="s">
        <v>23</v>
      </c>
      <c r="B94" s="37">
        <v>2018.0</v>
      </c>
      <c r="C94" s="37" t="s">
        <v>49</v>
      </c>
      <c r="D94" s="37" t="s">
        <v>54</v>
      </c>
      <c r="E94" s="29">
        <v>12100.0</v>
      </c>
      <c r="F94" s="51">
        <v>0.7469135802469136</v>
      </c>
      <c r="G94" s="37">
        <v>46.0</v>
      </c>
    </row>
    <row r="95" ht="15.75" customHeight="1">
      <c r="A95" s="50" t="s">
        <v>23</v>
      </c>
      <c r="B95" s="37">
        <v>2019.0</v>
      </c>
      <c r="C95" s="37" t="s">
        <v>49</v>
      </c>
      <c r="D95" s="37" t="s">
        <v>54</v>
      </c>
      <c r="E95" s="29">
        <v>11200.0</v>
      </c>
      <c r="F95" s="51">
        <v>0.7</v>
      </c>
      <c r="G95" s="37">
        <v>46.0</v>
      </c>
    </row>
    <row r="96" ht="15.75" customHeight="1">
      <c r="A96" s="50" t="s">
        <v>23</v>
      </c>
      <c r="B96" s="37">
        <v>2020.0</v>
      </c>
      <c r="C96" s="37" t="s">
        <v>49</v>
      </c>
      <c r="D96" s="37" t="s">
        <v>54</v>
      </c>
      <c r="E96" s="29">
        <v>10700.0</v>
      </c>
      <c r="F96" s="51">
        <v>0.722972972972973</v>
      </c>
      <c r="G96" s="37">
        <v>47.0</v>
      </c>
    </row>
    <row r="97" ht="15.75" customHeight="1">
      <c r="A97" s="50" t="s">
        <v>23</v>
      </c>
      <c r="B97" s="37">
        <v>2016.0</v>
      </c>
      <c r="C97" s="37" t="s">
        <v>49</v>
      </c>
      <c r="D97" s="37" t="s">
        <v>55</v>
      </c>
      <c r="E97" s="29">
        <v>14000.0</v>
      </c>
      <c r="F97" s="51">
        <v>0.9459459459459459</v>
      </c>
      <c r="G97" s="37">
        <v>45.0</v>
      </c>
    </row>
    <row r="98" ht="15.75" customHeight="1">
      <c r="A98" s="50" t="s">
        <v>23</v>
      </c>
      <c r="B98" s="37">
        <v>2017.0</v>
      </c>
      <c r="C98" s="37" t="s">
        <v>49</v>
      </c>
      <c r="D98" s="37" t="s">
        <v>55</v>
      </c>
      <c r="E98" s="29">
        <v>14200.0</v>
      </c>
      <c r="F98" s="51">
        <v>0.9861111111111112</v>
      </c>
      <c r="G98" s="37">
        <v>45.0</v>
      </c>
    </row>
    <row r="99" ht="15.75" customHeight="1">
      <c r="A99" s="50" t="s">
        <v>23</v>
      </c>
      <c r="B99" s="37">
        <v>2018.0</v>
      </c>
      <c r="C99" s="37" t="s">
        <v>49</v>
      </c>
      <c r="D99" s="37" t="s">
        <v>55</v>
      </c>
      <c r="E99" s="29">
        <v>14400.0</v>
      </c>
      <c r="F99" s="51">
        <v>0.9230769230769231</v>
      </c>
      <c r="G99" s="37">
        <v>46.0</v>
      </c>
    </row>
    <row r="100" ht="15.75" customHeight="1">
      <c r="A100" s="50" t="s">
        <v>23</v>
      </c>
      <c r="B100" s="37">
        <v>2019.0</v>
      </c>
      <c r="C100" s="37" t="s">
        <v>49</v>
      </c>
      <c r="D100" s="37" t="s">
        <v>55</v>
      </c>
      <c r="E100" s="29">
        <v>14200.0</v>
      </c>
      <c r="F100" s="51">
        <v>0.8711656441717791</v>
      </c>
      <c r="G100" s="37">
        <v>46.0</v>
      </c>
    </row>
    <row r="101" ht="15.75" customHeight="1">
      <c r="A101" s="50" t="s">
        <v>23</v>
      </c>
      <c r="B101" s="37">
        <v>2020.0</v>
      </c>
      <c r="C101" s="37" t="s">
        <v>49</v>
      </c>
      <c r="D101" s="37" t="s">
        <v>55</v>
      </c>
      <c r="E101" s="29">
        <v>14600.0</v>
      </c>
      <c r="F101" s="51">
        <v>0.9012345679012346</v>
      </c>
      <c r="G101" s="37">
        <v>47.0</v>
      </c>
    </row>
    <row r="102" ht="15.75" customHeight="1">
      <c r="A102" s="50" t="s">
        <v>23</v>
      </c>
      <c r="B102" s="37">
        <v>2016.0</v>
      </c>
      <c r="C102" s="37" t="s">
        <v>49</v>
      </c>
      <c r="D102" s="37" t="s">
        <v>56</v>
      </c>
      <c r="E102" s="29">
        <v>12800.0</v>
      </c>
      <c r="F102" s="51">
        <v>0.8767123287671232</v>
      </c>
      <c r="G102" s="37">
        <v>45.0</v>
      </c>
    </row>
    <row r="103" ht="15.75" customHeight="1">
      <c r="A103" s="50" t="s">
        <v>23</v>
      </c>
      <c r="B103" s="37">
        <v>2017.0</v>
      </c>
      <c r="C103" s="37" t="s">
        <v>49</v>
      </c>
      <c r="D103" s="37" t="s">
        <v>56</v>
      </c>
      <c r="E103" s="29">
        <v>13600.0</v>
      </c>
      <c r="F103" s="51">
        <v>0.8662420382165605</v>
      </c>
      <c r="G103" s="37">
        <v>45.0</v>
      </c>
    </row>
    <row r="104" ht="15.75" customHeight="1">
      <c r="A104" s="50" t="s">
        <v>23</v>
      </c>
      <c r="B104" s="37">
        <v>2018.0</v>
      </c>
      <c r="C104" s="37" t="s">
        <v>49</v>
      </c>
      <c r="D104" s="37" t="s">
        <v>56</v>
      </c>
      <c r="E104" s="29">
        <v>14400.0</v>
      </c>
      <c r="F104" s="51">
        <v>0.8470588235294118</v>
      </c>
      <c r="G104" s="37">
        <v>46.0</v>
      </c>
    </row>
    <row r="105" ht="15.75" customHeight="1">
      <c r="A105" s="50" t="s">
        <v>23</v>
      </c>
      <c r="B105" s="37">
        <v>2019.0</v>
      </c>
      <c r="C105" s="37" t="s">
        <v>49</v>
      </c>
      <c r="D105" s="37" t="s">
        <v>56</v>
      </c>
      <c r="E105" s="29">
        <v>14000.0</v>
      </c>
      <c r="F105" s="51">
        <v>0.8433734939759037</v>
      </c>
      <c r="G105" s="37">
        <v>46.0</v>
      </c>
    </row>
    <row r="106" ht="15.75" customHeight="1">
      <c r="A106" s="50" t="s">
        <v>23</v>
      </c>
      <c r="B106" s="37">
        <v>2020.0</v>
      </c>
      <c r="C106" s="37" t="s">
        <v>49</v>
      </c>
      <c r="D106" s="37" t="s">
        <v>56</v>
      </c>
      <c r="E106" s="29">
        <v>14700.0</v>
      </c>
      <c r="F106" s="51">
        <v>0.8698224852071006</v>
      </c>
      <c r="G106" s="37">
        <v>47.0</v>
      </c>
    </row>
    <row r="107" ht="15.75" customHeight="1">
      <c r="A107" s="50" t="s">
        <v>23</v>
      </c>
      <c r="B107" s="37">
        <v>2016.0</v>
      </c>
      <c r="C107" s="37" t="s">
        <v>57</v>
      </c>
      <c r="D107" s="37" t="s">
        <v>50</v>
      </c>
      <c r="E107" s="29">
        <v>8300.0</v>
      </c>
      <c r="F107" s="51">
        <v>1.0602409638554218</v>
      </c>
      <c r="G107" s="37">
        <v>43.0</v>
      </c>
    </row>
    <row r="108" ht="15.75" customHeight="1">
      <c r="A108" s="50" t="s">
        <v>23</v>
      </c>
      <c r="B108" s="37">
        <v>2017.0</v>
      </c>
      <c r="C108" s="37" t="s">
        <v>57</v>
      </c>
      <c r="D108" s="37" t="s">
        <v>50</v>
      </c>
      <c r="E108" s="29">
        <v>8800.0</v>
      </c>
      <c r="F108" s="51">
        <v>1.0113636363636365</v>
      </c>
      <c r="G108" s="37">
        <v>43.0</v>
      </c>
    </row>
    <row r="109" ht="15.75" customHeight="1">
      <c r="A109" s="50" t="s">
        <v>23</v>
      </c>
      <c r="B109" s="37">
        <v>2018.0</v>
      </c>
      <c r="C109" s="37" t="s">
        <v>57</v>
      </c>
      <c r="D109" s="37" t="s">
        <v>50</v>
      </c>
      <c r="E109" s="29">
        <v>8600.0</v>
      </c>
      <c r="F109" s="51">
        <v>1.0465116279069768</v>
      </c>
      <c r="G109" s="37">
        <v>43.0</v>
      </c>
    </row>
    <row r="110" ht="15.75" customHeight="1">
      <c r="A110" s="50" t="s">
        <v>23</v>
      </c>
      <c r="B110" s="37">
        <v>2019.0</v>
      </c>
      <c r="C110" s="37" t="s">
        <v>57</v>
      </c>
      <c r="D110" s="37" t="s">
        <v>50</v>
      </c>
      <c r="E110" s="29">
        <v>8900.0</v>
      </c>
      <c r="F110" s="51">
        <v>1.0</v>
      </c>
      <c r="G110" s="37">
        <v>43.0</v>
      </c>
    </row>
    <row r="111" ht="15.75" customHeight="1">
      <c r="A111" s="50" t="s">
        <v>23</v>
      </c>
      <c r="B111" s="37">
        <v>2020.0</v>
      </c>
      <c r="C111" s="37" t="s">
        <v>57</v>
      </c>
      <c r="D111" s="37" t="s">
        <v>50</v>
      </c>
      <c r="E111" s="29">
        <v>8300.0</v>
      </c>
      <c r="F111" s="51">
        <v>1.0240963855421688</v>
      </c>
      <c r="G111" s="37">
        <v>43.0</v>
      </c>
    </row>
    <row r="112" ht="15.75" customHeight="1">
      <c r="A112" s="50" t="s">
        <v>23</v>
      </c>
      <c r="B112" s="37">
        <v>2016.0</v>
      </c>
      <c r="C112" s="37" t="s">
        <v>57</v>
      </c>
      <c r="D112" s="37" t="s">
        <v>51</v>
      </c>
      <c r="E112" s="29">
        <v>8000.0</v>
      </c>
      <c r="F112" s="51">
        <v>0.95</v>
      </c>
      <c r="G112" s="37">
        <v>43.0</v>
      </c>
    </row>
    <row r="113" ht="15.75" customHeight="1">
      <c r="A113" s="50" t="s">
        <v>23</v>
      </c>
      <c r="B113" s="37">
        <v>2017.0</v>
      </c>
      <c r="C113" s="37" t="s">
        <v>57</v>
      </c>
      <c r="D113" s="37" t="s">
        <v>51</v>
      </c>
      <c r="E113" s="29">
        <v>8100.0</v>
      </c>
      <c r="F113" s="51">
        <v>0.9135802469135802</v>
      </c>
      <c r="G113" s="37">
        <v>43.0</v>
      </c>
    </row>
    <row r="114" ht="15.75" customHeight="1">
      <c r="A114" s="50" t="s">
        <v>23</v>
      </c>
      <c r="B114" s="37">
        <v>2018.0</v>
      </c>
      <c r="C114" s="37" t="s">
        <v>57</v>
      </c>
      <c r="D114" s="37" t="s">
        <v>51</v>
      </c>
      <c r="E114" s="29">
        <v>8400.0</v>
      </c>
      <c r="F114" s="51">
        <v>0.8214285714285714</v>
      </c>
      <c r="G114" s="37">
        <v>43.0</v>
      </c>
    </row>
    <row r="115" ht="15.75" customHeight="1">
      <c r="A115" s="50" t="s">
        <v>23</v>
      </c>
      <c r="B115" s="37">
        <v>2019.0</v>
      </c>
      <c r="C115" s="37" t="s">
        <v>57</v>
      </c>
      <c r="D115" s="37" t="s">
        <v>51</v>
      </c>
      <c r="E115" s="29">
        <v>8300.0</v>
      </c>
      <c r="F115" s="51">
        <v>0.8192771084337349</v>
      </c>
      <c r="G115" s="37">
        <v>43.0</v>
      </c>
    </row>
    <row r="116" ht="15.75" customHeight="1">
      <c r="A116" s="50" t="s">
        <v>23</v>
      </c>
      <c r="B116" s="37">
        <v>2020.0</v>
      </c>
      <c r="C116" s="37" t="s">
        <v>57</v>
      </c>
      <c r="D116" s="37" t="s">
        <v>51</v>
      </c>
      <c r="E116" s="29">
        <v>6900.0</v>
      </c>
      <c r="F116" s="51">
        <v>0.9130434782608695</v>
      </c>
      <c r="G116" s="37">
        <v>43.0</v>
      </c>
    </row>
    <row r="117" ht="15.75" customHeight="1">
      <c r="A117" s="50" t="s">
        <v>23</v>
      </c>
      <c r="B117" s="37">
        <v>2016.0</v>
      </c>
      <c r="C117" s="37" t="s">
        <v>57</v>
      </c>
      <c r="D117" s="37" t="s">
        <v>52</v>
      </c>
      <c r="E117" s="29">
        <v>18100.0</v>
      </c>
      <c r="F117" s="51">
        <v>0.6022099447513812</v>
      </c>
      <c r="G117" s="37">
        <v>43.0</v>
      </c>
    </row>
    <row r="118" ht="15.75" customHeight="1">
      <c r="A118" s="50" t="s">
        <v>23</v>
      </c>
      <c r="B118" s="37">
        <v>2017.0</v>
      </c>
      <c r="C118" s="37" t="s">
        <v>57</v>
      </c>
      <c r="D118" s="37" t="s">
        <v>52</v>
      </c>
      <c r="E118" s="29">
        <v>18800.0</v>
      </c>
      <c r="F118" s="51">
        <v>0.574468085106383</v>
      </c>
      <c r="G118" s="37">
        <v>43.0</v>
      </c>
    </row>
    <row r="119" ht="15.75" customHeight="1">
      <c r="A119" s="50" t="s">
        <v>23</v>
      </c>
      <c r="B119" s="37">
        <v>2018.0</v>
      </c>
      <c r="C119" s="37" t="s">
        <v>57</v>
      </c>
      <c r="D119" s="37" t="s">
        <v>52</v>
      </c>
      <c r="E119" s="29">
        <v>19400.0</v>
      </c>
      <c r="F119" s="51">
        <v>0.5618556701030928</v>
      </c>
      <c r="G119" s="37">
        <v>43.0</v>
      </c>
    </row>
    <row r="120" ht="15.75" customHeight="1">
      <c r="A120" s="50" t="s">
        <v>23</v>
      </c>
      <c r="B120" s="37">
        <v>2019.0</v>
      </c>
      <c r="C120" s="37" t="s">
        <v>57</v>
      </c>
      <c r="D120" s="37" t="s">
        <v>52</v>
      </c>
      <c r="E120" s="29">
        <v>19100.0</v>
      </c>
      <c r="F120" s="51">
        <v>0.5287958115183246</v>
      </c>
      <c r="G120" s="37">
        <v>43.0</v>
      </c>
    </row>
    <row r="121" ht="15.75" customHeight="1">
      <c r="A121" s="50" t="s">
        <v>23</v>
      </c>
      <c r="B121" s="37">
        <v>2020.0</v>
      </c>
      <c r="C121" s="37" t="s">
        <v>57</v>
      </c>
      <c r="D121" s="37" t="s">
        <v>52</v>
      </c>
      <c r="E121" s="29">
        <v>18500.0</v>
      </c>
      <c r="F121" s="51">
        <v>0.5027027027027027</v>
      </c>
      <c r="G121" s="37">
        <v>43.0</v>
      </c>
    </row>
    <row r="122" ht="15.75" customHeight="1">
      <c r="A122" s="50" t="s">
        <v>23</v>
      </c>
      <c r="B122" s="37">
        <v>2016.0</v>
      </c>
      <c r="C122" s="37" t="s">
        <v>57</v>
      </c>
      <c r="D122" s="37" t="s">
        <v>53</v>
      </c>
      <c r="E122" s="29">
        <v>17800.0</v>
      </c>
      <c r="F122" s="51">
        <v>0.5842696629213483</v>
      </c>
      <c r="G122" s="37">
        <v>43.0</v>
      </c>
    </row>
    <row r="123" ht="15.75" customHeight="1">
      <c r="A123" s="50" t="s">
        <v>23</v>
      </c>
      <c r="B123" s="37">
        <v>2017.0</v>
      </c>
      <c r="C123" s="37" t="s">
        <v>57</v>
      </c>
      <c r="D123" s="37" t="s">
        <v>53</v>
      </c>
      <c r="E123" s="29">
        <v>17100.0</v>
      </c>
      <c r="F123" s="51">
        <v>0.6257309941520468</v>
      </c>
      <c r="G123" s="37">
        <v>43.0</v>
      </c>
    </row>
    <row r="124" ht="15.75" customHeight="1">
      <c r="A124" s="50" t="s">
        <v>23</v>
      </c>
      <c r="B124" s="37">
        <v>2018.0</v>
      </c>
      <c r="C124" s="37" t="s">
        <v>57</v>
      </c>
      <c r="D124" s="37" t="s">
        <v>53</v>
      </c>
      <c r="E124" s="29">
        <v>16900.0</v>
      </c>
      <c r="F124" s="51">
        <v>0.621301775147929</v>
      </c>
      <c r="G124" s="37">
        <v>43.0</v>
      </c>
    </row>
    <row r="125" ht="15.75" customHeight="1">
      <c r="A125" s="50" t="s">
        <v>23</v>
      </c>
      <c r="B125" s="37">
        <v>2019.0</v>
      </c>
      <c r="C125" s="37" t="s">
        <v>57</v>
      </c>
      <c r="D125" s="37" t="s">
        <v>53</v>
      </c>
      <c r="E125" s="29">
        <v>17500.0</v>
      </c>
      <c r="F125" s="51">
        <v>0.6</v>
      </c>
      <c r="G125" s="37">
        <v>43.0</v>
      </c>
    </row>
    <row r="126" ht="15.75" customHeight="1">
      <c r="A126" s="50" t="s">
        <v>23</v>
      </c>
      <c r="B126" s="37">
        <v>2020.0</v>
      </c>
      <c r="C126" s="37" t="s">
        <v>57</v>
      </c>
      <c r="D126" s="37" t="s">
        <v>53</v>
      </c>
      <c r="E126" s="29">
        <v>17100.0</v>
      </c>
      <c r="F126" s="51">
        <v>0.6081871345029239</v>
      </c>
      <c r="G126" s="37">
        <v>43.0</v>
      </c>
    </row>
    <row r="127" ht="15.75" customHeight="1">
      <c r="A127" s="50" t="s">
        <v>23</v>
      </c>
      <c r="B127" s="37">
        <v>2016.0</v>
      </c>
      <c r="C127" s="37" t="s">
        <v>57</v>
      </c>
      <c r="D127" s="37" t="s">
        <v>54</v>
      </c>
      <c r="E127" s="29">
        <v>18500.0</v>
      </c>
      <c r="F127" s="51">
        <v>0.7027027027027027</v>
      </c>
      <c r="G127" s="37">
        <v>43.0</v>
      </c>
    </row>
    <row r="128" ht="15.75" customHeight="1">
      <c r="A128" s="50" t="s">
        <v>23</v>
      </c>
      <c r="B128" s="37">
        <v>2017.0</v>
      </c>
      <c r="C128" s="37" t="s">
        <v>57</v>
      </c>
      <c r="D128" s="37" t="s">
        <v>54</v>
      </c>
      <c r="E128" s="29">
        <v>18200.0</v>
      </c>
      <c r="F128" s="51">
        <v>0.6978021978021978</v>
      </c>
      <c r="G128" s="37">
        <v>43.0</v>
      </c>
    </row>
    <row r="129" ht="15.75" customHeight="1">
      <c r="A129" s="50" t="s">
        <v>23</v>
      </c>
      <c r="B129" s="37">
        <v>2018.0</v>
      </c>
      <c r="C129" s="37" t="s">
        <v>57</v>
      </c>
      <c r="D129" s="37" t="s">
        <v>54</v>
      </c>
      <c r="E129" s="29">
        <v>16200.0</v>
      </c>
      <c r="F129" s="51">
        <v>0.7469135802469136</v>
      </c>
      <c r="G129" s="37">
        <v>43.0</v>
      </c>
    </row>
    <row r="130" ht="15.75" customHeight="1">
      <c r="A130" s="50" t="s">
        <v>23</v>
      </c>
      <c r="B130" s="37">
        <v>2019.0</v>
      </c>
      <c r="C130" s="37" t="s">
        <v>57</v>
      </c>
      <c r="D130" s="37" t="s">
        <v>54</v>
      </c>
      <c r="E130" s="29">
        <v>16000.0</v>
      </c>
      <c r="F130" s="51">
        <v>0.7</v>
      </c>
      <c r="G130" s="37">
        <v>43.0</v>
      </c>
    </row>
    <row r="131" ht="15.75" customHeight="1">
      <c r="A131" s="50" t="s">
        <v>23</v>
      </c>
      <c r="B131" s="37">
        <v>2020.0</v>
      </c>
      <c r="C131" s="37" t="s">
        <v>57</v>
      </c>
      <c r="D131" s="37" t="s">
        <v>54</v>
      </c>
      <c r="E131" s="29">
        <v>14800.0</v>
      </c>
      <c r="F131" s="51">
        <v>0.722972972972973</v>
      </c>
      <c r="G131" s="37">
        <v>43.0</v>
      </c>
    </row>
    <row r="132" ht="15.75" customHeight="1">
      <c r="A132" s="50" t="s">
        <v>23</v>
      </c>
      <c r="B132" s="37">
        <v>2016.0</v>
      </c>
      <c r="C132" s="37" t="s">
        <v>57</v>
      </c>
      <c r="D132" s="37" t="s">
        <v>55</v>
      </c>
      <c r="E132" s="29">
        <v>14800.0</v>
      </c>
      <c r="F132" s="51">
        <v>0.9459459459459459</v>
      </c>
      <c r="G132" s="37">
        <v>43.0</v>
      </c>
    </row>
    <row r="133" ht="15.75" customHeight="1">
      <c r="A133" s="50" t="s">
        <v>23</v>
      </c>
      <c r="B133" s="37">
        <v>2017.0</v>
      </c>
      <c r="C133" s="37" t="s">
        <v>57</v>
      </c>
      <c r="D133" s="37" t="s">
        <v>55</v>
      </c>
      <c r="E133" s="29">
        <v>14400.0</v>
      </c>
      <c r="F133" s="51">
        <v>0.9861111111111112</v>
      </c>
      <c r="G133" s="37">
        <v>43.0</v>
      </c>
    </row>
    <row r="134" ht="15.75" customHeight="1">
      <c r="A134" s="50" t="s">
        <v>23</v>
      </c>
      <c r="B134" s="37">
        <v>2018.0</v>
      </c>
      <c r="C134" s="37" t="s">
        <v>57</v>
      </c>
      <c r="D134" s="37" t="s">
        <v>55</v>
      </c>
      <c r="E134" s="29">
        <v>15600.0</v>
      </c>
      <c r="F134" s="51">
        <v>0.9230769230769231</v>
      </c>
      <c r="G134" s="37">
        <v>43.0</v>
      </c>
    </row>
    <row r="135" ht="15.75" customHeight="1">
      <c r="A135" s="50" t="s">
        <v>23</v>
      </c>
      <c r="B135" s="37">
        <v>2019.0</v>
      </c>
      <c r="C135" s="37" t="s">
        <v>57</v>
      </c>
      <c r="D135" s="37" t="s">
        <v>55</v>
      </c>
      <c r="E135" s="29">
        <v>16300.0</v>
      </c>
      <c r="F135" s="51">
        <v>0.8711656441717791</v>
      </c>
      <c r="G135" s="37">
        <v>43.0</v>
      </c>
    </row>
    <row r="136" ht="15.75" customHeight="1">
      <c r="A136" s="50" t="s">
        <v>23</v>
      </c>
      <c r="B136" s="37">
        <v>2020.0</v>
      </c>
      <c r="C136" s="37" t="s">
        <v>57</v>
      </c>
      <c r="D136" s="37" t="s">
        <v>55</v>
      </c>
      <c r="E136" s="29">
        <v>16200.0</v>
      </c>
      <c r="F136" s="51">
        <v>0.9012345679012346</v>
      </c>
      <c r="G136" s="37">
        <v>43.0</v>
      </c>
    </row>
    <row r="137" ht="15.75" customHeight="1">
      <c r="A137" s="50" t="s">
        <v>23</v>
      </c>
      <c r="B137" s="37">
        <v>2016.0</v>
      </c>
      <c r="C137" s="37" t="s">
        <v>57</v>
      </c>
      <c r="D137" s="37" t="s">
        <v>56</v>
      </c>
      <c r="E137" s="29">
        <v>14600.0</v>
      </c>
      <c r="F137" s="51">
        <v>0.8767123287671232</v>
      </c>
      <c r="G137" s="37">
        <v>43.0</v>
      </c>
    </row>
    <row r="138" ht="15.75" customHeight="1">
      <c r="A138" s="50" t="s">
        <v>23</v>
      </c>
      <c r="B138" s="37">
        <v>2017.0</v>
      </c>
      <c r="C138" s="37" t="s">
        <v>57</v>
      </c>
      <c r="D138" s="37" t="s">
        <v>56</v>
      </c>
      <c r="E138" s="29">
        <v>15700.0</v>
      </c>
      <c r="F138" s="51">
        <v>0.8662420382165605</v>
      </c>
      <c r="G138" s="37">
        <v>43.0</v>
      </c>
    </row>
    <row r="139" ht="15.75" customHeight="1">
      <c r="A139" s="50" t="s">
        <v>23</v>
      </c>
      <c r="B139" s="37">
        <v>2018.0</v>
      </c>
      <c r="C139" s="37" t="s">
        <v>57</v>
      </c>
      <c r="D139" s="37" t="s">
        <v>56</v>
      </c>
      <c r="E139" s="29">
        <v>17000.0</v>
      </c>
      <c r="F139" s="51">
        <v>0.8470588235294118</v>
      </c>
      <c r="G139" s="37">
        <v>43.0</v>
      </c>
    </row>
    <row r="140" ht="15.75" customHeight="1">
      <c r="A140" s="50" t="s">
        <v>23</v>
      </c>
      <c r="B140" s="37">
        <v>2019.0</v>
      </c>
      <c r="C140" s="37" t="s">
        <v>57</v>
      </c>
      <c r="D140" s="37" t="s">
        <v>56</v>
      </c>
      <c r="E140" s="29">
        <v>16600.0</v>
      </c>
      <c r="F140" s="51">
        <v>0.8433734939759037</v>
      </c>
      <c r="G140" s="37">
        <v>43.0</v>
      </c>
    </row>
    <row r="141" ht="15.75" customHeight="1">
      <c r="A141" s="50" t="s">
        <v>23</v>
      </c>
      <c r="B141" s="37">
        <v>2020.0</v>
      </c>
      <c r="C141" s="37" t="s">
        <v>57</v>
      </c>
      <c r="D141" s="37" t="s">
        <v>56</v>
      </c>
      <c r="E141" s="29">
        <v>16900.0</v>
      </c>
      <c r="F141" s="51">
        <v>0.8698224852071006</v>
      </c>
      <c r="G141" s="37">
        <v>43.0</v>
      </c>
    </row>
    <row r="142" ht="15.75" customHeight="1">
      <c r="A142" s="50" t="s">
        <v>24</v>
      </c>
      <c r="B142" s="37">
        <v>2016.0</v>
      </c>
      <c r="C142" s="37" t="s">
        <v>49</v>
      </c>
      <c r="D142" s="37" t="s">
        <v>50</v>
      </c>
      <c r="E142" s="29">
        <v>31000.0</v>
      </c>
      <c r="F142" s="51">
        <v>1.0580204778156996</v>
      </c>
      <c r="G142" s="37">
        <v>43.0</v>
      </c>
    </row>
    <row r="143" ht="15.75" customHeight="1">
      <c r="A143" s="50" t="s">
        <v>24</v>
      </c>
      <c r="B143" s="37">
        <v>2017.0</v>
      </c>
      <c r="C143" s="37" t="s">
        <v>49</v>
      </c>
      <c r="D143" s="37" t="s">
        <v>50</v>
      </c>
      <c r="E143" s="29">
        <v>32300.0</v>
      </c>
      <c r="F143" s="51">
        <v>1.0453074433656957</v>
      </c>
      <c r="G143" s="37">
        <v>43.0</v>
      </c>
    </row>
    <row r="144" ht="15.75" customHeight="1">
      <c r="A144" s="50" t="s">
        <v>24</v>
      </c>
      <c r="B144" s="37">
        <v>2018.0</v>
      </c>
      <c r="C144" s="37" t="s">
        <v>49</v>
      </c>
      <c r="D144" s="37" t="s">
        <v>50</v>
      </c>
      <c r="E144" s="29">
        <v>32000.0</v>
      </c>
      <c r="F144" s="51">
        <v>1.0526315789473684</v>
      </c>
      <c r="G144" s="37">
        <v>44.0</v>
      </c>
    </row>
    <row r="145" ht="15.75" customHeight="1">
      <c r="A145" s="50" t="s">
        <v>24</v>
      </c>
      <c r="B145" s="37">
        <v>2019.0</v>
      </c>
      <c r="C145" s="37" t="s">
        <v>49</v>
      </c>
      <c r="D145" s="37" t="s">
        <v>50</v>
      </c>
      <c r="E145" s="29">
        <v>33100.0</v>
      </c>
      <c r="F145" s="51">
        <v>1.0852459016393443</v>
      </c>
      <c r="G145" s="37">
        <v>45.0</v>
      </c>
    </row>
    <row r="146" ht="15.75" customHeight="1">
      <c r="A146" s="50" t="s">
        <v>24</v>
      </c>
      <c r="B146" s="37">
        <v>2020.0</v>
      </c>
      <c r="C146" s="37" t="s">
        <v>49</v>
      </c>
      <c r="D146" s="37" t="s">
        <v>50</v>
      </c>
      <c r="E146" s="29">
        <v>30900.0</v>
      </c>
      <c r="F146" s="51">
        <v>1.0546075085324231</v>
      </c>
      <c r="G146" s="37">
        <v>45.0</v>
      </c>
    </row>
    <row r="147" ht="15.75" customHeight="1">
      <c r="A147" s="50" t="s">
        <v>24</v>
      </c>
      <c r="B147" s="37">
        <v>2016.0</v>
      </c>
      <c r="C147" s="37" t="s">
        <v>49</v>
      </c>
      <c r="D147" s="37" t="s">
        <v>51</v>
      </c>
      <c r="E147" s="29">
        <v>27500.0</v>
      </c>
      <c r="F147" s="51">
        <v>0.9927797833935018</v>
      </c>
      <c r="G147" s="37">
        <v>43.0</v>
      </c>
    </row>
    <row r="148" ht="15.75" customHeight="1">
      <c r="A148" s="50" t="s">
        <v>24</v>
      </c>
      <c r="B148" s="37">
        <v>2017.0</v>
      </c>
      <c r="C148" s="37" t="s">
        <v>49</v>
      </c>
      <c r="D148" s="37" t="s">
        <v>51</v>
      </c>
      <c r="E148" s="29">
        <v>25700.0</v>
      </c>
      <c r="F148" s="51">
        <v>0.9771863117870723</v>
      </c>
      <c r="G148" s="37">
        <v>43.0</v>
      </c>
    </row>
    <row r="149" ht="15.75" customHeight="1">
      <c r="A149" s="50" t="s">
        <v>24</v>
      </c>
      <c r="B149" s="37">
        <v>2018.0</v>
      </c>
      <c r="C149" s="37" t="s">
        <v>49</v>
      </c>
      <c r="D149" s="37" t="s">
        <v>51</v>
      </c>
      <c r="E149" s="29">
        <v>24800.0</v>
      </c>
      <c r="F149" s="51">
        <v>0.9841269841269841</v>
      </c>
      <c r="G149" s="37">
        <v>44.0</v>
      </c>
    </row>
    <row r="150" ht="15.75" customHeight="1">
      <c r="A150" s="50" t="s">
        <v>24</v>
      </c>
      <c r="B150" s="37">
        <v>2019.0</v>
      </c>
      <c r="C150" s="37" t="s">
        <v>49</v>
      </c>
      <c r="D150" s="37" t="s">
        <v>51</v>
      </c>
      <c r="E150" s="29">
        <v>23000.0</v>
      </c>
      <c r="F150" s="51">
        <v>0.9583333333333334</v>
      </c>
      <c r="G150" s="37">
        <v>45.0</v>
      </c>
    </row>
    <row r="151" ht="15.75" customHeight="1">
      <c r="A151" s="50" t="s">
        <v>24</v>
      </c>
      <c r="B151" s="37">
        <v>2020.0</v>
      </c>
      <c r="C151" s="37" t="s">
        <v>49</v>
      </c>
      <c r="D151" s="37" t="s">
        <v>51</v>
      </c>
      <c r="E151" s="29">
        <v>22100.0</v>
      </c>
      <c r="F151" s="51">
        <v>0.9778761061946902</v>
      </c>
      <c r="G151" s="37">
        <v>45.0</v>
      </c>
    </row>
    <row r="152" ht="15.75" customHeight="1">
      <c r="A152" s="50" t="s">
        <v>24</v>
      </c>
      <c r="B152" s="37">
        <v>2016.0</v>
      </c>
      <c r="C152" s="37" t="s">
        <v>49</v>
      </c>
      <c r="D152" s="37" t="s">
        <v>52</v>
      </c>
      <c r="E152" s="29">
        <v>33700.0</v>
      </c>
      <c r="F152" s="51">
        <v>0.6948453608247422</v>
      </c>
      <c r="G152" s="37">
        <v>43.0</v>
      </c>
    </row>
    <row r="153" ht="15.75" customHeight="1">
      <c r="A153" s="50" t="s">
        <v>24</v>
      </c>
      <c r="B153" s="37">
        <v>2017.0</v>
      </c>
      <c r="C153" s="37" t="s">
        <v>49</v>
      </c>
      <c r="D153" s="37" t="s">
        <v>52</v>
      </c>
      <c r="E153" s="29">
        <v>32600.0</v>
      </c>
      <c r="F153" s="51">
        <v>0.6965811965811965</v>
      </c>
      <c r="G153" s="37">
        <v>43.0</v>
      </c>
    </row>
    <row r="154" ht="15.75" customHeight="1">
      <c r="A154" s="50" t="s">
        <v>24</v>
      </c>
      <c r="B154" s="37">
        <v>2018.0</v>
      </c>
      <c r="C154" s="37" t="s">
        <v>49</v>
      </c>
      <c r="D154" s="37" t="s">
        <v>52</v>
      </c>
      <c r="E154" s="29">
        <v>31900.0</v>
      </c>
      <c r="F154" s="51">
        <v>0.6965065502183406</v>
      </c>
      <c r="G154" s="37">
        <v>44.0</v>
      </c>
    </row>
    <row r="155" ht="15.75" customHeight="1">
      <c r="A155" s="50" t="s">
        <v>24</v>
      </c>
      <c r="B155" s="37">
        <v>2019.0</v>
      </c>
      <c r="C155" s="37" t="s">
        <v>49</v>
      </c>
      <c r="D155" s="37" t="s">
        <v>52</v>
      </c>
      <c r="E155" s="29">
        <v>30800.0</v>
      </c>
      <c r="F155" s="51">
        <v>0.6984126984126984</v>
      </c>
      <c r="G155" s="37">
        <v>45.0</v>
      </c>
    </row>
    <row r="156" ht="15.75" customHeight="1">
      <c r="A156" s="50" t="s">
        <v>24</v>
      </c>
      <c r="B156" s="37">
        <v>2020.0</v>
      </c>
      <c r="C156" s="37" t="s">
        <v>49</v>
      </c>
      <c r="D156" s="37" t="s">
        <v>52</v>
      </c>
      <c r="E156" s="29">
        <v>30500.0</v>
      </c>
      <c r="F156" s="51">
        <v>0.715962441314554</v>
      </c>
      <c r="G156" s="37">
        <v>45.0</v>
      </c>
    </row>
    <row r="157" ht="15.75" customHeight="1">
      <c r="A157" s="50" t="s">
        <v>24</v>
      </c>
      <c r="B157" s="37">
        <v>2016.0</v>
      </c>
      <c r="C157" s="37" t="s">
        <v>49</v>
      </c>
      <c r="D157" s="37" t="s">
        <v>53</v>
      </c>
      <c r="E157" s="29">
        <v>34600.0</v>
      </c>
      <c r="F157" s="51">
        <v>0.6516007532956686</v>
      </c>
      <c r="G157" s="37">
        <v>43.0</v>
      </c>
    </row>
    <row r="158" ht="15.75" customHeight="1">
      <c r="A158" s="50" t="s">
        <v>24</v>
      </c>
      <c r="B158" s="37">
        <v>2017.0</v>
      </c>
      <c r="C158" s="37" t="s">
        <v>49</v>
      </c>
      <c r="D158" s="37" t="s">
        <v>53</v>
      </c>
      <c r="E158" s="29">
        <v>34600.0</v>
      </c>
      <c r="F158" s="51">
        <v>0.650375939849624</v>
      </c>
      <c r="G158" s="37">
        <v>43.0</v>
      </c>
    </row>
    <row r="159" ht="15.75" customHeight="1">
      <c r="A159" s="50" t="s">
        <v>24</v>
      </c>
      <c r="B159" s="37">
        <v>2018.0</v>
      </c>
      <c r="C159" s="37" t="s">
        <v>49</v>
      </c>
      <c r="D159" s="37" t="s">
        <v>53</v>
      </c>
      <c r="E159" s="29">
        <v>34000.0</v>
      </c>
      <c r="F159" s="51">
        <v>0.6227106227106227</v>
      </c>
      <c r="G159" s="37">
        <v>44.0</v>
      </c>
    </row>
    <row r="160" ht="15.75" customHeight="1">
      <c r="A160" s="50" t="s">
        <v>24</v>
      </c>
      <c r="B160" s="37">
        <v>2019.0</v>
      </c>
      <c r="C160" s="37" t="s">
        <v>49</v>
      </c>
      <c r="D160" s="37" t="s">
        <v>53</v>
      </c>
      <c r="E160" s="29">
        <v>33700.0</v>
      </c>
      <c r="F160" s="51">
        <v>0.6094032549728752</v>
      </c>
      <c r="G160" s="37">
        <v>45.0</v>
      </c>
    </row>
    <row r="161" ht="15.75" customHeight="1">
      <c r="A161" s="50" t="s">
        <v>24</v>
      </c>
      <c r="B161" s="37">
        <v>2020.0</v>
      </c>
      <c r="C161" s="37" t="s">
        <v>49</v>
      </c>
      <c r="D161" s="37" t="s">
        <v>53</v>
      </c>
      <c r="E161" s="29">
        <v>33200.0</v>
      </c>
      <c r="F161" s="51">
        <v>0.6102941176470589</v>
      </c>
      <c r="G161" s="37">
        <v>45.0</v>
      </c>
    </row>
    <row r="162" ht="15.75" customHeight="1">
      <c r="A162" s="50" t="s">
        <v>24</v>
      </c>
      <c r="B162" s="37">
        <v>2016.0</v>
      </c>
      <c r="C162" s="37" t="s">
        <v>49</v>
      </c>
      <c r="D162" s="37" t="s">
        <v>54</v>
      </c>
      <c r="E162" s="29">
        <v>39100.0</v>
      </c>
      <c r="F162" s="51">
        <v>0.7419354838709677</v>
      </c>
      <c r="G162" s="37">
        <v>43.0</v>
      </c>
    </row>
    <row r="163" ht="15.75" customHeight="1">
      <c r="A163" s="50" t="s">
        <v>24</v>
      </c>
      <c r="B163" s="37">
        <v>2017.0</v>
      </c>
      <c r="C163" s="37" t="s">
        <v>49</v>
      </c>
      <c r="D163" s="37" t="s">
        <v>54</v>
      </c>
      <c r="E163" s="29">
        <v>37400.0</v>
      </c>
      <c r="F163" s="51">
        <v>0.7276264591439688</v>
      </c>
      <c r="G163" s="37">
        <v>43.0</v>
      </c>
    </row>
    <row r="164" ht="15.75" customHeight="1">
      <c r="A164" s="50" t="s">
        <v>24</v>
      </c>
      <c r="B164" s="37">
        <v>2018.0</v>
      </c>
      <c r="C164" s="37" t="s">
        <v>49</v>
      </c>
      <c r="D164" s="37" t="s">
        <v>54</v>
      </c>
      <c r="E164" s="29">
        <v>35600.0</v>
      </c>
      <c r="F164" s="51">
        <v>0.7063492063492064</v>
      </c>
      <c r="G164" s="37">
        <v>44.0</v>
      </c>
    </row>
    <row r="165" ht="15.75" customHeight="1">
      <c r="A165" s="50" t="s">
        <v>24</v>
      </c>
      <c r="B165" s="37">
        <v>2019.0</v>
      </c>
      <c r="C165" s="37" t="s">
        <v>49</v>
      </c>
      <c r="D165" s="37" t="s">
        <v>54</v>
      </c>
      <c r="E165" s="29">
        <v>34800.0</v>
      </c>
      <c r="F165" s="51">
        <v>0.7116564417177914</v>
      </c>
      <c r="G165" s="37">
        <v>45.0</v>
      </c>
    </row>
    <row r="166" ht="15.75" customHeight="1">
      <c r="A166" s="50" t="s">
        <v>24</v>
      </c>
      <c r="B166" s="37">
        <v>2020.0</v>
      </c>
      <c r="C166" s="37" t="s">
        <v>49</v>
      </c>
      <c r="D166" s="37" t="s">
        <v>54</v>
      </c>
      <c r="E166" s="29">
        <v>33700.0</v>
      </c>
      <c r="F166" s="51">
        <v>0.707983193277311</v>
      </c>
      <c r="G166" s="37">
        <v>45.0</v>
      </c>
    </row>
    <row r="167" ht="15.75" customHeight="1">
      <c r="A167" s="50" t="s">
        <v>24</v>
      </c>
      <c r="B167" s="37">
        <v>2016.0</v>
      </c>
      <c r="C167" s="37" t="s">
        <v>49</v>
      </c>
      <c r="D167" s="37" t="s">
        <v>55</v>
      </c>
      <c r="E167" s="29">
        <v>40400.0</v>
      </c>
      <c r="F167" s="51">
        <v>0.9351851851851852</v>
      </c>
      <c r="G167" s="37">
        <v>43.0</v>
      </c>
    </row>
    <row r="168" ht="15.75" customHeight="1">
      <c r="A168" s="50" t="s">
        <v>24</v>
      </c>
      <c r="B168" s="37">
        <v>2017.0</v>
      </c>
      <c r="C168" s="37" t="s">
        <v>49</v>
      </c>
      <c r="D168" s="37" t="s">
        <v>55</v>
      </c>
      <c r="E168" s="29">
        <v>40800.0</v>
      </c>
      <c r="F168" s="51">
        <v>0.9272727272727272</v>
      </c>
      <c r="G168" s="37">
        <v>43.0</v>
      </c>
    </row>
    <row r="169" ht="15.75" customHeight="1">
      <c r="A169" s="50" t="s">
        <v>24</v>
      </c>
      <c r="B169" s="37">
        <v>2018.0</v>
      </c>
      <c r="C169" s="37" t="s">
        <v>49</v>
      </c>
      <c r="D169" s="37" t="s">
        <v>55</v>
      </c>
      <c r="E169" s="29">
        <v>42200.0</v>
      </c>
      <c r="F169" s="51">
        <v>0.9254385964912281</v>
      </c>
      <c r="G169" s="37">
        <v>44.0</v>
      </c>
    </row>
    <row r="170" ht="15.75" customHeight="1">
      <c r="A170" s="50" t="s">
        <v>24</v>
      </c>
      <c r="B170" s="37">
        <v>2019.0</v>
      </c>
      <c r="C170" s="37" t="s">
        <v>49</v>
      </c>
      <c r="D170" s="37" t="s">
        <v>55</v>
      </c>
      <c r="E170" s="29">
        <v>42600.0</v>
      </c>
      <c r="F170" s="51">
        <v>0.9063829787234042</v>
      </c>
      <c r="G170" s="37">
        <v>45.0</v>
      </c>
    </row>
    <row r="171" ht="15.75" customHeight="1">
      <c r="A171" s="50" t="s">
        <v>24</v>
      </c>
      <c r="B171" s="37">
        <v>2020.0</v>
      </c>
      <c r="C171" s="37" t="s">
        <v>49</v>
      </c>
      <c r="D171" s="37" t="s">
        <v>55</v>
      </c>
      <c r="E171" s="29">
        <v>43300.0</v>
      </c>
      <c r="F171" s="51">
        <v>0.911578947368421</v>
      </c>
      <c r="G171" s="37">
        <v>45.0</v>
      </c>
    </row>
    <row r="172" ht="15.75" customHeight="1">
      <c r="A172" s="50" t="s">
        <v>24</v>
      </c>
      <c r="B172" s="37">
        <v>2016.0</v>
      </c>
      <c r="C172" s="37" t="s">
        <v>49</v>
      </c>
      <c r="D172" s="37" t="s">
        <v>56</v>
      </c>
      <c r="E172" s="29">
        <v>40600.0</v>
      </c>
      <c r="F172" s="51">
        <v>0.8235294117647058</v>
      </c>
      <c r="G172" s="37">
        <v>43.0</v>
      </c>
    </row>
    <row r="173" ht="15.75" customHeight="1">
      <c r="A173" s="50" t="s">
        <v>24</v>
      </c>
      <c r="B173" s="37">
        <v>2017.0</v>
      </c>
      <c r="C173" s="37" t="s">
        <v>49</v>
      </c>
      <c r="D173" s="37" t="s">
        <v>56</v>
      </c>
      <c r="E173" s="29">
        <v>41400.0</v>
      </c>
      <c r="F173" s="51">
        <v>0.8466257668711656</v>
      </c>
      <c r="G173" s="37">
        <v>43.0</v>
      </c>
    </row>
    <row r="174" ht="15.75" customHeight="1">
      <c r="A174" s="50" t="s">
        <v>24</v>
      </c>
      <c r="B174" s="37">
        <v>2018.0</v>
      </c>
      <c r="C174" s="37" t="s">
        <v>49</v>
      </c>
      <c r="D174" s="37" t="s">
        <v>56</v>
      </c>
      <c r="E174" s="29">
        <v>42900.0</v>
      </c>
      <c r="F174" s="51">
        <v>0.844488188976378</v>
      </c>
      <c r="G174" s="37">
        <v>44.0</v>
      </c>
    </row>
    <row r="175" ht="15.75" customHeight="1">
      <c r="A175" s="50" t="s">
        <v>24</v>
      </c>
      <c r="B175" s="37">
        <v>2019.0</v>
      </c>
      <c r="C175" s="37" t="s">
        <v>49</v>
      </c>
      <c r="D175" s="37" t="s">
        <v>56</v>
      </c>
      <c r="E175" s="29">
        <v>44700.0</v>
      </c>
      <c r="F175" s="51">
        <v>0.8449905482041588</v>
      </c>
      <c r="G175" s="37">
        <v>45.0</v>
      </c>
    </row>
    <row r="176" ht="15.75" customHeight="1">
      <c r="A176" s="50" t="s">
        <v>24</v>
      </c>
      <c r="B176" s="37">
        <v>2020.0</v>
      </c>
      <c r="C176" s="37" t="s">
        <v>49</v>
      </c>
      <c r="D176" s="37" t="s">
        <v>56</v>
      </c>
      <c r="E176" s="29">
        <v>46300.0</v>
      </c>
      <c r="F176" s="51">
        <v>0.8558225508317929</v>
      </c>
      <c r="G176" s="37">
        <v>45.0</v>
      </c>
    </row>
    <row r="177" ht="15.75" customHeight="1">
      <c r="A177" s="50" t="s">
        <v>24</v>
      </c>
      <c r="B177" s="37">
        <v>2016.0</v>
      </c>
      <c r="C177" s="37" t="s">
        <v>57</v>
      </c>
      <c r="D177" s="37" t="s">
        <v>50</v>
      </c>
      <c r="E177" s="29">
        <v>29300.0</v>
      </c>
      <c r="F177" s="51">
        <v>1.0580204778156996</v>
      </c>
      <c r="G177" s="37">
        <v>43.0</v>
      </c>
    </row>
    <row r="178" ht="15.75" customHeight="1">
      <c r="A178" s="50" t="s">
        <v>24</v>
      </c>
      <c r="B178" s="37">
        <v>2017.0</v>
      </c>
      <c r="C178" s="37" t="s">
        <v>57</v>
      </c>
      <c r="D178" s="37" t="s">
        <v>50</v>
      </c>
      <c r="E178" s="29">
        <v>30900.0</v>
      </c>
      <c r="F178" s="51">
        <v>1.0453074433656957</v>
      </c>
      <c r="G178" s="37">
        <v>43.0</v>
      </c>
    </row>
    <row r="179" ht="15.75" customHeight="1">
      <c r="A179" s="50" t="s">
        <v>24</v>
      </c>
      <c r="B179" s="37">
        <v>2018.0</v>
      </c>
      <c r="C179" s="37" t="s">
        <v>57</v>
      </c>
      <c r="D179" s="37" t="s">
        <v>50</v>
      </c>
      <c r="E179" s="29">
        <v>30400.0</v>
      </c>
      <c r="F179" s="51">
        <v>1.0526315789473684</v>
      </c>
      <c r="G179" s="37">
        <v>43.0</v>
      </c>
    </row>
    <row r="180" ht="15.75" customHeight="1">
      <c r="A180" s="50" t="s">
        <v>24</v>
      </c>
      <c r="B180" s="37">
        <v>2019.0</v>
      </c>
      <c r="C180" s="37" t="s">
        <v>57</v>
      </c>
      <c r="D180" s="37" t="s">
        <v>50</v>
      </c>
      <c r="E180" s="29">
        <v>30500.0</v>
      </c>
      <c r="F180" s="51">
        <v>1.0852459016393443</v>
      </c>
      <c r="G180" s="37">
        <v>44.0</v>
      </c>
    </row>
    <row r="181" ht="15.75" customHeight="1">
      <c r="A181" s="50" t="s">
        <v>24</v>
      </c>
      <c r="B181" s="37">
        <v>2020.0</v>
      </c>
      <c r="C181" s="37" t="s">
        <v>57</v>
      </c>
      <c r="D181" s="37" t="s">
        <v>50</v>
      </c>
      <c r="E181" s="29">
        <v>29300.0</v>
      </c>
      <c r="F181" s="51">
        <v>1.0546075085324231</v>
      </c>
      <c r="G181" s="37">
        <v>45.0</v>
      </c>
    </row>
    <row r="182" ht="15.75" customHeight="1">
      <c r="A182" s="50" t="s">
        <v>24</v>
      </c>
      <c r="B182" s="37">
        <v>2016.0</v>
      </c>
      <c r="C182" s="37" t="s">
        <v>57</v>
      </c>
      <c r="D182" s="37" t="s">
        <v>51</v>
      </c>
      <c r="E182" s="29">
        <v>27700.0</v>
      </c>
      <c r="F182" s="51">
        <v>0.9927797833935018</v>
      </c>
      <c r="G182" s="37">
        <v>43.0</v>
      </c>
    </row>
    <row r="183" ht="15.75" customHeight="1">
      <c r="A183" s="50" t="s">
        <v>24</v>
      </c>
      <c r="B183" s="37">
        <v>2017.0</v>
      </c>
      <c r="C183" s="37" t="s">
        <v>57</v>
      </c>
      <c r="D183" s="37" t="s">
        <v>51</v>
      </c>
      <c r="E183" s="29">
        <v>26300.0</v>
      </c>
      <c r="F183" s="51">
        <v>0.9771863117870723</v>
      </c>
      <c r="G183" s="37">
        <v>43.0</v>
      </c>
    </row>
    <row r="184" ht="15.75" customHeight="1">
      <c r="A184" s="50" t="s">
        <v>24</v>
      </c>
      <c r="B184" s="37">
        <v>2018.0</v>
      </c>
      <c r="C184" s="37" t="s">
        <v>57</v>
      </c>
      <c r="D184" s="37" t="s">
        <v>51</v>
      </c>
      <c r="E184" s="29">
        <v>25200.0</v>
      </c>
      <c r="F184" s="51">
        <v>0.9841269841269841</v>
      </c>
      <c r="G184" s="37">
        <v>43.0</v>
      </c>
    </row>
    <row r="185" ht="15.75" customHeight="1">
      <c r="A185" s="50" t="s">
        <v>24</v>
      </c>
      <c r="B185" s="37">
        <v>2019.0</v>
      </c>
      <c r="C185" s="37" t="s">
        <v>57</v>
      </c>
      <c r="D185" s="37" t="s">
        <v>51</v>
      </c>
      <c r="E185" s="29">
        <v>24000.0</v>
      </c>
      <c r="F185" s="51">
        <v>0.9583333333333334</v>
      </c>
      <c r="G185" s="37">
        <v>44.0</v>
      </c>
    </row>
    <row r="186" ht="15.75" customHeight="1">
      <c r="A186" s="50" t="s">
        <v>24</v>
      </c>
      <c r="B186" s="37">
        <v>2020.0</v>
      </c>
      <c r="C186" s="37" t="s">
        <v>57</v>
      </c>
      <c r="D186" s="37" t="s">
        <v>51</v>
      </c>
      <c r="E186" s="29">
        <v>22600.0</v>
      </c>
      <c r="F186" s="51">
        <v>0.9778761061946902</v>
      </c>
      <c r="G186" s="37">
        <v>45.0</v>
      </c>
    </row>
    <row r="187" ht="15.75" customHeight="1">
      <c r="A187" s="50" t="s">
        <v>24</v>
      </c>
      <c r="B187" s="37">
        <v>2016.0</v>
      </c>
      <c r="C187" s="37" t="s">
        <v>57</v>
      </c>
      <c r="D187" s="37" t="s">
        <v>52</v>
      </c>
      <c r="E187" s="29">
        <v>48500.0</v>
      </c>
      <c r="F187" s="51">
        <v>0.6948453608247422</v>
      </c>
      <c r="G187" s="37">
        <v>43.0</v>
      </c>
    </row>
    <row r="188" ht="15.75" customHeight="1">
      <c r="A188" s="50" t="s">
        <v>24</v>
      </c>
      <c r="B188" s="37">
        <v>2017.0</v>
      </c>
      <c r="C188" s="37" t="s">
        <v>57</v>
      </c>
      <c r="D188" s="37" t="s">
        <v>52</v>
      </c>
      <c r="E188" s="29">
        <v>46800.0</v>
      </c>
      <c r="F188" s="51">
        <v>0.6965811965811965</v>
      </c>
      <c r="G188" s="37">
        <v>43.0</v>
      </c>
    </row>
    <row r="189" ht="15.75" customHeight="1">
      <c r="A189" s="50" t="s">
        <v>24</v>
      </c>
      <c r="B189" s="37">
        <v>2018.0</v>
      </c>
      <c r="C189" s="37" t="s">
        <v>57</v>
      </c>
      <c r="D189" s="37" t="s">
        <v>52</v>
      </c>
      <c r="E189" s="29">
        <v>45800.0</v>
      </c>
      <c r="F189" s="51">
        <v>0.6965065502183406</v>
      </c>
      <c r="G189" s="37">
        <v>43.0</v>
      </c>
    </row>
    <row r="190" ht="15.75" customHeight="1">
      <c r="A190" s="50" t="s">
        <v>24</v>
      </c>
      <c r="B190" s="37">
        <v>2019.0</v>
      </c>
      <c r="C190" s="37" t="s">
        <v>57</v>
      </c>
      <c r="D190" s="37" t="s">
        <v>52</v>
      </c>
      <c r="E190" s="29">
        <v>44100.0</v>
      </c>
      <c r="F190" s="51">
        <v>0.6984126984126984</v>
      </c>
      <c r="G190" s="37">
        <v>44.0</v>
      </c>
    </row>
    <row r="191" ht="15.75" customHeight="1">
      <c r="A191" s="50" t="s">
        <v>24</v>
      </c>
      <c r="B191" s="37">
        <v>2020.0</v>
      </c>
      <c r="C191" s="37" t="s">
        <v>57</v>
      </c>
      <c r="D191" s="37" t="s">
        <v>52</v>
      </c>
      <c r="E191" s="29">
        <v>42600.0</v>
      </c>
      <c r="F191" s="51">
        <v>0.715962441314554</v>
      </c>
      <c r="G191" s="37">
        <v>45.0</v>
      </c>
    </row>
    <row r="192" ht="15.75" customHeight="1">
      <c r="A192" s="50" t="s">
        <v>24</v>
      </c>
      <c r="B192" s="37">
        <v>2016.0</v>
      </c>
      <c r="C192" s="37" t="s">
        <v>57</v>
      </c>
      <c r="D192" s="37" t="s">
        <v>53</v>
      </c>
      <c r="E192" s="29">
        <v>53100.0</v>
      </c>
      <c r="F192" s="51">
        <v>0.6516007532956686</v>
      </c>
      <c r="G192" s="37">
        <v>43.0</v>
      </c>
    </row>
    <row r="193" ht="15.75" customHeight="1">
      <c r="A193" s="50" t="s">
        <v>24</v>
      </c>
      <c r="B193" s="37">
        <v>2017.0</v>
      </c>
      <c r="C193" s="37" t="s">
        <v>57</v>
      </c>
      <c r="D193" s="37" t="s">
        <v>53</v>
      </c>
      <c r="E193" s="29">
        <v>53200.0</v>
      </c>
      <c r="F193" s="51">
        <v>0.650375939849624</v>
      </c>
      <c r="G193" s="37">
        <v>43.0</v>
      </c>
    </row>
    <row r="194" ht="15.75" customHeight="1">
      <c r="A194" s="50" t="s">
        <v>24</v>
      </c>
      <c r="B194" s="37">
        <v>2018.0</v>
      </c>
      <c r="C194" s="37" t="s">
        <v>57</v>
      </c>
      <c r="D194" s="37" t="s">
        <v>53</v>
      </c>
      <c r="E194" s="29">
        <v>54600.0</v>
      </c>
      <c r="F194" s="51">
        <v>0.6227106227106227</v>
      </c>
      <c r="G194" s="37">
        <v>43.0</v>
      </c>
    </row>
    <row r="195" ht="15.75" customHeight="1">
      <c r="A195" s="50" t="s">
        <v>24</v>
      </c>
      <c r="B195" s="37">
        <v>2019.0</v>
      </c>
      <c r="C195" s="37" t="s">
        <v>57</v>
      </c>
      <c r="D195" s="37" t="s">
        <v>53</v>
      </c>
      <c r="E195" s="29">
        <v>55300.0</v>
      </c>
      <c r="F195" s="51">
        <v>0.6094032549728752</v>
      </c>
      <c r="G195" s="37">
        <v>44.0</v>
      </c>
    </row>
    <row r="196" ht="15.75" customHeight="1">
      <c r="A196" s="50" t="s">
        <v>24</v>
      </c>
      <c r="B196" s="37">
        <v>2020.0</v>
      </c>
      <c r="C196" s="37" t="s">
        <v>57</v>
      </c>
      <c r="D196" s="37" t="s">
        <v>53</v>
      </c>
      <c r="E196" s="29">
        <v>54400.0</v>
      </c>
      <c r="F196" s="51">
        <v>0.6102941176470589</v>
      </c>
      <c r="G196" s="37">
        <v>45.0</v>
      </c>
    </row>
    <row r="197" ht="15.75" customHeight="1">
      <c r="A197" s="50" t="s">
        <v>24</v>
      </c>
      <c r="B197" s="37">
        <v>2016.0</v>
      </c>
      <c r="C197" s="37" t="s">
        <v>57</v>
      </c>
      <c r="D197" s="37" t="s">
        <v>54</v>
      </c>
      <c r="E197" s="29">
        <v>52700.0</v>
      </c>
      <c r="F197" s="51">
        <v>0.7419354838709677</v>
      </c>
      <c r="G197" s="37">
        <v>43.0</v>
      </c>
    </row>
    <row r="198" ht="15.75" customHeight="1">
      <c r="A198" s="50" t="s">
        <v>24</v>
      </c>
      <c r="B198" s="37">
        <v>2017.0</v>
      </c>
      <c r="C198" s="37" t="s">
        <v>57</v>
      </c>
      <c r="D198" s="37" t="s">
        <v>54</v>
      </c>
      <c r="E198" s="29">
        <v>51400.0</v>
      </c>
      <c r="F198" s="51">
        <v>0.7276264591439688</v>
      </c>
      <c r="G198" s="37">
        <v>43.0</v>
      </c>
    </row>
    <row r="199" ht="15.75" customHeight="1">
      <c r="A199" s="50" t="s">
        <v>24</v>
      </c>
      <c r="B199" s="37">
        <v>2018.0</v>
      </c>
      <c r="C199" s="37" t="s">
        <v>57</v>
      </c>
      <c r="D199" s="37" t="s">
        <v>54</v>
      </c>
      <c r="E199" s="29">
        <v>50400.0</v>
      </c>
      <c r="F199" s="51">
        <v>0.7063492063492064</v>
      </c>
      <c r="G199" s="37">
        <v>43.0</v>
      </c>
    </row>
    <row r="200" ht="15.75" customHeight="1">
      <c r="A200" s="50" t="s">
        <v>24</v>
      </c>
      <c r="B200" s="37">
        <v>2019.0</v>
      </c>
      <c r="C200" s="37" t="s">
        <v>57</v>
      </c>
      <c r="D200" s="37" t="s">
        <v>54</v>
      </c>
      <c r="E200" s="29">
        <v>48900.0</v>
      </c>
      <c r="F200" s="51">
        <v>0.7116564417177914</v>
      </c>
      <c r="G200" s="37">
        <v>44.0</v>
      </c>
    </row>
    <row r="201" ht="15.75" customHeight="1">
      <c r="A201" s="50" t="s">
        <v>24</v>
      </c>
      <c r="B201" s="37">
        <v>2020.0</v>
      </c>
      <c r="C201" s="37" t="s">
        <v>57</v>
      </c>
      <c r="D201" s="37" t="s">
        <v>54</v>
      </c>
      <c r="E201" s="29">
        <v>47600.0</v>
      </c>
      <c r="F201" s="51">
        <v>0.707983193277311</v>
      </c>
      <c r="G201" s="37">
        <v>45.0</v>
      </c>
    </row>
    <row r="202" ht="15.75" customHeight="1">
      <c r="A202" s="50" t="s">
        <v>24</v>
      </c>
      <c r="B202" s="37">
        <v>2016.0</v>
      </c>
      <c r="C202" s="37" t="s">
        <v>57</v>
      </c>
      <c r="D202" s="37" t="s">
        <v>55</v>
      </c>
      <c r="E202" s="29">
        <v>43200.0</v>
      </c>
      <c r="F202" s="51">
        <v>0.9351851851851852</v>
      </c>
      <c r="G202" s="37">
        <v>43.0</v>
      </c>
    </row>
    <row r="203" ht="15.75" customHeight="1">
      <c r="A203" s="50" t="s">
        <v>24</v>
      </c>
      <c r="B203" s="37">
        <v>2017.0</v>
      </c>
      <c r="C203" s="37" t="s">
        <v>57</v>
      </c>
      <c r="D203" s="37" t="s">
        <v>55</v>
      </c>
      <c r="E203" s="29">
        <v>44000.0</v>
      </c>
      <c r="F203" s="51">
        <v>0.9272727272727272</v>
      </c>
      <c r="G203" s="37">
        <v>43.0</v>
      </c>
    </row>
    <row r="204" ht="15.75" customHeight="1">
      <c r="A204" s="50" t="s">
        <v>24</v>
      </c>
      <c r="B204" s="37">
        <v>2018.0</v>
      </c>
      <c r="C204" s="37" t="s">
        <v>57</v>
      </c>
      <c r="D204" s="37" t="s">
        <v>55</v>
      </c>
      <c r="E204" s="29">
        <v>45600.0</v>
      </c>
      <c r="F204" s="51">
        <v>0.9254385964912281</v>
      </c>
      <c r="G204" s="37">
        <v>43.0</v>
      </c>
    </row>
    <row r="205" ht="15.75" customHeight="1">
      <c r="A205" s="50" t="s">
        <v>24</v>
      </c>
      <c r="B205" s="37">
        <v>2019.0</v>
      </c>
      <c r="C205" s="37" t="s">
        <v>57</v>
      </c>
      <c r="D205" s="37" t="s">
        <v>55</v>
      </c>
      <c r="E205" s="29">
        <v>47000.0</v>
      </c>
      <c r="F205" s="51">
        <v>0.9063829787234042</v>
      </c>
      <c r="G205" s="37">
        <v>44.0</v>
      </c>
    </row>
    <row r="206" ht="15.75" customHeight="1">
      <c r="A206" s="50" t="s">
        <v>24</v>
      </c>
      <c r="B206" s="37">
        <v>2020.0</v>
      </c>
      <c r="C206" s="37" t="s">
        <v>57</v>
      </c>
      <c r="D206" s="37" t="s">
        <v>55</v>
      </c>
      <c r="E206" s="29">
        <v>47500.0</v>
      </c>
      <c r="F206" s="51">
        <v>0.911578947368421</v>
      </c>
      <c r="G206" s="37">
        <v>45.0</v>
      </c>
    </row>
    <row r="207" ht="15.75" customHeight="1">
      <c r="A207" s="50" t="s">
        <v>24</v>
      </c>
      <c r="B207" s="37">
        <v>2016.0</v>
      </c>
      <c r="C207" s="37" t="s">
        <v>57</v>
      </c>
      <c r="D207" s="37" t="s">
        <v>56</v>
      </c>
      <c r="E207" s="29">
        <v>49300.0</v>
      </c>
      <c r="F207" s="51">
        <v>0.8235294117647058</v>
      </c>
      <c r="G207" s="37">
        <v>43.0</v>
      </c>
    </row>
    <row r="208" ht="15.75" customHeight="1">
      <c r="A208" s="50" t="s">
        <v>24</v>
      </c>
      <c r="B208" s="37">
        <v>2017.0</v>
      </c>
      <c r="C208" s="37" t="s">
        <v>57</v>
      </c>
      <c r="D208" s="37" t="s">
        <v>56</v>
      </c>
      <c r="E208" s="29">
        <v>48900.0</v>
      </c>
      <c r="F208" s="51">
        <v>0.8466257668711656</v>
      </c>
      <c r="G208" s="37">
        <v>43.0</v>
      </c>
    </row>
    <row r="209" ht="15.75" customHeight="1">
      <c r="A209" s="50" t="s">
        <v>24</v>
      </c>
      <c r="B209" s="37">
        <v>2018.0</v>
      </c>
      <c r="C209" s="37" t="s">
        <v>57</v>
      </c>
      <c r="D209" s="37" t="s">
        <v>56</v>
      </c>
      <c r="E209" s="29">
        <v>50800.0</v>
      </c>
      <c r="F209" s="51">
        <v>0.844488188976378</v>
      </c>
      <c r="G209" s="37">
        <v>43.0</v>
      </c>
    </row>
    <row r="210" ht="15.75" customHeight="1">
      <c r="A210" s="50" t="s">
        <v>24</v>
      </c>
      <c r="B210" s="37">
        <v>2019.0</v>
      </c>
      <c r="C210" s="37" t="s">
        <v>57</v>
      </c>
      <c r="D210" s="37" t="s">
        <v>56</v>
      </c>
      <c r="E210" s="29">
        <v>52900.0</v>
      </c>
      <c r="F210" s="51">
        <v>0.8449905482041588</v>
      </c>
      <c r="G210" s="37">
        <v>44.0</v>
      </c>
    </row>
    <row r="211" ht="15.75" customHeight="1">
      <c r="A211" s="50" t="s">
        <v>24</v>
      </c>
      <c r="B211" s="37">
        <v>2020.0</v>
      </c>
      <c r="C211" s="37" t="s">
        <v>57</v>
      </c>
      <c r="D211" s="37" t="s">
        <v>56</v>
      </c>
      <c r="E211" s="29">
        <v>54100.0</v>
      </c>
      <c r="F211" s="51">
        <v>0.8558225508317929</v>
      </c>
      <c r="G211" s="37">
        <v>45.0</v>
      </c>
    </row>
    <row r="212" ht="15.75" customHeight="1">
      <c r="A212" s="50" t="s">
        <v>25</v>
      </c>
      <c r="B212" s="37">
        <v>2016.0</v>
      </c>
      <c r="C212" s="37" t="s">
        <v>49</v>
      </c>
      <c r="D212" s="37" t="s">
        <v>50</v>
      </c>
      <c r="E212" s="29">
        <v>16000.0</v>
      </c>
      <c r="F212" s="51">
        <v>1.103448275862069</v>
      </c>
      <c r="G212" s="37">
        <v>43.0</v>
      </c>
    </row>
    <row r="213" ht="15.75" customHeight="1">
      <c r="A213" s="50" t="s">
        <v>25</v>
      </c>
      <c r="B213" s="37">
        <v>2017.0</v>
      </c>
      <c r="C213" s="37" t="s">
        <v>49</v>
      </c>
      <c r="D213" s="37" t="s">
        <v>50</v>
      </c>
      <c r="E213" s="29">
        <v>16000.0</v>
      </c>
      <c r="F213" s="51">
        <v>1.103448275862069</v>
      </c>
      <c r="G213" s="37">
        <v>44.0</v>
      </c>
    </row>
    <row r="214" ht="15.75" customHeight="1">
      <c r="A214" s="50" t="s">
        <v>25</v>
      </c>
      <c r="B214" s="37">
        <v>2018.0</v>
      </c>
      <c r="C214" s="37" t="s">
        <v>49</v>
      </c>
      <c r="D214" s="37" t="s">
        <v>50</v>
      </c>
      <c r="E214" s="29">
        <v>16300.0</v>
      </c>
      <c r="F214" s="51">
        <v>1.0723684210526316</v>
      </c>
      <c r="G214" s="37">
        <v>44.0</v>
      </c>
    </row>
    <row r="215" ht="15.75" customHeight="1">
      <c r="A215" s="50" t="s">
        <v>25</v>
      </c>
      <c r="B215" s="37">
        <v>2019.0</v>
      </c>
      <c r="C215" s="37" t="s">
        <v>49</v>
      </c>
      <c r="D215" s="37" t="s">
        <v>50</v>
      </c>
      <c r="E215" s="29">
        <v>16000.0</v>
      </c>
      <c r="F215" s="51">
        <v>1.019108280254777</v>
      </c>
      <c r="G215" s="37">
        <v>45.0</v>
      </c>
    </row>
    <row r="216" ht="15.75" customHeight="1">
      <c r="A216" s="50" t="s">
        <v>25</v>
      </c>
      <c r="B216" s="37">
        <v>2020.0</v>
      </c>
      <c r="C216" s="37" t="s">
        <v>49</v>
      </c>
      <c r="D216" s="37" t="s">
        <v>50</v>
      </c>
      <c r="E216" s="29">
        <v>15800.0</v>
      </c>
      <c r="F216" s="51">
        <v>1.0748299319727892</v>
      </c>
      <c r="G216" s="37">
        <v>45.0</v>
      </c>
    </row>
    <row r="217" ht="15.75" customHeight="1">
      <c r="A217" s="50" t="s">
        <v>25</v>
      </c>
      <c r="B217" s="37">
        <v>2016.0</v>
      </c>
      <c r="C217" s="37" t="s">
        <v>49</v>
      </c>
      <c r="D217" s="37" t="s">
        <v>51</v>
      </c>
      <c r="E217" s="29">
        <v>13400.0</v>
      </c>
      <c r="F217" s="51">
        <v>0.9925925925925926</v>
      </c>
      <c r="G217" s="37">
        <v>43.0</v>
      </c>
    </row>
    <row r="218" ht="15.75" customHeight="1">
      <c r="A218" s="50" t="s">
        <v>25</v>
      </c>
      <c r="B218" s="37">
        <v>2017.0</v>
      </c>
      <c r="C218" s="37" t="s">
        <v>49</v>
      </c>
      <c r="D218" s="37" t="s">
        <v>51</v>
      </c>
      <c r="E218" s="29">
        <v>12900.0</v>
      </c>
      <c r="F218" s="51">
        <v>1.0078125</v>
      </c>
      <c r="G218" s="37">
        <v>44.0</v>
      </c>
    </row>
    <row r="219" ht="15.75" customHeight="1">
      <c r="A219" s="50" t="s">
        <v>25</v>
      </c>
      <c r="B219" s="37">
        <v>2018.0</v>
      </c>
      <c r="C219" s="37" t="s">
        <v>49</v>
      </c>
      <c r="D219" s="37" t="s">
        <v>51</v>
      </c>
      <c r="E219" s="29">
        <v>12600.0</v>
      </c>
      <c r="F219" s="51">
        <v>0.9921259842519685</v>
      </c>
      <c r="G219" s="37">
        <v>44.0</v>
      </c>
    </row>
    <row r="220" ht="15.75" customHeight="1">
      <c r="A220" s="50" t="s">
        <v>25</v>
      </c>
      <c r="B220" s="37">
        <v>2019.0</v>
      </c>
      <c r="C220" s="37" t="s">
        <v>49</v>
      </c>
      <c r="D220" s="37" t="s">
        <v>51</v>
      </c>
      <c r="E220" s="29">
        <v>11500.0</v>
      </c>
      <c r="F220" s="51">
        <v>0.9913793103448276</v>
      </c>
      <c r="G220" s="37">
        <v>45.0</v>
      </c>
    </row>
    <row r="221" ht="15.75" customHeight="1">
      <c r="A221" s="50" t="s">
        <v>25</v>
      </c>
      <c r="B221" s="37">
        <v>2020.0</v>
      </c>
      <c r="C221" s="37" t="s">
        <v>49</v>
      </c>
      <c r="D221" s="37" t="s">
        <v>51</v>
      </c>
      <c r="E221" s="29">
        <v>11100.0</v>
      </c>
      <c r="F221" s="51">
        <v>1.009090909090909</v>
      </c>
      <c r="G221" s="37">
        <v>45.0</v>
      </c>
    </row>
    <row r="222" ht="15.75" customHeight="1">
      <c r="A222" s="50" t="s">
        <v>25</v>
      </c>
      <c r="B222" s="37">
        <v>2016.0</v>
      </c>
      <c r="C222" s="37" t="s">
        <v>49</v>
      </c>
      <c r="D222" s="37" t="s">
        <v>52</v>
      </c>
      <c r="E222" s="29">
        <v>15000.0</v>
      </c>
      <c r="F222" s="51">
        <v>0.6329113924050633</v>
      </c>
      <c r="G222" s="37">
        <v>43.0</v>
      </c>
    </row>
    <row r="223" ht="15.75" customHeight="1">
      <c r="A223" s="50" t="s">
        <v>25</v>
      </c>
      <c r="B223" s="37">
        <v>2017.0</v>
      </c>
      <c r="C223" s="37" t="s">
        <v>49</v>
      </c>
      <c r="D223" s="37" t="s">
        <v>52</v>
      </c>
      <c r="E223" s="29">
        <v>14500.0</v>
      </c>
      <c r="F223" s="51">
        <v>0.6223175965665236</v>
      </c>
      <c r="G223" s="37">
        <v>44.0</v>
      </c>
    </row>
    <row r="224" ht="15.75" customHeight="1">
      <c r="A224" s="50" t="s">
        <v>25</v>
      </c>
      <c r="B224" s="37">
        <v>2018.0</v>
      </c>
      <c r="C224" s="37" t="s">
        <v>49</v>
      </c>
      <c r="D224" s="37" t="s">
        <v>52</v>
      </c>
      <c r="E224" s="29">
        <v>14400.0</v>
      </c>
      <c r="F224" s="51">
        <v>0.6457399103139013</v>
      </c>
      <c r="G224" s="37">
        <v>44.0</v>
      </c>
    </row>
    <row r="225" ht="15.75" customHeight="1">
      <c r="A225" s="50" t="s">
        <v>25</v>
      </c>
      <c r="B225" s="37">
        <v>2019.0</v>
      </c>
      <c r="C225" s="37" t="s">
        <v>49</v>
      </c>
      <c r="D225" s="37" t="s">
        <v>52</v>
      </c>
      <c r="E225" s="29">
        <v>14100.0</v>
      </c>
      <c r="F225" s="51">
        <v>0.6380090497737556</v>
      </c>
      <c r="G225" s="37">
        <v>45.0</v>
      </c>
    </row>
    <row r="226" ht="15.75" customHeight="1">
      <c r="A226" s="50" t="s">
        <v>25</v>
      </c>
      <c r="B226" s="37">
        <v>2020.0</v>
      </c>
      <c r="C226" s="37" t="s">
        <v>49</v>
      </c>
      <c r="D226" s="37" t="s">
        <v>52</v>
      </c>
      <c r="E226" s="29">
        <v>14000.0</v>
      </c>
      <c r="F226" s="51">
        <v>0.660377358490566</v>
      </c>
      <c r="G226" s="37">
        <v>45.0</v>
      </c>
    </row>
    <row r="227" ht="15.75" customHeight="1">
      <c r="A227" s="50" t="s">
        <v>25</v>
      </c>
      <c r="B227" s="37">
        <v>2016.0</v>
      </c>
      <c r="C227" s="37" t="s">
        <v>49</v>
      </c>
      <c r="D227" s="37" t="s">
        <v>53</v>
      </c>
      <c r="E227" s="29">
        <v>17100.0</v>
      </c>
      <c r="F227" s="51">
        <v>0.6380597014925373</v>
      </c>
      <c r="G227" s="37">
        <v>43.0</v>
      </c>
    </row>
    <row r="228" ht="15.75" customHeight="1">
      <c r="A228" s="50" t="s">
        <v>25</v>
      </c>
      <c r="B228" s="37">
        <v>2017.0</v>
      </c>
      <c r="C228" s="37" t="s">
        <v>49</v>
      </c>
      <c r="D228" s="37" t="s">
        <v>53</v>
      </c>
      <c r="E228" s="29">
        <v>17000.0</v>
      </c>
      <c r="F228" s="51">
        <v>0.625</v>
      </c>
      <c r="G228" s="37">
        <v>44.0</v>
      </c>
    </row>
    <row r="229" ht="15.75" customHeight="1">
      <c r="A229" s="50" t="s">
        <v>25</v>
      </c>
      <c r="B229" s="37">
        <v>2018.0</v>
      </c>
      <c r="C229" s="37" t="s">
        <v>49</v>
      </c>
      <c r="D229" s="37" t="s">
        <v>53</v>
      </c>
      <c r="E229" s="29">
        <v>16900.0</v>
      </c>
      <c r="F229" s="51">
        <v>0.6145454545454545</v>
      </c>
      <c r="G229" s="37">
        <v>44.0</v>
      </c>
    </row>
    <row r="230" ht="15.75" customHeight="1">
      <c r="A230" s="50" t="s">
        <v>25</v>
      </c>
      <c r="B230" s="37">
        <v>2019.0</v>
      </c>
      <c r="C230" s="37" t="s">
        <v>49</v>
      </c>
      <c r="D230" s="37" t="s">
        <v>53</v>
      </c>
      <c r="E230" s="29">
        <v>16200.0</v>
      </c>
      <c r="F230" s="51">
        <v>0.5869565217391305</v>
      </c>
      <c r="G230" s="37">
        <v>45.0</v>
      </c>
    </row>
    <row r="231" ht="15.75" customHeight="1">
      <c r="A231" s="50" t="s">
        <v>25</v>
      </c>
      <c r="B231" s="37">
        <v>2020.0</v>
      </c>
      <c r="C231" s="37" t="s">
        <v>49</v>
      </c>
      <c r="D231" s="37" t="s">
        <v>53</v>
      </c>
      <c r="E231" s="29">
        <v>15500.0</v>
      </c>
      <c r="F231" s="51">
        <v>0.5849056603773585</v>
      </c>
      <c r="G231" s="37">
        <v>45.0</v>
      </c>
    </row>
    <row r="232" ht="15.75" customHeight="1">
      <c r="A232" s="50" t="s">
        <v>25</v>
      </c>
      <c r="B232" s="37">
        <v>2016.0</v>
      </c>
      <c r="C232" s="37" t="s">
        <v>49</v>
      </c>
      <c r="D232" s="37" t="s">
        <v>54</v>
      </c>
      <c r="E232" s="29">
        <v>19700.0</v>
      </c>
      <c r="F232" s="51">
        <v>0.76953125</v>
      </c>
      <c r="G232" s="37">
        <v>43.0</v>
      </c>
    </row>
    <row r="233" ht="15.75" customHeight="1">
      <c r="A233" s="50" t="s">
        <v>25</v>
      </c>
      <c r="B233" s="37">
        <v>2017.0</v>
      </c>
      <c r="C233" s="37" t="s">
        <v>49</v>
      </c>
      <c r="D233" s="37" t="s">
        <v>54</v>
      </c>
      <c r="E233" s="29">
        <v>18500.0</v>
      </c>
      <c r="F233" s="51">
        <v>0.7520325203252033</v>
      </c>
      <c r="G233" s="37">
        <v>44.0</v>
      </c>
    </row>
    <row r="234" ht="15.75" customHeight="1">
      <c r="A234" s="50" t="s">
        <v>25</v>
      </c>
      <c r="B234" s="37">
        <v>2018.0</v>
      </c>
      <c r="C234" s="37" t="s">
        <v>49</v>
      </c>
      <c r="D234" s="37" t="s">
        <v>54</v>
      </c>
      <c r="E234" s="29">
        <v>18300.0</v>
      </c>
      <c r="F234" s="51">
        <v>0.7689075630252101</v>
      </c>
      <c r="G234" s="37">
        <v>44.0</v>
      </c>
    </row>
    <row r="235" ht="15.75" customHeight="1">
      <c r="A235" s="50" t="s">
        <v>25</v>
      </c>
      <c r="B235" s="37">
        <v>2019.0</v>
      </c>
      <c r="C235" s="37" t="s">
        <v>49</v>
      </c>
      <c r="D235" s="37" t="s">
        <v>54</v>
      </c>
      <c r="E235" s="29">
        <v>17500.0</v>
      </c>
      <c r="F235" s="51">
        <v>0.7383966244725738</v>
      </c>
      <c r="G235" s="37">
        <v>45.0</v>
      </c>
    </row>
    <row r="236" ht="15.75" customHeight="1">
      <c r="A236" s="50" t="s">
        <v>25</v>
      </c>
      <c r="B236" s="37">
        <v>2020.0</v>
      </c>
      <c r="C236" s="37" t="s">
        <v>49</v>
      </c>
      <c r="D236" s="37" t="s">
        <v>54</v>
      </c>
      <c r="E236" s="29">
        <v>17100.0</v>
      </c>
      <c r="F236" s="51">
        <v>0.7307692307692307</v>
      </c>
      <c r="G236" s="37">
        <v>45.0</v>
      </c>
    </row>
    <row r="237" ht="15.75" customHeight="1">
      <c r="A237" s="50" t="s">
        <v>25</v>
      </c>
      <c r="B237" s="37">
        <v>2016.0</v>
      </c>
      <c r="C237" s="37" t="s">
        <v>49</v>
      </c>
      <c r="D237" s="37" t="s">
        <v>55</v>
      </c>
      <c r="E237" s="29">
        <v>19600.0</v>
      </c>
      <c r="F237" s="51">
        <v>0.937799043062201</v>
      </c>
      <c r="G237" s="37">
        <v>43.0</v>
      </c>
    </row>
    <row r="238" ht="15.75" customHeight="1">
      <c r="A238" s="50" t="s">
        <v>25</v>
      </c>
      <c r="B238" s="37">
        <v>2017.0</v>
      </c>
      <c r="C238" s="37" t="s">
        <v>49</v>
      </c>
      <c r="D238" s="37" t="s">
        <v>55</v>
      </c>
      <c r="E238" s="29">
        <v>20400.0</v>
      </c>
      <c r="F238" s="51">
        <v>0.9807692307692307</v>
      </c>
      <c r="G238" s="37">
        <v>44.0</v>
      </c>
    </row>
    <row r="239" ht="15.75" customHeight="1">
      <c r="A239" s="50" t="s">
        <v>25</v>
      </c>
      <c r="B239" s="37">
        <v>2018.0</v>
      </c>
      <c r="C239" s="37" t="s">
        <v>49</v>
      </c>
      <c r="D239" s="37" t="s">
        <v>55</v>
      </c>
      <c r="E239" s="29">
        <v>21100.0</v>
      </c>
      <c r="F239" s="51">
        <v>0.9678899082568807</v>
      </c>
      <c r="G239" s="37">
        <v>44.0</v>
      </c>
    </row>
    <row r="240" ht="15.75" customHeight="1">
      <c r="A240" s="50" t="s">
        <v>25</v>
      </c>
      <c r="B240" s="37">
        <v>2019.0</v>
      </c>
      <c r="C240" s="37" t="s">
        <v>49</v>
      </c>
      <c r="D240" s="37" t="s">
        <v>55</v>
      </c>
      <c r="E240" s="29">
        <v>20900.0</v>
      </c>
      <c r="F240" s="51">
        <v>0.8969957081545065</v>
      </c>
      <c r="G240" s="37">
        <v>45.0</v>
      </c>
    </row>
    <row r="241" ht="15.75" customHeight="1">
      <c r="A241" s="50" t="s">
        <v>25</v>
      </c>
      <c r="B241" s="37">
        <v>2020.0</v>
      </c>
      <c r="C241" s="37" t="s">
        <v>49</v>
      </c>
      <c r="D241" s="37" t="s">
        <v>55</v>
      </c>
      <c r="E241" s="29">
        <v>20800.0</v>
      </c>
      <c r="F241" s="51">
        <v>0.9082969432314411</v>
      </c>
      <c r="G241" s="37">
        <v>45.0</v>
      </c>
    </row>
    <row r="242" ht="15.75" customHeight="1">
      <c r="A242" s="50" t="s">
        <v>25</v>
      </c>
      <c r="B242" s="37">
        <v>2016.0</v>
      </c>
      <c r="C242" s="37" t="s">
        <v>49</v>
      </c>
      <c r="D242" s="37" t="s">
        <v>56</v>
      </c>
      <c r="E242" s="29">
        <v>18300.0</v>
      </c>
      <c r="F242" s="51">
        <v>0.8798076923076923</v>
      </c>
      <c r="G242" s="37">
        <v>43.0</v>
      </c>
    </row>
    <row r="243" ht="15.75" customHeight="1">
      <c r="A243" s="50" t="s">
        <v>25</v>
      </c>
      <c r="B243" s="37">
        <v>2017.0</v>
      </c>
      <c r="C243" s="37" t="s">
        <v>49</v>
      </c>
      <c r="D243" s="37" t="s">
        <v>56</v>
      </c>
      <c r="E243" s="29">
        <v>19200.0</v>
      </c>
      <c r="F243" s="51">
        <v>0.8648648648648649</v>
      </c>
      <c r="G243" s="37">
        <v>44.0</v>
      </c>
    </row>
    <row r="244" ht="15.75" customHeight="1">
      <c r="A244" s="50" t="s">
        <v>25</v>
      </c>
      <c r="B244" s="37">
        <v>2018.0</v>
      </c>
      <c r="C244" s="37" t="s">
        <v>49</v>
      </c>
      <c r="D244" s="37" t="s">
        <v>56</v>
      </c>
      <c r="E244" s="29">
        <v>20500.0</v>
      </c>
      <c r="F244" s="51">
        <v>0.9070796460176991</v>
      </c>
      <c r="G244" s="37">
        <v>44.0</v>
      </c>
    </row>
    <row r="245" ht="15.75" customHeight="1">
      <c r="A245" s="50" t="s">
        <v>25</v>
      </c>
      <c r="B245" s="37">
        <v>2019.0</v>
      </c>
      <c r="C245" s="37" t="s">
        <v>49</v>
      </c>
      <c r="D245" s="37" t="s">
        <v>56</v>
      </c>
      <c r="E245" s="29">
        <v>20500.0</v>
      </c>
      <c r="F245" s="51">
        <v>0.8577405857740585</v>
      </c>
      <c r="G245" s="37">
        <v>45.0</v>
      </c>
    </row>
    <row r="246" ht="15.75" customHeight="1">
      <c r="A246" s="50" t="s">
        <v>25</v>
      </c>
      <c r="B246" s="37">
        <v>2020.0</v>
      </c>
      <c r="C246" s="37" t="s">
        <v>49</v>
      </c>
      <c r="D246" s="37" t="s">
        <v>56</v>
      </c>
      <c r="E246" s="29">
        <v>21800.0</v>
      </c>
      <c r="F246" s="51">
        <v>0.872</v>
      </c>
      <c r="G246" s="37">
        <v>45.0</v>
      </c>
    </row>
    <row r="247" ht="15.75" customHeight="1">
      <c r="A247" s="50" t="s">
        <v>25</v>
      </c>
      <c r="B247" s="37">
        <v>2016.0</v>
      </c>
      <c r="C247" s="37" t="s">
        <v>57</v>
      </c>
      <c r="D247" s="37" t="s">
        <v>50</v>
      </c>
      <c r="E247" s="29">
        <v>14500.0</v>
      </c>
      <c r="F247" s="51">
        <v>1.103448275862069</v>
      </c>
      <c r="G247" s="37">
        <v>42.0</v>
      </c>
    </row>
    <row r="248" ht="15.75" customHeight="1">
      <c r="A248" s="50" t="s">
        <v>25</v>
      </c>
      <c r="B248" s="37">
        <v>2017.0</v>
      </c>
      <c r="C248" s="37" t="s">
        <v>57</v>
      </c>
      <c r="D248" s="37" t="s">
        <v>50</v>
      </c>
      <c r="E248" s="29">
        <v>14500.0</v>
      </c>
      <c r="F248" s="51">
        <v>1.103448275862069</v>
      </c>
      <c r="G248" s="37">
        <v>43.0</v>
      </c>
    </row>
    <row r="249" ht="15.75" customHeight="1">
      <c r="A249" s="50" t="s">
        <v>25</v>
      </c>
      <c r="B249" s="37">
        <v>2018.0</v>
      </c>
      <c r="C249" s="37" t="s">
        <v>57</v>
      </c>
      <c r="D249" s="37" t="s">
        <v>50</v>
      </c>
      <c r="E249" s="29">
        <v>15200.0</v>
      </c>
      <c r="F249" s="51">
        <v>1.0723684210526316</v>
      </c>
      <c r="G249" s="37">
        <v>42.0</v>
      </c>
    </row>
    <row r="250" ht="15.75" customHeight="1">
      <c r="A250" s="50" t="s">
        <v>25</v>
      </c>
      <c r="B250" s="37">
        <v>2019.0</v>
      </c>
      <c r="C250" s="37" t="s">
        <v>57</v>
      </c>
      <c r="D250" s="37" t="s">
        <v>50</v>
      </c>
      <c r="E250" s="29">
        <v>15700.0</v>
      </c>
      <c r="F250" s="51">
        <v>1.019108280254777</v>
      </c>
      <c r="G250" s="37">
        <v>43.0</v>
      </c>
    </row>
    <row r="251" ht="15.75" customHeight="1">
      <c r="A251" s="50" t="s">
        <v>25</v>
      </c>
      <c r="B251" s="37">
        <v>2020.0</v>
      </c>
      <c r="C251" s="37" t="s">
        <v>57</v>
      </c>
      <c r="D251" s="37" t="s">
        <v>50</v>
      </c>
      <c r="E251" s="29">
        <v>14700.0</v>
      </c>
      <c r="F251" s="51">
        <v>1.0748299319727892</v>
      </c>
      <c r="G251" s="37">
        <v>44.0</v>
      </c>
    </row>
    <row r="252" ht="15.75" customHeight="1">
      <c r="A252" s="50" t="s">
        <v>25</v>
      </c>
      <c r="B252" s="37">
        <v>2016.0</v>
      </c>
      <c r="C252" s="37" t="s">
        <v>57</v>
      </c>
      <c r="D252" s="37" t="s">
        <v>51</v>
      </c>
      <c r="E252" s="29">
        <v>13500.0</v>
      </c>
      <c r="F252" s="51">
        <v>0.9925925925925926</v>
      </c>
      <c r="G252" s="37">
        <v>42.0</v>
      </c>
    </row>
    <row r="253" ht="15.75" customHeight="1">
      <c r="A253" s="50" t="s">
        <v>25</v>
      </c>
      <c r="B253" s="37">
        <v>2017.0</v>
      </c>
      <c r="C253" s="37" t="s">
        <v>57</v>
      </c>
      <c r="D253" s="37" t="s">
        <v>51</v>
      </c>
      <c r="E253" s="29">
        <v>12800.0</v>
      </c>
      <c r="F253" s="51">
        <v>1.0078125</v>
      </c>
      <c r="G253" s="37">
        <v>43.0</v>
      </c>
    </row>
    <row r="254" ht="15.75" customHeight="1">
      <c r="A254" s="50" t="s">
        <v>25</v>
      </c>
      <c r="B254" s="37">
        <v>2018.0</v>
      </c>
      <c r="C254" s="37" t="s">
        <v>57</v>
      </c>
      <c r="D254" s="37" t="s">
        <v>51</v>
      </c>
      <c r="E254" s="29">
        <v>12700.0</v>
      </c>
      <c r="F254" s="51">
        <v>0.9921259842519685</v>
      </c>
      <c r="G254" s="37">
        <v>42.0</v>
      </c>
    </row>
    <row r="255" ht="15.75" customHeight="1">
      <c r="A255" s="50" t="s">
        <v>25</v>
      </c>
      <c r="B255" s="37">
        <v>2019.0</v>
      </c>
      <c r="C255" s="37" t="s">
        <v>57</v>
      </c>
      <c r="D255" s="37" t="s">
        <v>51</v>
      </c>
      <c r="E255" s="29">
        <v>11600.0</v>
      </c>
      <c r="F255" s="51">
        <v>0.9913793103448276</v>
      </c>
      <c r="G255" s="37">
        <v>43.0</v>
      </c>
    </row>
    <row r="256" ht="15.75" customHeight="1">
      <c r="A256" s="50" t="s">
        <v>25</v>
      </c>
      <c r="B256" s="37">
        <v>2020.0</v>
      </c>
      <c r="C256" s="37" t="s">
        <v>57</v>
      </c>
      <c r="D256" s="37" t="s">
        <v>51</v>
      </c>
      <c r="E256" s="29">
        <v>11000.0</v>
      </c>
      <c r="F256" s="51">
        <v>1.009090909090909</v>
      </c>
      <c r="G256" s="37">
        <v>44.0</v>
      </c>
    </row>
    <row r="257" ht="15.75" customHeight="1">
      <c r="A257" s="50" t="s">
        <v>25</v>
      </c>
      <c r="B257" s="37">
        <v>2016.0</v>
      </c>
      <c r="C257" s="37" t="s">
        <v>57</v>
      </c>
      <c r="D257" s="37" t="s">
        <v>52</v>
      </c>
      <c r="E257" s="29">
        <v>23700.0</v>
      </c>
      <c r="F257" s="51">
        <v>0.6329113924050633</v>
      </c>
      <c r="G257" s="37">
        <v>42.0</v>
      </c>
    </row>
    <row r="258" ht="15.75" customHeight="1">
      <c r="A258" s="50" t="s">
        <v>25</v>
      </c>
      <c r="B258" s="37">
        <v>2017.0</v>
      </c>
      <c r="C258" s="37" t="s">
        <v>57</v>
      </c>
      <c r="D258" s="37" t="s">
        <v>52</v>
      </c>
      <c r="E258" s="29">
        <v>23300.0</v>
      </c>
      <c r="F258" s="51">
        <v>0.6223175965665236</v>
      </c>
      <c r="G258" s="37">
        <v>43.0</v>
      </c>
    </row>
    <row r="259" ht="15.75" customHeight="1">
      <c r="A259" s="50" t="s">
        <v>25</v>
      </c>
      <c r="B259" s="37">
        <v>2018.0</v>
      </c>
      <c r="C259" s="37" t="s">
        <v>57</v>
      </c>
      <c r="D259" s="37" t="s">
        <v>52</v>
      </c>
      <c r="E259" s="29">
        <v>22300.0</v>
      </c>
      <c r="F259" s="51">
        <v>0.6457399103139013</v>
      </c>
      <c r="G259" s="37">
        <v>42.0</v>
      </c>
    </row>
    <row r="260" ht="15.75" customHeight="1">
      <c r="A260" s="50" t="s">
        <v>25</v>
      </c>
      <c r="B260" s="37">
        <v>2019.0</v>
      </c>
      <c r="C260" s="37" t="s">
        <v>57</v>
      </c>
      <c r="D260" s="37" t="s">
        <v>52</v>
      </c>
      <c r="E260" s="29">
        <v>22100.0</v>
      </c>
      <c r="F260" s="51">
        <v>0.6380090497737556</v>
      </c>
      <c r="G260" s="37">
        <v>43.0</v>
      </c>
    </row>
    <row r="261" ht="15.75" customHeight="1">
      <c r="A261" s="50" t="s">
        <v>25</v>
      </c>
      <c r="B261" s="37">
        <v>2020.0</v>
      </c>
      <c r="C261" s="37" t="s">
        <v>57</v>
      </c>
      <c r="D261" s="37" t="s">
        <v>52</v>
      </c>
      <c r="E261" s="29">
        <v>21200.0</v>
      </c>
      <c r="F261" s="51">
        <v>0.660377358490566</v>
      </c>
      <c r="G261" s="37">
        <v>44.0</v>
      </c>
    </row>
    <row r="262" ht="15.75" customHeight="1">
      <c r="A262" s="50" t="s">
        <v>25</v>
      </c>
      <c r="B262" s="37">
        <v>2016.0</v>
      </c>
      <c r="C262" s="37" t="s">
        <v>57</v>
      </c>
      <c r="D262" s="37" t="s">
        <v>53</v>
      </c>
      <c r="E262" s="29">
        <v>26800.0</v>
      </c>
      <c r="F262" s="51">
        <v>0.6380597014925373</v>
      </c>
      <c r="G262" s="37">
        <v>42.0</v>
      </c>
    </row>
    <row r="263" ht="15.75" customHeight="1">
      <c r="A263" s="50" t="s">
        <v>25</v>
      </c>
      <c r="B263" s="37">
        <v>2017.0</v>
      </c>
      <c r="C263" s="37" t="s">
        <v>57</v>
      </c>
      <c r="D263" s="37" t="s">
        <v>53</v>
      </c>
      <c r="E263" s="29">
        <v>27200.0</v>
      </c>
      <c r="F263" s="51">
        <v>0.625</v>
      </c>
      <c r="G263" s="37">
        <v>43.0</v>
      </c>
    </row>
    <row r="264" ht="15.75" customHeight="1">
      <c r="A264" s="50" t="s">
        <v>25</v>
      </c>
      <c r="B264" s="37">
        <v>2018.0</v>
      </c>
      <c r="C264" s="37" t="s">
        <v>57</v>
      </c>
      <c r="D264" s="37" t="s">
        <v>53</v>
      </c>
      <c r="E264" s="29">
        <v>27500.0</v>
      </c>
      <c r="F264" s="51">
        <v>0.6145454545454545</v>
      </c>
      <c r="G264" s="37">
        <v>42.0</v>
      </c>
    </row>
    <row r="265" ht="15.75" customHeight="1">
      <c r="A265" s="50" t="s">
        <v>25</v>
      </c>
      <c r="B265" s="37">
        <v>2019.0</v>
      </c>
      <c r="C265" s="37" t="s">
        <v>57</v>
      </c>
      <c r="D265" s="37" t="s">
        <v>53</v>
      </c>
      <c r="E265" s="29">
        <v>27600.0</v>
      </c>
      <c r="F265" s="51">
        <v>0.5869565217391305</v>
      </c>
      <c r="G265" s="37">
        <v>43.0</v>
      </c>
    </row>
    <row r="266" ht="15.75" customHeight="1">
      <c r="A266" s="50" t="s">
        <v>25</v>
      </c>
      <c r="B266" s="37">
        <v>2020.0</v>
      </c>
      <c r="C266" s="37" t="s">
        <v>57</v>
      </c>
      <c r="D266" s="37" t="s">
        <v>53</v>
      </c>
      <c r="E266" s="29">
        <v>26500.0</v>
      </c>
      <c r="F266" s="51">
        <v>0.5849056603773585</v>
      </c>
      <c r="G266" s="37">
        <v>44.0</v>
      </c>
    </row>
    <row r="267" ht="15.75" customHeight="1">
      <c r="A267" s="50" t="s">
        <v>25</v>
      </c>
      <c r="B267" s="37">
        <v>2016.0</v>
      </c>
      <c r="C267" s="37" t="s">
        <v>57</v>
      </c>
      <c r="D267" s="37" t="s">
        <v>54</v>
      </c>
      <c r="E267" s="29">
        <v>25600.0</v>
      </c>
      <c r="F267" s="51">
        <v>0.76953125</v>
      </c>
      <c r="G267" s="37">
        <v>42.0</v>
      </c>
    </row>
    <row r="268" ht="15.75" customHeight="1">
      <c r="A268" s="50" t="s">
        <v>25</v>
      </c>
      <c r="B268" s="37">
        <v>2017.0</v>
      </c>
      <c r="C268" s="37" t="s">
        <v>57</v>
      </c>
      <c r="D268" s="37" t="s">
        <v>54</v>
      </c>
      <c r="E268" s="29">
        <v>24600.0</v>
      </c>
      <c r="F268" s="51">
        <v>0.7520325203252033</v>
      </c>
      <c r="G268" s="37">
        <v>43.0</v>
      </c>
    </row>
    <row r="269" ht="15.75" customHeight="1">
      <c r="A269" s="50" t="s">
        <v>25</v>
      </c>
      <c r="B269" s="37">
        <v>2018.0</v>
      </c>
      <c r="C269" s="37" t="s">
        <v>57</v>
      </c>
      <c r="D269" s="37" t="s">
        <v>54</v>
      </c>
      <c r="E269" s="29">
        <v>23800.0</v>
      </c>
      <c r="F269" s="51">
        <v>0.7689075630252101</v>
      </c>
      <c r="G269" s="37">
        <v>42.0</v>
      </c>
    </row>
    <row r="270" ht="15.75" customHeight="1">
      <c r="A270" s="50" t="s">
        <v>25</v>
      </c>
      <c r="B270" s="37">
        <v>2019.0</v>
      </c>
      <c r="C270" s="37" t="s">
        <v>57</v>
      </c>
      <c r="D270" s="37" t="s">
        <v>54</v>
      </c>
      <c r="E270" s="29">
        <v>23700.0</v>
      </c>
      <c r="F270" s="51">
        <v>0.7383966244725738</v>
      </c>
      <c r="G270" s="37">
        <v>43.0</v>
      </c>
    </row>
    <row r="271" ht="15.75" customHeight="1">
      <c r="A271" s="50" t="s">
        <v>25</v>
      </c>
      <c r="B271" s="37">
        <v>2020.0</v>
      </c>
      <c r="C271" s="37" t="s">
        <v>57</v>
      </c>
      <c r="D271" s="37" t="s">
        <v>54</v>
      </c>
      <c r="E271" s="29">
        <v>23400.0</v>
      </c>
      <c r="F271" s="51">
        <v>0.7307692307692307</v>
      </c>
      <c r="G271" s="37">
        <v>44.0</v>
      </c>
    </row>
    <row r="272" ht="15.75" customHeight="1">
      <c r="A272" s="50" t="s">
        <v>25</v>
      </c>
      <c r="B272" s="37">
        <v>2016.0</v>
      </c>
      <c r="C272" s="37" t="s">
        <v>57</v>
      </c>
      <c r="D272" s="37" t="s">
        <v>55</v>
      </c>
      <c r="E272" s="29">
        <v>20900.0</v>
      </c>
      <c r="F272" s="51">
        <v>0.937799043062201</v>
      </c>
      <c r="G272" s="37">
        <v>42.0</v>
      </c>
    </row>
    <row r="273" ht="15.75" customHeight="1">
      <c r="A273" s="50" t="s">
        <v>25</v>
      </c>
      <c r="B273" s="37">
        <v>2017.0</v>
      </c>
      <c r="C273" s="37" t="s">
        <v>57</v>
      </c>
      <c r="D273" s="37" t="s">
        <v>55</v>
      </c>
      <c r="E273" s="29">
        <v>20800.0</v>
      </c>
      <c r="F273" s="51">
        <v>0.9807692307692307</v>
      </c>
      <c r="G273" s="37">
        <v>43.0</v>
      </c>
    </row>
    <row r="274" ht="15.75" customHeight="1">
      <c r="A274" s="50" t="s">
        <v>25</v>
      </c>
      <c r="B274" s="37">
        <v>2018.0</v>
      </c>
      <c r="C274" s="37" t="s">
        <v>57</v>
      </c>
      <c r="D274" s="37" t="s">
        <v>55</v>
      </c>
      <c r="E274" s="29">
        <v>21800.0</v>
      </c>
      <c r="F274" s="51">
        <v>0.9678899082568807</v>
      </c>
      <c r="G274" s="37">
        <v>42.0</v>
      </c>
    </row>
    <row r="275" ht="15.75" customHeight="1">
      <c r="A275" s="50" t="s">
        <v>25</v>
      </c>
      <c r="B275" s="37">
        <v>2019.0</v>
      </c>
      <c r="C275" s="37" t="s">
        <v>57</v>
      </c>
      <c r="D275" s="37" t="s">
        <v>55</v>
      </c>
      <c r="E275" s="29">
        <v>23300.0</v>
      </c>
      <c r="F275" s="51">
        <v>0.8969957081545065</v>
      </c>
      <c r="G275" s="37">
        <v>43.0</v>
      </c>
    </row>
    <row r="276" ht="15.75" customHeight="1">
      <c r="A276" s="50" t="s">
        <v>25</v>
      </c>
      <c r="B276" s="37">
        <v>2020.0</v>
      </c>
      <c r="C276" s="37" t="s">
        <v>57</v>
      </c>
      <c r="D276" s="37" t="s">
        <v>55</v>
      </c>
      <c r="E276" s="29">
        <v>22900.0</v>
      </c>
      <c r="F276" s="51">
        <v>0.9082969432314411</v>
      </c>
      <c r="G276" s="37">
        <v>44.0</v>
      </c>
    </row>
    <row r="277" ht="15.75" customHeight="1">
      <c r="A277" s="50" t="s">
        <v>25</v>
      </c>
      <c r="B277" s="37">
        <v>2016.0</v>
      </c>
      <c r="C277" s="37" t="s">
        <v>57</v>
      </c>
      <c r="D277" s="37" t="s">
        <v>56</v>
      </c>
      <c r="E277" s="29">
        <v>20800.0</v>
      </c>
      <c r="F277" s="51">
        <v>0.8798076923076923</v>
      </c>
      <c r="G277" s="37">
        <v>42.0</v>
      </c>
    </row>
    <row r="278" ht="15.75" customHeight="1">
      <c r="A278" s="50" t="s">
        <v>25</v>
      </c>
      <c r="B278" s="37">
        <v>2017.0</v>
      </c>
      <c r="C278" s="37" t="s">
        <v>57</v>
      </c>
      <c r="D278" s="37" t="s">
        <v>56</v>
      </c>
      <c r="E278" s="29">
        <v>22200.0</v>
      </c>
      <c r="F278" s="51">
        <v>0.8648648648648649</v>
      </c>
      <c r="G278" s="37">
        <v>43.0</v>
      </c>
    </row>
    <row r="279" ht="15.75" customHeight="1">
      <c r="A279" s="50" t="s">
        <v>25</v>
      </c>
      <c r="B279" s="37">
        <v>2018.0</v>
      </c>
      <c r="C279" s="37" t="s">
        <v>57</v>
      </c>
      <c r="D279" s="37" t="s">
        <v>56</v>
      </c>
      <c r="E279" s="29">
        <v>22600.0</v>
      </c>
      <c r="F279" s="51">
        <v>0.9070796460176991</v>
      </c>
      <c r="G279" s="37">
        <v>42.0</v>
      </c>
    </row>
    <row r="280" ht="15.75" customHeight="1">
      <c r="A280" s="50" t="s">
        <v>25</v>
      </c>
      <c r="B280" s="37">
        <v>2019.0</v>
      </c>
      <c r="C280" s="37" t="s">
        <v>57</v>
      </c>
      <c r="D280" s="37" t="s">
        <v>56</v>
      </c>
      <c r="E280" s="29">
        <v>23900.0</v>
      </c>
      <c r="F280" s="51">
        <v>0.8577405857740585</v>
      </c>
      <c r="G280" s="37">
        <v>43.0</v>
      </c>
    </row>
    <row r="281" ht="15.75" customHeight="1">
      <c r="A281" s="50" t="s">
        <v>25</v>
      </c>
      <c r="B281" s="37">
        <v>2020.0</v>
      </c>
      <c r="C281" s="37" t="s">
        <v>57</v>
      </c>
      <c r="D281" s="37" t="s">
        <v>56</v>
      </c>
      <c r="E281" s="29">
        <v>25000.0</v>
      </c>
      <c r="F281" s="51">
        <v>0.872</v>
      </c>
      <c r="G281" s="37">
        <v>44.0</v>
      </c>
    </row>
    <row r="282" ht="15.75" customHeight="1">
      <c r="A282" s="50" t="s">
        <v>26</v>
      </c>
      <c r="B282" s="37">
        <v>2016.0</v>
      </c>
      <c r="C282" s="37" t="s">
        <v>49</v>
      </c>
      <c r="D282" s="37" t="s">
        <v>50</v>
      </c>
      <c r="E282" s="29">
        <v>18700.0</v>
      </c>
      <c r="F282" s="51">
        <v>1.0446927374301676</v>
      </c>
      <c r="G282" s="37">
        <v>43.0</v>
      </c>
    </row>
    <row r="283" ht="15.75" customHeight="1">
      <c r="A283" s="50" t="s">
        <v>26</v>
      </c>
      <c r="B283" s="37">
        <v>2017.0</v>
      </c>
      <c r="C283" s="37" t="s">
        <v>49</v>
      </c>
      <c r="D283" s="37" t="s">
        <v>50</v>
      </c>
      <c r="E283" s="29">
        <v>19200.0</v>
      </c>
      <c r="F283" s="51">
        <v>1.0607734806629834</v>
      </c>
      <c r="G283" s="37">
        <v>43.0</v>
      </c>
    </row>
    <row r="284" ht="15.75" customHeight="1">
      <c r="A284" s="50" t="s">
        <v>26</v>
      </c>
      <c r="B284" s="37">
        <v>2018.0</v>
      </c>
      <c r="C284" s="37" t="s">
        <v>49</v>
      </c>
      <c r="D284" s="37" t="s">
        <v>50</v>
      </c>
      <c r="E284" s="29">
        <v>20100.0</v>
      </c>
      <c r="F284" s="51">
        <v>1.098360655737705</v>
      </c>
      <c r="G284" s="37">
        <v>43.0</v>
      </c>
    </row>
    <row r="285" ht="15.75" customHeight="1">
      <c r="A285" s="50" t="s">
        <v>26</v>
      </c>
      <c r="B285" s="37">
        <v>2019.0</v>
      </c>
      <c r="C285" s="37" t="s">
        <v>49</v>
      </c>
      <c r="D285" s="37" t="s">
        <v>50</v>
      </c>
      <c r="E285" s="29">
        <v>20500.0</v>
      </c>
      <c r="F285" s="51">
        <v>1.0904255319148937</v>
      </c>
      <c r="G285" s="37">
        <v>43.0</v>
      </c>
    </row>
    <row r="286" ht="15.75" customHeight="1">
      <c r="A286" s="50" t="s">
        <v>26</v>
      </c>
      <c r="B286" s="37">
        <v>2020.0</v>
      </c>
      <c r="C286" s="37" t="s">
        <v>49</v>
      </c>
      <c r="D286" s="37" t="s">
        <v>50</v>
      </c>
      <c r="E286" s="29">
        <v>18900.0</v>
      </c>
      <c r="F286" s="51">
        <v>1.05</v>
      </c>
      <c r="G286" s="37">
        <v>45.0</v>
      </c>
    </row>
    <row r="287" ht="15.75" customHeight="1">
      <c r="A287" s="50" t="s">
        <v>26</v>
      </c>
      <c r="B287" s="37">
        <v>2016.0</v>
      </c>
      <c r="C287" s="37" t="s">
        <v>49</v>
      </c>
      <c r="D287" s="37" t="s">
        <v>51</v>
      </c>
      <c r="E287" s="29">
        <v>18700.0</v>
      </c>
      <c r="F287" s="51">
        <v>0.9739583333333334</v>
      </c>
      <c r="G287" s="37">
        <v>43.0</v>
      </c>
    </row>
    <row r="288" ht="15.75" customHeight="1">
      <c r="A288" s="50" t="s">
        <v>26</v>
      </c>
      <c r="B288" s="37">
        <v>2017.0</v>
      </c>
      <c r="C288" s="37" t="s">
        <v>49</v>
      </c>
      <c r="D288" s="37" t="s">
        <v>51</v>
      </c>
      <c r="E288" s="29">
        <v>18100.0</v>
      </c>
      <c r="F288" s="51">
        <v>0.9945054945054945</v>
      </c>
      <c r="G288" s="37">
        <v>43.0</v>
      </c>
    </row>
    <row r="289" ht="15.75" customHeight="1">
      <c r="A289" s="50" t="s">
        <v>26</v>
      </c>
      <c r="B289" s="37">
        <v>2018.0</v>
      </c>
      <c r="C289" s="37" t="s">
        <v>49</v>
      </c>
      <c r="D289" s="37" t="s">
        <v>51</v>
      </c>
      <c r="E289" s="29">
        <v>17100.0</v>
      </c>
      <c r="F289" s="51">
        <v>0.9941860465116279</v>
      </c>
      <c r="G289" s="37">
        <v>43.0</v>
      </c>
    </row>
    <row r="290" ht="15.75" customHeight="1">
      <c r="A290" s="50" t="s">
        <v>26</v>
      </c>
      <c r="B290" s="37">
        <v>2019.0</v>
      </c>
      <c r="C290" s="37" t="s">
        <v>49</v>
      </c>
      <c r="D290" s="37" t="s">
        <v>51</v>
      </c>
      <c r="E290" s="29">
        <v>15600.0</v>
      </c>
      <c r="F290" s="51">
        <v>0.9512195121951219</v>
      </c>
      <c r="G290" s="37">
        <v>43.0</v>
      </c>
    </row>
    <row r="291" ht="15.75" customHeight="1">
      <c r="A291" s="50" t="s">
        <v>26</v>
      </c>
      <c r="B291" s="37">
        <v>2020.0</v>
      </c>
      <c r="C291" s="37" t="s">
        <v>49</v>
      </c>
      <c r="D291" s="37" t="s">
        <v>51</v>
      </c>
      <c r="E291" s="29">
        <v>14500.0</v>
      </c>
      <c r="F291" s="51">
        <v>1.0283687943262412</v>
      </c>
      <c r="G291" s="37">
        <v>45.0</v>
      </c>
    </row>
    <row r="292" ht="15.75" customHeight="1">
      <c r="A292" s="50" t="s">
        <v>26</v>
      </c>
      <c r="B292" s="37">
        <v>2016.0</v>
      </c>
      <c r="C292" s="37" t="s">
        <v>49</v>
      </c>
      <c r="D292" s="37" t="s">
        <v>52</v>
      </c>
      <c r="E292" s="29">
        <v>22700.0</v>
      </c>
      <c r="F292" s="51">
        <v>0.7252396166134185</v>
      </c>
      <c r="G292" s="37">
        <v>43.0</v>
      </c>
    </row>
    <row r="293" ht="15.75" customHeight="1">
      <c r="A293" s="50" t="s">
        <v>26</v>
      </c>
      <c r="B293" s="37">
        <v>2017.0</v>
      </c>
      <c r="C293" s="37" t="s">
        <v>49</v>
      </c>
      <c r="D293" s="37" t="s">
        <v>52</v>
      </c>
      <c r="E293" s="29">
        <v>22200.0</v>
      </c>
      <c r="F293" s="51">
        <v>0.7207792207792207</v>
      </c>
      <c r="G293" s="37">
        <v>43.0</v>
      </c>
    </row>
    <row r="294" ht="15.75" customHeight="1">
      <c r="A294" s="50" t="s">
        <v>26</v>
      </c>
      <c r="B294" s="37">
        <v>2018.0</v>
      </c>
      <c r="C294" s="37" t="s">
        <v>49</v>
      </c>
      <c r="D294" s="37" t="s">
        <v>52</v>
      </c>
      <c r="E294" s="29">
        <v>21500.0</v>
      </c>
      <c r="F294" s="51">
        <v>0.6913183279742765</v>
      </c>
      <c r="G294" s="37">
        <v>43.0</v>
      </c>
    </row>
    <row r="295" ht="15.75" customHeight="1">
      <c r="A295" s="50" t="s">
        <v>26</v>
      </c>
      <c r="B295" s="37">
        <v>2019.0</v>
      </c>
      <c r="C295" s="37" t="s">
        <v>49</v>
      </c>
      <c r="D295" s="37" t="s">
        <v>52</v>
      </c>
      <c r="E295" s="29">
        <v>21200.0</v>
      </c>
      <c r="F295" s="51">
        <v>0.686084142394822</v>
      </c>
      <c r="G295" s="37">
        <v>43.0</v>
      </c>
    </row>
    <row r="296" ht="15.75" customHeight="1">
      <c r="A296" s="50" t="s">
        <v>26</v>
      </c>
      <c r="B296" s="37">
        <v>2020.0</v>
      </c>
      <c r="C296" s="37" t="s">
        <v>49</v>
      </c>
      <c r="D296" s="37" t="s">
        <v>52</v>
      </c>
      <c r="E296" s="29">
        <v>21200.0</v>
      </c>
      <c r="F296" s="51">
        <v>0.7235494880546075</v>
      </c>
      <c r="G296" s="37">
        <v>45.0</v>
      </c>
    </row>
    <row r="297" ht="15.75" customHeight="1">
      <c r="A297" s="50" t="s">
        <v>26</v>
      </c>
      <c r="B297" s="37">
        <v>2016.0</v>
      </c>
      <c r="C297" s="37" t="s">
        <v>49</v>
      </c>
      <c r="D297" s="37" t="s">
        <v>53</v>
      </c>
      <c r="E297" s="29">
        <v>20600.0</v>
      </c>
      <c r="F297" s="51">
        <v>0.6498422712933754</v>
      </c>
      <c r="G297" s="37">
        <v>43.0</v>
      </c>
    </row>
    <row r="298" ht="15.75" customHeight="1">
      <c r="A298" s="50" t="s">
        <v>26</v>
      </c>
      <c r="B298" s="37">
        <v>2017.0</v>
      </c>
      <c r="C298" s="37" t="s">
        <v>49</v>
      </c>
      <c r="D298" s="37" t="s">
        <v>53</v>
      </c>
      <c r="E298" s="29">
        <v>20000.0</v>
      </c>
      <c r="F298" s="51">
        <v>0.6734006734006734</v>
      </c>
      <c r="G298" s="37">
        <v>43.0</v>
      </c>
    </row>
    <row r="299" ht="15.75" customHeight="1">
      <c r="A299" s="50" t="s">
        <v>26</v>
      </c>
      <c r="B299" s="37">
        <v>2018.0</v>
      </c>
      <c r="C299" s="37" t="s">
        <v>49</v>
      </c>
      <c r="D299" s="37" t="s">
        <v>53</v>
      </c>
      <c r="E299" s="29">
        <v>19800.0</v>
      </c>
      <c r="F299" s="51">
        <v>0.6827586206896552</v>
      </c>
      <c r="G299" s="37">
        <v>43.0</v>
      </c>
    </row>
    <row r="300" ht="15.75" customHeight="1">
      <c r="A300" s="50" t="s">
        <v>26</v>
      </c>
      <c r="B300" s="37">
        <v>2019.0</v>
      </c>
      <c r="C300" s="37" t="s">
        <v>49</v>
      </c>
      <c r="D300" s="37" t="s">
        <v>53</v>
      </c>
      <c r="E300" s="29">
        <v>19400.0</v>
      </c>
      <c r="F300" s="51">
        <v>0.6643835616438356</v>
      </c>
      <c r="G300" s="37">
        <v>43.0</v>
      </c>
    </row>
    <row r="301" ht="15.75" customHeight="1">
      <c r="A301" s="50" t="s">
        <v>26</v>
      </c>
      <c r="B301" s="37">
        <v>2020.0</v>
      </c>
      <c r="C301" s="37" t="s">
        <v>49</v>
      </c>
      <c r="D301" s="37" t="s">
        <v>53</v>
      </c>
      <c r="E301" s="29">
        <v>19300.0</v>
      </c>
      <c r="F301" s="51">
        <v>0.6390728476821192</v>
      </c>
      <c r="G301" s="37">
        <v>45.0</v>
      </c>
    </row>
    <row r="302" ht="15.75" customHeight="1">
      <c r="A302" s="50" t="s">
        <v>26</v>
      </c>
      <c r="B302" s="37">
        <v>2016.0</v>
      </c>
      <c r="C302" s="37" t="s">
        <v>49</v>
      </c>
      <c r="D302" s="37" t="s">
        <v>54</v>
      </c>
      <c r="E302" s="29">
        <v>24800.0</v>
      </c>
      <c r="F302" s="51">
        <v>0.7380952380952381</v>
      </c>
      <c r="G302" s="37">
        <v>43.0</v>
      </c>
    </row>
    <row r="303" ht="15.75" customHeight="1">
      <c r="A303" s="50" t="s">
        <v>26</v>
      </c>
      <c r="B303" s="37">
        <v>2017.0</v>
      </c>
      <c r="C303" s="37" t="s">
        <v>49</v>
      </c>
      <c r="D303" s="37" t="s">
        <v>54</v>
      </c>
      <c r="E303" s="29">
        <v>23200.0</v>
      </c>
      <c r="F303" s="51">
        <v>0.7388535031847133</v>
      </c>
      <c r="G303" s="37">
        <v>43.0</v>
      </c>
    </row>
    <row r="304" ht="15.75" customHeight="1">
      <c r="A304" s="50" t="s">
        <v>26</v>
      </c>
      <c r="B304" s="37">
        <v>2018.0</v>
      </c>
      <c r="C304" s="37" t="s">
        <v>49</v>
      </c>
      <c r="D304" s="37" t="s">
        <v>54</v>
      </c>
      <c r="E304" s="29">
        <v>21600.0</v>
      </c>
      <c r="F304" s="51">
        <v>0.717607973421927</v>
      </c>
      <c r="G304" s="37">
        <v>43.0</v>
      </c>
    </row>
    <row r="305" ht="15.75" customHeight="1">
      <c r="A305" s="50" t="s">
        <v>26</v>
      </c>
      <c r="B305" s="37">
        <v>2019.0</v>
      </c>
      <c r="C305" s="37" t="s">
        <v>49</v>
      </c>
      <c r="D305" s="37" t="s">
        <v>54</v>
      </c>
      <c r="E305" s="29">
        <v>20900.0</v>
      </c>
      <c r="F305" s="51">
        <v>0.706081081081081</v>
      </c>
      <c r="G305" s="37">
        <v>43.0</v>
      </c>
    </row>
    <row r="306" ht="15.75" customHeight="1">
      <c r="A306" s="50" t="s">
        <v>26</v>
      </c>
      <c r="B306" s="37">
        <v>2020.0</v>
      </c>
      <c r="C306" s="37" t="s">
        <v>49</v>
      </c>
      <c r="D306" s="37" t="s">
        <v>54</v>
      </c>
      <c r="E306" s="29">
        <v>19500.0</v>
      </c>
      <c r="F306" s="51">
        <v>0.6914893617021277</v>
      </c>
      <c r="G306" s="37">
        <v>45.0</v>
      </c>
    </row>
    <row r="307" ht="15.75" customHeight="1">
      <c r="A307" s="50" t="s">
        <v>26</v>
      </c>
      <c r="B307" s="37">
        <v>2016.0</v>
      </c>
      <c r="C307" s="37" t="s">
        <v>49</v>
      </c>
      <c r="D307" s="37" t="s">
        <v>55</v>
      </c>
      <c r="E307" s="29">
        <v>25800.0</v>
      </c>
      <c r="F307" s="51">
        <v>1.0238095238095237</v>
      </c>
      <c r="G307" s="37">
        <v>43.0</v>
      </c>
    </row>
    <row r="308" ht="15.75" customHeight="1">
      <c r="A308" s="50" t="s">
        <v>26</v>
      </c>
      <c r="B308" s="37">
        <v>2017.0</v>
      </c>
      <c r="C308" s="37" t="s">
        <v>49</v>
      </c>
      <c r="D308" s="37" t="s">
        <v>55</v>
      </c>
      <c r="E308" s="29">
        <v>26900.0</v>
      </c>
      <c r="F308" s="51">
        <v>1.0112781954887218</v>
      </c>
      <c r="G308" s="37">
        <v>43.0</v>
      </c>
    </row>
    <row r="309" ht="15.75" customHeight="1">
      <c r="A309" s="50" t="s">
        <v>26</v>
      </c>
      <c r="B309" s="37">
        <v>2018.0</v>
      </c>
      <c r="C309" s="37" t="s">
        <v>49</v>
      </c>
      <c r="D309" s="37" t="s">
        <v>55</v>
      </c>
      <c r="E309" s="29">
        <v>27100.0</v>
      </c>
      <c r="F309" s="51">
        <v>0.9783393501805054</v>
      </c>
      <c r="G309" s="37">
        <v>43.0</v>
      </c>
    </row>
    <row r="310" ht="15.75" customHeight="1">
      <c r="A310" s="50" t="s">
        <v>26</v>
      </c>
      <c r="B310" s="37">
        <v>2019.0</v>
      </c>
      <c r="C310" s="37" t="s">
        <v>49</v>
      </c>
      <c r="D310" s="37" t="s">
        <v>55</v>
      </c>
      <c r="E310" s="29">
        <v>27100.0</v>
      </c>
      <c r="F310" s="51">
        <v>0.954225352112676</v>
      </c>
      <c r="G310" s="37">
        <v>43.0</v>
      </c>
    </row>
    <row r="311" ht="15.75" customHeight="1">
      <c r="A311" s="50" t="s">
        <v>26</v>
      </c>
      <c r="B311" s="37">
        <v>2020.0</v>
      </c>
      <c r="C311" s="37" t="s">
        <v>49</v>
      </c>
      <c r="D311" s="37" t="s">
        <v>55</v>
      </c>
      <c r="E311" s="29">
        <v>26600.0</v>
      </c>
      <c r="F311" s="51">
        <v>0.9300699300699301</v>
      </c>
      <c r="G311" s="37">
        <v>45.0</v>
      </c>
    </row>
    <row r="312" ht="15.75" customHeight="1">
      <c r="A312" s="50" t="s">
        <v>26</v>
      </c>
      <c r="B312" s="37">
        <v>2016.0</v>
      </c>
      <c r="C312" s="37" t="s">
        <v>49</v>
      </c>
      <c r="D312" s="37" t="s">
        <v>56</v>
      </c>
      <c r="E312" s="29">
        <v>24100.0</v>
      </c>
      <c r="F312" s="51">
        <v>0.964</v>
      </c>
      <c r="G312" s="37">
        <v>43.0</v>
      </c>
    </row>
    <row r="313" ht="15.75" customHeight="1">
      <c r="A313" s="50" t="s">
        <v>26</v>
      </c>
      <c r="B313" s="37">
        <v>2017.0</v>
      </c>
      <c r="C313" s="37" t="s">
        <v>49</v>
      </c>
      <c r="D313" s="37" t="s">
        <v>56</v>
      </c>
      <c r="E313" s="29">
        <v>24200.0</v>
      </c>
      <c r="F313" s="51">
        <v>0.9641434262948207</v>
      </c>
      <c r="G313" s="37">
        <v>43.0</v>
      </c>
    </row>
    <row r="314" ht="15.75" customHeight="1">
      <c r="A314" s="50" t="s">
        <v>26</v>
      </c>
      <c r="B314" s="37">
        <v>2018.0</v>
      </c>
      <c r="C314" s="37" t="s">
        <v>49</v>
      </c>
      <c r="D314" s="37" t="s">
        <v>56</v>
      </c>
      <c r="E314" s="29">
        <v>25600.0</v>
      </c>
      <c r="F314" s="51">
        <v>0.9961089494163424</v>
      </c>
      <c r="G314" s="37">
        <v>43.0</v>
      </c>
    </row>
    <row r="315" ht="15.75" customHeight="1">
      <c r="A315" s="50" t="s">
        <v>26</v>
      </c>
      <c r="B315" s="37">
        <v>2019.0</v>
      </c>
      <c r="C315" s="37" t="s">
        <v>49</v>
      </c>
      <c r="D315" s="37" t="s">
        <v>56</v>
      </c>
      <c r="E315" s="29">
        <v>25400.0</v>
      </c>
      <c r="F315" s="51">
        <v>0.9621212121212122</v>
      </c>
      <c r="G315" s="37">
        <v>43.0</v>
      </c>
    </row>
    <row r="316" ht="15.75" customHeight="1">
      <c r="A316" s="50" t="s">
        <v>26</v>
      </c>
      <c r="B316" s="37">
        <v>2020.0</v>
      </c>
      <c r="C316" s="37" t="s">
        <v>49</v>
      </c>
      <c r="D316" s="37" t="s">
        <v>56</v>
      </c>
      <c r="E316" s="29">
        <v>27900.0</v>
      </c>
      <c r="F316" s="51">
        <v>1.0449438202247192</v>
      </c>
      <c r="G316" s="37">
        <v>45.0</v>
      </c>
    </row>
    <row r="317" ht="15.75" customHeight="1">
      <c r="A317" s="50" t="s">
        <v>26</v>
      </c>
      <c r="B317" s="37">
        <v>2016.0</v>
      </c>
      <c r="C317" s="37" t="s">
        <v>57</v>
      </c>
      <c r="D317" s="37" t="s">
        <v>50</v>
      </c>
      <c r="E317" s="29">
        <v>17900.0</v>
      </c>
      <c r="F317" s="51">
        <v>1.0446927374301676</v>
      </c>
      <c r="G317" s="37">
        <v>42.0</v>
      </c>
    </row>
    <row r="318" ht="15.75" customHeight="1">
      <c r="A318" s="50" t="s">
        <v>26</v>
      </c>
      <c r="B318" s="37">
        <v>2017.0</v>
      </c>
      <c r="C318" s="37" t="s">
        <v>57</v>
      </c>
      <c r="D318" s="37" t="s">
        <v>50</v>
      </c>
      <c r="E318" s="29">
        <v>18100.0</v>
      </c>
      <c r="F318" s="51">
        <v>1.0607734806629834</v>
      </c>
      <c r="G318" s="37">
        <v>42.0</v>
      </c>
    </row>
    <row r="319" ht="15.75" customHeight="1">
      <c r="A319" s="50" t="s">
        <v>26</v>
      </c>
      <c r="B319" s="37">
        <v>2018.0</v>
      </c>
      <c r="C319" s="37" t="s">
        <v>57</v>
      </c>
      <c r="D319" s="37" t="s">
        <v>50</v>
      </c>
      <c r="E319" s="29">
        <v>18300.0</v>
      </c>
      <c r="F319" s="51">
        <v>1.098360655737705</v>
      </c>
      <c r="G319" s="37">
        <v>42.0</v>
      </c>
    </row>
    <row r="320" ht="15.75" customHeight="1">
      <c r="A320" s="50" t="s">
        <v>26</v>
      </c>
      <c r="B320" s="37">
        <v>2019.0</v>
      </c>
      <c r="C320" s="37" t="s">
        <v>57</v>
      </c>
      <c r="D320" s="37" t="s">
        <v>50</v>
      </c>
      <c r="E320" s="29">
        <v>18800.0</v>
      </c>
      <c r="F320" s="51">
        <v>1.0904255319148937</v>
      </c>
      <c r="G320" s="37">
        <v>42.0</v>
      </c>
    </row>
    <row r="321" ht="15.75" customHeight="1">
      <c r="A321" s="50" t="s">
        <v>26</v>
      </c>
      <c r="B321" s="37">
        <v>2020.0</v>
      </c>
      <c r="C321" s="37" t="s">
        <v>57</v>
      </c>
      <c r="D321" s="37" t="s">
        <v>50</v>
      </c>
      <c r="E321" s="29">
        <v>18000.0</v>
      </c>
      <c r="F321" s="51">
        <v>1.05</v>
      </c>
      <c r="G321" s="37">
        <v>42.0</v>
      </c>
    </row>
    <row r="322" ht="15.75" customHeight="1">
      <c r="A322" s="50" t="s">
        <v>26</v>
      </c>
      <c r="B322" s="37">
        <v>2016.0</v>
      </c>
      <c r="C322" s="37" t="s">
        <v>57</v>
      </c>
      <c r="D322" s="37" t="s">
        <v>51</v>
      </c>
      <c r="E322" s="29">
        <v>19200.0</v>
      </c>
      <c r="F322" s="51">
        <v>0.9739583333333334</v>
      </c>
      <c r="G322" s="37">
        <v>42.0</v>
      </c>
    </row>
    <row r="323" ht="15.75" customHeight="1">
      <c r="A323" s="50" t="s">
        <v>26</v>
      </c>
      <c r="B323" s="37">
        <v>2017.0</v>
      </c>
      <c r="C323" s="37" t="s">
        <v>57</v>
      </c>
      <c r="D323" s="37" t="s">
        <v>51</v>
      </c>
      <c r="E323" s="29">
        <v>18200.0</v>
      </c>
      <c r="F323" s="51">
        <v>0.9945054945054945</v>
      </c>
      <c r="G323" s="37">
        <v>42.0</v>
      </c>
    </row>
    <row r="324" ht="15.75" customHeight="1">
      <c r="A324" s="50" t="s">
        <v>26</v>
      </c>
      <c r="B324" s="37">
        <v>2018.0</v>
      </c>
      <c r="C324" s="37" t="s">
        <v>57</v>
      </c>
      <c r="D324" s="37" t="s">
        <v>51</v>
      </c>
      <c r="E324" s="29">
        <v>17200.0</v>
      </c>
      <c r="F324" s="51">
        <v>0.9941860465116279</v>
      </c>
      <c r="G324" s="37">
        <v>42.0</v>
      </c>
    </row>
    <row r="325" ht="15.75" customHeight="1">
      <c r="A325" s="50" t="s">
        <v>26</v>
      </c>
      <c r="B325" s="37">
        <v>2019.0</v>
      </c>
      <c r="C325" s="37" t="s">
        <v>57</v>
      </c>
      <c r="D325" s="37" t="s">
        <v>51</v>
      </c>
      <c r="E325" s="29">
        <v>16400.0</v>
      </c>
      <c r="F325" s="51">
        <v>0.9512195121951219</v>
      </c>
      <c r="G325" s="37">
        <v>42.0</v>
      </c>
    </row>
    <row r="326" ht="15.75" customHeight="1">
      <c r="A326" s="50" t="s">
        <v>26</v>
      </c>
      <c r="B326" s="37">
        <v>2020.0</v>
      </c>
      <c r="C326" s="37" t="s">
        <v>57</v>
      </c>
      <c r="D326" s="37" t="s">
        <v>51</v>
      </c>
      <c r="E326" s="29">
        <v>14100.0</v>
      </c>
      <c r="F326" s="51">
        <v>1.0283687943262412</v>
      </c>
      <c r="G326" s="37">
        <v>42.0</v>
      </c>
    </row>
    <row r="327" ht="15.75" customHeight="1">
      <c r="A327" s="50" t="s">
        <v>26</v>
      </c>
      <c r="B327" s="37">
        <v>2016.0</v>
      </c>
      <c r="C327" s="37" t="s">
        <v>57</v>
      </c>
      <c r="D327" s="37" t="s">
        <v>52</v>
      </c>
      <c r="E327" s="29">
        <v>31300.0</v>
      </c>
      <c r="F327" s="51">
        <v>0.7252396166134185</v>
      </c>
      <c r="G327" s="37">
        <v>42.0</v>
      </c>
    </row>
    <row r="328" ht="15.75" customHeight="1">
      <c r="A328" s="50" t="s">
        <v>26</v>
      </c>
      <c r="B328" s="37">
        <v>2017.0</v>
      </c>
      <c r="C328" s="37" t="s">
        <v>57</v>
      </c>
      <c r="D328" s="37" t="s">
        <v>52</v>
      </c>
      <c r="E328" s="29">
        <v>30800.0</v>
      </c>
      <c r="F328" s="51">
        <v>0.7207792207792207</v>
      </c>
      <c r="G328" s="37">
        <v>42.0</v>
      </c>
    </row>
    <row r="329" ht="15.75" customHeight="1">
      <c r="A329" s="50" t="s">
        <v>26</v>
      </c>
      <c r="B329" s="37">
        <v>2018.0</v>
      </c>
      <c r="C329" s="37" t="s">
        <v>57</v>
      </c>
      <c r="D329" s="37" t="s">
        <v>52</v>
      </c>
      <c r="E329" s="29">
        <v>31100.0</v>
      </c>
      <c r="F329" s="51">
        <v>0.6913183279742765</v>
      </c>
      <c r="G329" s="37">
        <v>42.0</v>
      </c>
    </row>
    <row r="330" ht="15.75" customHeight="1">
      <c r="A330" s="50" t="s">
        <v>26</v>
      </c>
      <c r="B330" s="37">
        <v>2019.0</v>
      </c>
      <c r="C330" s="37" t="s">
        <v>57</v>
      </c>
      <c r="D330" s="37" t="s">
        <v>52</v>
      </c>
      <c r="E330" s="29">
        <v>30900.0</v>
      </c>
      <c r="F330" s="51">
        <v>0.686084142394822</v>
      </c>
      <c r="G330" s="37">
        <v>42.0</v>
      </c>
    </row>
    <row r="331" ht="15.75" customHeight="1">
      <c r="A331" s="50" t="s">
        <v>26</v>
      </c>
      <c r="B331" s="37">
        <v>2020.0</v>
      </c>
      <c r="C331" s="37" t="s">
        <v>57</v>
      </c>
      <c r="D331" s="37" t="s">
        <v>52</v>
      </c>
      <c r="E331" s="29">
        <v>29300.0</v>
      </c>
      <c r="F331" s="51">
        <v>0.7235494880546075</v>
      </c>
      <c r="G331" s="37">
        <v>42.0</v>
      </c>
    </row>
    <row r="332" ht="15.75" customHeight="1">
      <c r="A332" s="50" t="s">
        <v>26</v>
      </c>
      <c r="B332" s="37">
        <v>2016.0</v>
      </c>
      <c r="C332" s="37" t="s">
        <v>57</v>
      </c>
      <c r="D332" s="37" t="s">
        <v>53</v>
      </c>
      <c r="E332" s="29">
        <v>31700.0</v>
      </c>
      <c r="F332" s="51">
        <v>0.6498422712933754</v>
      </c>
      <c r="G332" s="37">
        <v>42.0</v>
      </c>
    </row>
    <row r="333" ht="15.75" customHeight="1">
      <c r="A333" s="50" t="s">
        <v>26</v>
      </c>
      <c r="B333" s="37">
        <v>2017.0</v>
      </c>
      <c r="C333" s="37" t="s">
        <v>57</v>
      </c>
      <c r="D333" s="37" t="s">
        <v>53</v>
      </c>
      <c r="E333" s="29">
        <v>29700.0</v>
      </c>
      <c r="F333" s="51">
        <v>0.6734006734006734</v>
      </c>
      <c r="G333" s="37">
        <v>42.0</v>
      </c>
    </row>
    <row r="334" ht="15.75" customHeight="1">
      <c r="A334" s="50" t="s">
        <v>26</v>
      </c>
      <c r="B334" s="37">
        <v>2018.0</v>
      </c>
      <c r="C334" s="37" t="s">
        <v>57</v>
      </c>
      <c r="D334" s="37" t="s">
        <v>53</v>
      </c>
      <c r="E334" s="29">
        <v>29000.0</v>
      </c>
      <c r="F334" s="51">
        <v>0.6827586206896552</v>
      </c>
      <c r="G334" s="37">
        <v>42.0</v>
      </c>
    </row>
    <row r="335" ht="15.75" customHeight="1">
      <c r="A335" s="50" t="s">
        <v>26</v>
      </c>
      <c r="B335" s="37">
        <v>2019.0</v>
      </c>
      <c r="C335" s="37" t="s">
        <v>57</v>
      </c>
      <c r="D335" s="37" t="s">
        <v>53</v>
      </c>
      <c r="E335" s="29">
        <v>29200.0</v>
      </c>
      <c r="F335" s="51">
        <v>0.6643835616438356</v>
      </c>
      <c r="G335" s="37">
        <v>42.0</v>
      </c>
    </row>
    <row r="336" ht="15.75" customHeight="1">
      <c r="A336" s="50" t="s">
        <v>26</v>
      </c>
      <c r="B336" s="37">
        <v>2020.0</v>
      </c>
      <c r="C336" s="37" t="s">
        <v>57</v>
      </c>
      <c r="D336" s="37" t="s">
        <v>53</v>
      </c>
      <c r="E336" s="29">
        <v>30200.0</v>
      </c>
      <c r="F336" s="51">
        <v>0.6390728476821192</v>
      </c>
      <c r="G336" s="37">
        <v>42.0</v>
      </c>
    </row>
    <row r="337" ht="15.75" customHeight="1">
      <c r="A337" s="50" t="s">
        <v>26</v>
      </c>
      <c r="B337" s="37">
        <v>2016.0</v>
      </c>
      <c r="C337" s="37" t="s">
        <v>57</v>
      </c>
      <c r="D337" s="37" t="s">
        <v>54</v>
      </c>
      <c r="E337" s="29">
        <v>33600.0</v>
      </c>
      <c r="F337" s="51">
        <v>0.7380952380952381</v>
      </c>
      <c r="G337" s="37">
        <v>42.0</v>
      </c>
    </row>
    <row r="338" ht="15.75" customHeight="1">
      <c r="A338" s="50" t="s">
        <v>26</v>
      </c>
      <c r="B338" s="37">
        <v>2017.0</v>
      </c>
      <c r="C338" s="37" t="s">
        <v>57</v>
      </c>
      <c r="D338" s="37" t="s">
        <v>54</v>
      </c>
      <c r="E338" s="29">
        <v>31400.0</v>
      </c>
      <c r="F338" s="51">
        <v>0.7388535031847133</v>
      </c>
      <c r="G338" s="37">
        <v>42.0</v>
      </c>
    </row>
    <row r="339" ht="15.75" customHeight="1">
      <c r="A339" s="50" t="s">
        <v>26</v>
      </c>
      <c r="B339" s="37">
        <v>2018.0</v>
      </c>
      <c r="C339" s="37" t="s">
        <v>57</v>
      </c>
      <c r="D339" s="37" t="s">
        <v>54</v>
      </c>
      <c r="E339" s="29">
        <v>30100.0</v>
      </c>
      <c r="F339" s="51">
        <v>0.717607973421927</v>
      </c>
      <c r="G339" s="37">
        <v>42.0</v>
      </c>
    </row>
    <row r="340" ht="15.75" customHeight="1">
      <c r="A340" s="50" t="s">
        <v>26</v>
      </c>
      <c r="B340" s="37">
        <v>2019.0</v>
      </c>
      <c r="C340" s="37" t="s">
        <v>57</v>
      </c>
      <c r="D340" s="37" t="s">
        <v>54</v>
      </c>
      <c r="E340" s="29">
        <v>29600.0</v>
      </c>
      <c r="F340" s="51">
        <v>0.706081081081081</v>
      </c>
      <c r="G340" s="37">
        <v>42.0</v>
      </c>
    </row>
    <row r="341" ht="15.75" customHeight="1">
      <c r="A341" s="50" t="s">
        <v>26</v>
      </c>
      <c r="B341" s="37">
        <v>2020.0</v>
      </c>
      <c r="C341" s="37" t="s">
        <v>57</v>
      </c>
      <c r="D341" s="37" t="s">
        <v>54</v>
      </c>
      <c r="E341" s="29">
        <v>28200.0</v>
      </c>
      <c r="F341" s="51">
        <v>0.6914893617021277</v>
      </c>
      <c r="G341" s="37">
        <v>42.0</v>
      </c>
    </row>
    <row r="342" ht="15.75" customHeight="1">
      <c r="A342" s="50" t="s">
        <v>26</v>
      </c>
      <c r="B342" s="37">
        <v>2016.0</v>
      </c>
      <c r="C342" s="37" t="s">
        <v>57</v>
      </c>
      <c r="D342" s="37" t="s">
        <v>55</v>
      </c>
      <c r="E342" s="29">
        <v>25200.0</v>
      </c>
      <c r="F342" s="51">
        <v>1.0238095238095237</v>
      </c>
      <c r="G342" s="37">
        <v>42.0</v>
      </c>
    </row>
    <row r="343" ht="15.75" customHeight="1">
      <c r="A343" s="50" t="s">
        <v>26</v>
      </c>
      <c r="B343" s="37">
        <v>2017.0</v>
      </c>
      <c r="C343" s="37" t="s">
        <v>57</v>
      </c>
      <c r="D343" s="37" t="s">
        <v>55</v>
      </c>
      <c r="E343" s="29">
        <v>26600.0</v>
      </c>
      <c r="F343" s="51">
        <v>1.0112781954887218</v>
      </c>
      <c r="G343" s="37">
        <v>42.0</v>
      </c>
    </row>
    <row r="344" ht="15.75" customHeight="1">
      <c r="A344" s="50" t="s">
        <v>26</v>
      </c>
      <c r="B344" s="37">
        <v>2018.0</v>
      </c>
      <c r="C344" s="37" t="s">
        <v>57</v>
      </c>
      <c r="D344" s="37" t="s">
        <v>55</v>
      </c>
      <c r="E344" s="29">
        <v>27700.0</v>
      </c>
      <c r="F344" s="51">
        <v>0.9783393501805054</v>
      </c>
      <c r="G344" s="37">
        <v>42.0</v>
      </c>
    </row>
    <row r="345" ht="15.75" customHeight="1">
      <c r="A345" s="50" t="s">
        <v>26</v>
      </c>
      <c r="B345" s="37">
        <v>2019.0</v>
      </c>
      <c r="C345" s="37" t="s">
        <v>57</v>
      </c>
      <c r="D345" s="37" t="s">
        <v>55</v>
      </c>
      <c r="E345" s="29">
        <v>28400.0</v>
      </c>
      <c r="F345" s="51">
        <v>0.954225352112676</v>
      </c>
      <c r="G345" s="37">
        <v>42.0</v>
      </c>
    </row>
    <row r="346" ht="15.75" customHeight="1">
      <c r="A346" s="50" t="s">
        <v>26</v>
      </c>
      <c r="B346" s="37">
        <v>2020.0</v>
      </c>
      <c r="C346" s="37" t="s">
        <v>57</v>
      </c>
      <c r="D346" s="37" t="s">
        <v>55</v>
      </c>
      <c r="E346" s="29">
        <v>28600.0</v>
      </c>
      <c r="F346" s="51">
        <v>0.9300699300699301</v>
      </c>
      <c r="G346" s="37">
        <v>42.0</v>
      </c>
    </row>
    <row r="347" ht="15.75" customHeight="1">
      <c r="A347" s="50" t="s">
        <v>26</v>
      </c>
      <c r="B347" s="37">
        <v>2016.0</v>
      </c>
      <c r="C347" s="37" t="s">
        <v>57</v>
      </c>
      <c r="D347" s="37" t="s">
        <v>56</v>
      </c>
      <c r="E347" s="29">
        <v>25000.0</v>
      </c>
      <c r="F347" s="51">
        <v>0.964</v>
      </c>
      <c r="G347" s="37">
        <v>42.0</v>
      </c>
    </row>
    <row r="348" ht="15.75" customHeight="1">
      <c r="A348" s="50" t="s">
        <v>26</v>
      </c>
      <c r="B348" s="37">
        <v>2017.0</v>
      </c>
      <c r="C348" s="37" t="s">
        <v>57</v>
      </c>
      <c r="D348" s="37" t="s">
        <v>56</v>
      </c>
      <c r="E348" s="29">
        <v>25100.0</v>
      </c>
      <c r="F348" s="51">
        <v>0.9641434262948207</v>
      </c>
      <c r="G348" s="37">
        <v>42.0</v>
      </c>
    </row>
    <row r="349" ht="15.75" customHeight="1">
      <c r="A349" s="50" t="s">
        <v>26</v>
      </c>
      <c r="B349" s="37">
        <v>2018.0</v>
      </c>
      <c r="C349" s="37" t="s">
        <v>57</v>
      </c>
      <c r="D349" s="37" t="s">
        <v>56</v>
      </c>
      <c r="E349" s="29">
        <v>25700.0</v>
      </c>
      <c r="F349" s="51">
        <v>0.9961089494163424</v>
      </c>
      <c r="G349" s="37">
        <v>42.0</v>
      </c>
    </row>
    <row r="350" ht="15.75" customHeight="1">
      <c r="A350" s="50" t="s">
        <v>26</v>
      </c>
      <c r="B350" s="37">
        <v>2019.0</v>
      </c>
      <c r="C350" s="37" t="s">
        <v>57</v>
      </c>
      <c r="D350" s="37" t="s">
        <v>56</v>
      </c>
      <c r="E350" s="29">
        <v>26400.0</v>
      </c>
      <c r="F350" s="51">
        <v>0.9621212121212122</v>
      </c>
      <c r="G350" s="37">
        <v>42.0</v>
      </c>
    </row>
    <row r="351" ht="15.75" customHeight="1">
      <c r="A351" s="50" t="s">
        <v>26</v>
      </c>
      <c r="B351" s="37">
        <v>2020.0</v>
      </c>
      <c r="C351" s="37" t="s">
        <v>57</v>
      </c>
      <c r="D351" s="37" t="s">
        <v>56</v>
      </c>
      <c r="E351" s="29">
        <v>26700.0</v>
      </c>
      <c r="F351" s="51">
        <v>1.0449438202247192</v>
      </c>
      <c r="G351" s="37">
        <v>42.0</v>
      </c>
    </row>
    <row r="352" ht="15.75" customHeight="1">
      <c r="A352" s="53" t="s">
        <v>27</v>
      </c>
      <c r="B352" s="37">
        <v>2016.0</v>
      </c>
      <c r="C352" s="37" t="s">
        <v>49</v>
      </c>
      <c r="D352" s="37" t="s">
        <v>50</v>
      </c>
      <c r="E352" s="29">
        <v>25000.0</v>
      </c>
      <c r="F352" s="51">
        <v>1.1210762331838564</v>
      </c>
      <c r="G352" s="37">
        <v>42.0</v>
      </c>
    </row>
    <row r="353" ht="15.75" customHeight="1">
      <c r="A353" s="53" t="s">
        <v>27</v>
      </c>
      <c r="B353" s="37">
        <v>2017.0</v>
      </c>
      <c r="C353" s="37" t="s">
        <v>49</v>
      </c>
      <c r="D353" s="37" t="s">
        <v>50</v>
      </c>
      <c r="E353" s="29">
        <v>25500.0</v>
      </c>
      <c r="F353" s="51">
        <v>1.0669456066945606</v>
      </c>
      <c r="G353" s="37">
        <v>43.0</v>
      </c>
    </row>
    <row r="354" ht="15.75" customHeight="1">
      <c r="A354" s="53" t="s">
        <v>27</v>
      </c>
      <c r="B354" s="37">
        <v>2018.0</v>
      </c>
      <c r="C354" s="37" t="s">
        <v>49</v>
      </c>
      <c r="D354" s="37" t="s">
        <v>50</v>
      </c>
      <c r="E354" s="29">
        <v>25600.0</v>
      </c>
      <c r="F354" s="51">
        <v>1.0847457627118644</v>
      </c>
      <c r="G354" s="37">
        <v>43.0</v>
      </c>
    </row>
    <row r="355" ht="15.75" customHeight="1">
      <c r="A355" s="53" t="s">
        <v>27</v>
      </c>
      <c r="B355" s="37">
        <v>2019.0</v>
      </c>
      <c r="C355" s="37" t="s">
        <v>49</v>
      </c>
      <c r="D355" s="37" t="s">
        <v>50</v>
      </c>
      <c r="E355" s="29">
        <v>27500.0</v>
      </c>
      <c r="F355" s="51">
        <v>1.0784313725490196</v>
      </c>
      <c r="G355" s="37">
        <v>43.0</v>
      </c>
    </row>
    <row r="356" ht="15.75" customHeight="1">
      <c r="A356" s="53" t="s">
        <v>27</v>
      </c>
      <c r="B356" s="37">
        <v>2020.0</v>
      </c>
      <c r="C356" s="37" t="s">
        <v>49</v>
      </c>
      <c r="D356" s="37" t="s">
        <v>50</v>
      </c>
      <c r="E356" s="29">
        <v>29000.0</v>
      </c>
      <c r="F356" s="51">
        <v>1.0902255639097744</v>
      </c>
      <c r="G356" s="37">
        <v>43.0</v>
      </c>
    </row>
    <row r="357" ht="15.75" customHeight="1">
      <c r="A357" s="53" t="s">
        <v>27</v>
      </c>
      <c r="B357" s="37">
        <v>2016.0</v>
      </c>
      <c r="C357" s="37" t="s">
        <v>49</v>
      </c>
      <c r="D357" s="37" t="s">
        <v>51</v>
      </c>
      <c r="E357" s="29">
        <v>21200.0</v>
      </c>
      <c r="F357" s="51">
        <v>0.9953051643192489</v>
      </c>
      <c r="G357" s="37">
        <v>42.0</v>
      </c>
    </row>
    <row r="358" ht="15.75" customHeight="1">
      <c r="A358" s="53" t="s">
        <v>27</v>
      </c>
      <c r="B358" s="37">
        <v>2017.0</v>
      </c>
      <c r="C358" s="37" t="s">
        <v>49</v>
      </c>
      <c r="D358" s="37" t="s">
        <v>51</v>
      </c>
      <c r="E358" s="29">
        <v>20300.0</v>
      </c>
      <c r="F358" s="51">
        <v>1.004950495049505</v>
      </c>
      <c r="G358" s="37">
        <v>43.0</v>
      </c>
    </row>
    <row r="359" ht="15.75" customHeight="1">
      <c r="A359" s="53" t="s">
        <v>27</v>
      </c>
      <c r="B359" s="37">
        <v>2018.0</v>
      </c>
      <c r="C359" s="37" t="s">
        <v>49</v>
      </c>
      <c r="D359" s="37" t="s">
        <v>51</v>
      </c>
      <c r="E359" s="29">
        <v>19000.0</v>
      </c>
      <c r="F359" s="51">
        <v>1.0052910052910053</v>
      </c>
      <c r="G359" s="37">
        <v>43.0</v>
      </c>
    </row>
    <row r="360" ht="15.75" customHeight="1">
      <c r="A360" s="53" t="s">
        <v>27</v>
      </c>
      <c r="B360" s="37">
        <v>2019.0</v>
      </c>
      <c r="C360" s="37" t="s">
        <v>49</v>
      </c>
      <c r="D360" s="37" t="s">
        <v>51</v>
      </c>
      <c r="E360" s="29">
        <v>19300.0</v>
      </c>
      <c r="F360" s="51">
        <v>1.0</v>
      </c>
      <c r="G360" s="37">
        <v>43.0</v>
      </c>
    </row>
    <row r="361" ht="15.75" customHeight="1">
      <c r="A361" s="53" t="s">
        <v>27</v>
      </c>
      <c r="B361" s="37">
        <v>2020.0</v>
      </c>
      <c r="C361" s="37" t="s">
        <v>49</v>
      </c>
      <c r="D361" s="37" t="s">
        <v>51</v>
      </c>
      <c r="E361" s="29">
        <v>19200.0</v>
      </c>
      <c r="F361" s="51">
        <v>1.0212765957446808</v>
      </c>
      <c r="G361" s="37">
        <v>43.0</v>
      </c>
    </row>
    <row r="362" ht="15.75" customHeight="1">
      <c r="A362" s="53" t="s">
        <v>27</v>
      </c>
      <c r="B362" s="37">
        <v>2016.0</v>
      </c>
      <c r="C362" s="37" t="s">
        <v>49</v>
      </c>
      <c r="D362" s="37" t="s">
        <v>52</v>
      </c>
      <c r="E362" s="29">
        <v>26300.0</v>
      </c>
      <c r="F362" s="51">
        <v>0.7387640449438202</v>
      </c>
      <c r="G362" s="37">
        <v>42.0</v>
      </c>
    </row>
    <row r="363" ht="15.75" customHeight="1">
      <c r="A363" s="53" t="s">
        <v>27</v>
      </c>
      <c r="B363" s="37">
        <v>2017.0</v>
      </c>
      <c r="C363" s="37" t="s">
        <v>49</v>
      </c>
      <c r="D363" s="37" t="s">
        <v>52</v>
      </c>
      <c r="E363" s="29">
        <v>25200.0</v>
      </c>
      <c r="F363" s="51">
        <v>0.7411764705882353</v>
      </c>
      <c r="G363" s="37">
        <v>43.0</v>
      </c>
    </row>
    <row r="364" ht="15.75" customHeight="1">
      <c r="A364" s="53" t="s">
        <v>27</v>
      </c>
      <c r="B364" s="37">
        <v>2018.0</v>
      </c>
      <c r="C364" s="37" t="s">
        <v>49</v>
      </c>
      <c r="D364" s="37" t="s">
        <v>52</v>
      </c>
      <c r="E364" s="29">
        <v>24000.0</v>
      </c>
      <c r="F364" s="51">
        <v>0.7619047619047619</v>
      </c>
      <c r="G364" s="37">
        <v>43.0</v>
      </c>
    </row>
    <row r="365" ht="15.75" customHeight="1">
      <c r="A365" s="53" t="s">
        <v>27</v>
      </c>
      <c r="B365" s="37">
        <v>2019.0</v>
      </c>
      <c r="C365" s="37" t="s">
        <v>49</v>
      </c>
      <c r="D365" s="37" t="s">
        <v>52</v>
      </c>
      <c r="E365" s="29">
        <v>24900.0</v>
      </c>
      <c r="F365" s="51">
        <v>0.7830188679245284</v>
      </c>
      <c r="G365" s="37">
        <v>43.0</v>
      </c>
    </row>
    <row r="366" ht="15.75" customHeight="1">
      <c r="A366" s="53" t="s">
        <v>27</v>
      </c>
      <c r="B366" s="37">
        <v>2020.0</v>
      </c>
      <c r="C366" s="37" t="s">
        <v>49</v>
      </c>
      <c r="D366" s="37" t="s">
        <v>52</v>
      </c>
      <c r="E366" s="29">
        <v>26500.0</v>
      </c>
      <c r="F366" s="51">
        <v>0.8153846153846154</v>
      </c>
      <c r="G366" s="37">
        <v>43.0</v>
      </c>
    </row>
    <row r="367" ht="15.75" customHeight="1">
      <c r="A367" s="53" t="s">
        <v>27</v>
      </c>
      <c r="B367" s="37">
        <v>2016.0</v>
      </c>
      <c r="C367" s="37" t="s">
        <v>49</v>
      </c>
      <c r="D367" s="37" t="s">
        <v>53</v>
      </c>
      <c r="E367" s="29">
        <v>26200.0</v>
      </c>
      <c r="F367" s="51">
        <v>0.6968085106382979</v>
      </c>
      <c r="G367" s="37">
        <v>42.0</v>
      </c>
    </row>
    <row r="368" ht="15.75" customHeight="1">
      <c r="A368" s="53" t="s">
        <v>27</v>
      </c>
      <c r="B368" s="37">
        <v>2017.0</v>
      </c>
      <c r="C368" s="37" t="s">
        <v>49</v>
      </c>
      <c r="D368" s="37" t="s">
        <v>53</v>
      </c>
      <c r="E368" s="29">
        <v>25900.0</v>
      </c>
      <c r="F368" s="51">
        <v>0.683377308707124</v>
      </c>
      <c r="G368" s="37">
        <v>43.0</v>
      </c>
    </row>
    <row r="369" ht="15.75" customHeight="1">
      <c r="A369" s="53" t="s">
        <v>27</v>
      </c>
      <c r="B369" s="37">
        <v>2018.0</v>
      </c>
      <c r="C369" s="37" t="s">
        <v>49</v>
      </c>
      <c r="D369" s="37" t="s">
        <v>53</v>
      </c>
      <c r="E369" s="29">
        <v>25800.0</v>
      </c>
      <c r="F369" s="51">
        <v>0.6736292428198434</v>
      </c>
      <c r="G369" s="37">
        <v>43.0</v>
      </c>
    </row>
    <row r="370" ht="15.75" customHeight="1">
      <c r="A370" s="53" t="s">
        <v>27</v>
      </c>
      <c r="B370" s="37">
        <v>2019.0</v>
      </c>
      <c r="C370" s="37" t="s">
        <v>49</v>
      </c>
      <c r="D370" s="37" t="s">
        <v>53</v>
      </c>
      <c r="E370" s="29">
        <v>26700.0</v>
      </c>
      <c r="F370" s="51">
        <v>0.6528117359413202</v>
      </c>
      <c r="G370" s="37">
        <v>43.0</v>
      </c>
    </row>
    <row r="371" ht="15.75" customHeight="1">
      <c r="A371" s="53" t="s">
        <v>27</v>
      </c>
      <c r="B371" s="37">
        <v>2020.0</v>
      </c>
      <c r="C371" s="37" t="s">
        <v>49</v>
      </c>
      <c r="D371" s="37" t="s">
        <v>53</v>
      </c>
      <c r="E371" s="29">
        <v>27900.0</v>
      </c>
      <c r="F371" s="51">
        <v>0.6503496503496503</v>
      </c>
      <c r="G371" s="37">
        <v>43.0</v>
      </c>
    </row>
    <row r="372" ht="15.75" customHeight="1">
      <c r="A372" s="53" t="s">
        <v>27</v>
      </c>
      <c r="B372" s="37">
        <v>2016.0</v>
      </c>
      <c r="C372" s="37" t="s">
        <v>49</v>
      </c>
      <c r="D372" s="37" t="s">
        <v>54</v>
      </c>
      <c r="E372" s="29">
        <v>29100.0</v>
      </c>
      <c r="F372" s="51">
        <v>0.7972602739726027</v>
      </c>
      <c r="G372" s="37">
        <v>42.0</v>
      </c>
    </row>
    <row r="373" ht="15.75" customHeight="1">
      <c r="A373" s="53" t="s">
        <v>27</v>
      </c>
      <c r="B373" s="37">
        <v>2017.0</v>
      </c>
      <c r="C373" s="37" t="s">
        <v>49</v>
      </c>
      <c r="D373" s="37" t="s">
        <v>54</v>
      </c>
      <c r="E373" s="29">
        <v>28800.0</v>
      </c>
      <c r="F373" s="51">
        <v>0.7783783783783784</v>
      </c>
      <c r="G373" s="37">
        <v>43.0</v>
      </c>
    </row>
    <row r="374" ht="15.75" customHeight="1">
      <c r="A374" s="53" t="s">
        <v>27</v>
      </c>
      <c r="B374" s="37">
        <v>2018.0</v>
      </c>
      <c r="C374" s="37" t="s">
        <v>49</v>
      </c>
      <c r="D374" s="37" t="s">
        <v>54</v>
      </c>
      <c r="E374" s="29">
        <v>27800.0</v>
      </c>
      <c r="F374" s="51">
        <v>0.7637362637362637</v>
      </c>
      <c r="G374" s="37">
        <v>43.0</v>
      </c>
    </row>
    <row r="375" ht="15.75" customHeight="1">
      <c r="A375" s="53" t="s">
        <v>27</v>
      </c>
      <c r="B375" s="37">
        <v>2019.0</v>
      </c>
      <c r="C375" s="37" t="s">
        <v>49</v>
      </c>
      <c r="D375" s="37" t="s">
        <v>54</v>
      </c>
      <c r="E375" s="29">
        <v>28400.0</v>
      </c>
      <c r="F375" s="51">
        <v>0.7593582887700535</v>
      </c>
      <c r="G375" s="37">
        <v>43.0</v>
      </c>
    </row>
    <row r="376" ht="15.75" customHeight="1">
      <c r="A376" s="53" t="s">
        <v>27</v>
      </c>
      <c r="B376" s="37">
        <v>2020.0</v>
      </c>
      <c r="C376" s="37" t="s">
        <v>49</v>
      </c>
      <c r="D376" s="37" t="s">
        <v>54</v>
      </c>
      <c r="E376" s="29">
        <v>28700.0</v>
      </c>
      <c r="F376" s="51">
        <v>0.7377892030848329</v>
      </c>
      <c r="G376" s="37">
        <v>43.0</v>
      </c>
    </row>
    <row r="377" ht="15.75" customHeight="1">
      <c r="A377" s="53" t="s">
        <v>27</v>
      </c>
      <c r="B377" s="37">
        <v>2016.0</v>
      </c>
      <c r="C377" s="37" t="s">
        <v>49</v>
      </c>
      <c r="D377" s="37" t="s">
        <v>55</v>
      </c>
      <c r="E377" s="29">
        <v>29200.0</v>
      </c>
      <c r="F377" s="51">
        <v>1.006896551724138</v>
      </c>
      <c r="G377" s="37">
        <v>42.0</v>
      </c>
    </row>
    <row r="378" ht="15.75" customHeight="1">
      <c r="A378" s="53" t="s">
        <v>27</v>
      </c>
      <c r="B378" s="37">
        <v>2017.0</v>
      </c>
      <c r="C378" s="37" t="s">
        <v>49</v>
      </c>
      <c r="D378" s="37" t="s">
        <v>55</v>
      </c>
      <c r="E378" s="29">
        <v>30000.0</v>
      </c>
      <c r="F378" s="51">
        <v>1.0033444816053512</v>
      </c>
      <c r="G378" s="37">
        <v>43.0</v>
      </c>
    </row>
    <row r="379" ht="15.75" customHeight="1">
      <c r="A379" s="53" t="s">
        <v>27</v>
      </c>
      <c r="B379" s="37">
        <v>2018.0</v>
      </c>
      <c r="C379" s="37" t="s">
        <v>49</v>
      </c>
      <c r="D379" s="37" t="s">
        <v>55</v>
      </c>
      <c r="E379" s="29">
        <v>30400.0</v>
      </c>
      <c r="F379" s="51">
        <v>0.9681528662420382</v>
      </c>
      <c r="G379" s="37">
        <v>43.0</v>
      </c>
    </row>
    <row r="380" ht="15.75" customHeight="1">
      <c r="A380" s="53" t="s">
        <v>27</v>
      </c>
      <c r="B380" s="37">
        <v>2019.0</v>
      </c>
      <c r="C380" s="37" t="s">
        <v>49</v>
      </c>
      <c r="D380" s="37" t="s">
        <v>55</v>
      </c>
      <c r="E380" s="29">
        <v>31700.0</v>
      </c>
      <c r="F380" s="51">
        <v>0.9406528189910979</v>
      </c>
      <c r="G380" s="37">
        <v>43.0</v>
      </c>
    </row>
    <row r="381" ht="15.75" customHeight="1">
      <c r="A381" s="53" t="s">
        <v>27</v>
      </c>
      <c r="B381" s="37">
        <v>2020.0</v>
      </c>
      <c r="C381" s="37" t="s">
        <v>49</v>
      </c>
      <c r="D381" s="37" t="s">
        <v>55</v>
      </c>
      <c r="E381" s="29">
        <v>33200.0</v>
      </c>
      <c r="F381" s="51">
        <v>0.9512893982808023</v>
      </c>
      <c r="G381" s="37">
        <v>43.0</v>
      </c>
    </row>
    <row r="382" ht="15.75" customHeight="1">
      <c r="A382" s="53" t="s">
        <v>27</v>
      </c>
      <c r="B382" s="37">
        <v>2016.0</v>
      </c>
      <c r="C382" s="37" t="s">
        <v>49</v>
      </c>
      <c r="D382" s="37" t="s">
        <v>56</v>
      </c>
      <c r="E382" s="29">
        <v>28400.0</v>
      </c>
      <c r="F382" s="51">
        <v>0.9131832797427653</v>
      </c>
      <c r="G382" s="37">
        <v>42.0</v>
      </c>
    </row>
    <row r="383" ht="15.75" customHeight="1">
      <c r="A383" s="53" t="s">
        <v>27</v>
      </c>
      <c r="B383" s="37">
        <v>2017.0</v>
      </c>
      <c r="C383" s="37" t="s">
        <v>49</v>
      </c>
      <c r="D383" s="37" t="s">
        <v>56</v>
      </c>
      <c r="E383" s="29">
        <v>29200.0</v>
      </c>
      <c r="F383" s="51">
        <v>0.8929663608562691</v>
      </c>
      <c r="G383" s="37">
        <v>43.0</v>
      </c>
    </row>
    <row r="384" ht="15.75" customHeight="1">
      <c r="A384" s="53" t="s">
        <v>27</v>
      </c>
      <c r="B384" s="37">
        <v>2018.0</v>
      </c>
      <c r="C384" s="37" t="s">
        <v>49</v>
      </c>
      <c r="D384" s="37" t="s">
        <v>56</v>
      </c>
      <c r="E384" s="29">
        <v>30200.0</v>
      </c>
      <c r="F384" s="51">
        <v>0.888235294117647</v>
      </c>
      <c r="G384" s="37">
        <v>43.0</v>
      </c>
    </row>
    <row r="385" ht="15.75" customHeight="1">
      <c r="A385" s="53" t="s">
        <v>27</v>
      </c>
      <c r="B385" s="37">
        <v>2019.0</v>
      </c>
      <c r="C385" s="37" t="s">
        <v>49</v>
      </c>
      <c r="D385" s="37" t="s">
        <v>56</v>
      </c>
      <c r="E385" s="29">
        <v>32500.0</v>
      </c>
      <c r="F385" s="51">
        <v>0.885558583106267</v>
      </c>
      <c r="G385" s="37">
        <v>43.0</v>
      </c>
    </row>
    <row r="386" ht="15.75" customHeight="1">
      <c r="A386" s="53" t="s">
        <v>27</v>
      </c>
      <c r="B386" s="37">
        <v>2020.0</v>
      </c>
      <c r="C386" s="37" t="s">
        <v>49</v>
      </c>
      <c r="D386" s="37" t="s">
        <v>56</v>
      </c>
      <c r="E386" s="29">
        <v>35300.0</v>
      </c>
      <c r="F386" s="51">
        <v>0.9028132992327366</v>
      </c>
      <c r="G386" s="37">
        <v>43.0</v>
      </c>
    </row>
    <row r="387" ht="15.75" customHeight="1">
      <c r="A387" s="53" t="s">
        <v>27</v>
      </c>
      <c r="B387" s="37">
        <v>2016.0</v>
      </c>
      <c r="C387" s="37" t="s">
        <v>57</v>
      </c>
      <c r="D387" s="37" t="s">
        <v>50</v>
      </c>
      <c r="E387" s="29">
        <v>22300.0</v>
      </c>
      <c r="F387" s="51">
        <v>1.1210762331838564</v>
      </c>
      <c r="G387" s="37">
        <v>42.0</v>
      </c>
    </row>
    <row r="388" ht="15.75" customHeight="1">
      <c r="A388" s="53" t="s">
        <v>27</v>
      </c>
      <c r="B388" s="37">
        <v>2017.0</v>
      </c>
      <c r="C388" s="37" t="s">
        <v>57</v>
      </c>
      <c r="D388" s="37" t="s">
        <v>50</v>
      </c>
      <c r="E388" s="29">
        <v>23900.0</v>
      </c>
      <c r="F388" s="51">
        <v>1.0669456066945606</v>
      </c>
      <c r="G388" s="37">
        <v>42.0</v>
      </c>
    </row>
    <row r="389" ht="15.75" customHeight="1">
      <c r="A389" s="53" t="s">
        <v>27</v>
      </c>
      <c r="B389" s="37">
        <v>2018.0</v>
      </c>
      <c r="C389" s="37" t="s">
        <v>57</v>
      </c>
      <c r="D389" s="37" t="s">
        <v>50</v>
      </c>
      <c r="E389" s="29">
        <v>23600.0</v>
      </c>
      <c r="F389" s="51">
        <v>1.0847457627118644</v>
      </c>
      <c r="G389" s="37">
        <v>43.0</v>
      </c>
    </row>
    <row r="390" ht="15.75" customHeight="1">
      <c r="A390" s="53" t="s">
        <v>27</v>
      </c>
      <c r="B390" s="37">
        <v>2019.0</v>
      </c>
      <c r="C390" s="37" t="s">
        <v>57</v>
      </c>
      <c r="D390" s="37" t="s">
        <v>50</v>
      </c>
      <c r="E390" s="29">
        <v>25500.0</v>
      </c>
      <c r="F390" s="51">
        <v>1.0784313725490196</v>
      </c>
      <c r="G390" s="37">
        <v>43.0</v>
      </c>
    </row>
    <row r="391" ht="15.75" customHeight="1">
      <c r="A391" s="53" t="s">
        <v>27</v>
      </c>
      <c r="B391" s="37">
        <v>2020.0</v>
      </c>
      <c r="C391" s="37" t="s">
        <v>57</v>
      </c>
      <c r="D391" s="37" t="s">
        <v>50</v>
      </c>
      <c r="E391" s="29">
        <v>26600.0</v>
      </c>
      <c r="F391" s="51">
        <v>1.0902255639097744</v>
      </c>
      <c r="G391" s="37">
        <v>43.0</v>
      </c>
    </row>
    <row r="392" ht="15.75" customHeight="1">
      <c r="A392" s="53" t="s">
        <v>27</v>
      </c>
      <c r="B392" s="37">
        <v>2016.0</v>
      </c>
      <c r="C392" s="37" t="s">
        <v>57</v>
      </c>
      <c r="D392" s="37" t="s">
        <v>51</v>
      </c>
      <c r="E392" s="29">
        <v>21300.0</v>
      </c>
      <c r="F392" s="51">
        <v>0.9953051643192489</v>
      </c>
      <c r="G392" s="37">
        <v>42.0</v>
      </c>
    </row>
    <row r="393" ht="15.75" customHeight="1">
      <c r="A393" s="53" t="s">
        <v>27</v>
      </c>
      <c r="B393" s="37">
        <v>2017.0</v>
      </c>
      <c r="C393" s="37" t="s">
        <v>57</v>
      </c>
      <c r="D393" s="37" t="s">
        <v>51</v>
      </c>
      <c r="E393" s="29">
        <v>20200.0</v>
      </c>
      <c r="F393" s="51">
        <v>1.004950495049505</v>
      </c>
      <c r="G393" s="37">
        <v>42.0</v>
      </c>
    </row>
    <row r="394" ht="15.75" customHeight="1">
      <c r="A394" s="53" t="s">
        <v>27</v>
      </c>
      <c r="B394" s="37">
        <v>2018.0</v>
      </c>
      <c r="C394" s="37" t="s">
        <v>57</v>
      </c>
      <c r="D394" s="37" t="s">
        <v>51</v>
      </c>
      <c r="E394" s="29">
        <v>18900.0</v>
      </c>
      <c r="F394" s="51">
        <v>1.0052910052910053</v>
      </c>
      <c r="G394" s="37">
        <v>43.0</v>
      </c>
    </row>
    <row r="395" ht="15.75" customHeight="1">
      <c r="A395" s="53" t="s">
        <v>27</v>
      </c>
      <c r="B395" s="37">
        <v>2019.0</v>
      </c>
      <c r="C395" s="37" t="s">
        <v>57</v>
      </c>
      <c r="D395" s="37" t="s">
        <v>51</v>
      </c>
      <c r="E395" s="29">
        <v>19300.0</v>
      </c>
      <c r="F395" s="51">
        <v>1.0</v>
      </c>
      <c r="G395" s="37">
        <v>43.0</v>
      </c>
    </row>
    <row r="396" ht="15.75" customHeight="1">
      <c r="A396" s="53" t="s">
        <v>27</v>
      </c>
      <c r="B396" s="37">
        <v>2020.0</v>
      </c>
      <c r="C396" s="37" t="s">
        <v>57</v>
      </c>
      <c r="D396" s="37" t="s">
        <v>51</v>
      </c>
      <c r="E396" s="29">
        <v>18800.0</v>
      </c>
      <c r="F396" s="51">
        <v>1.0212765957446808</v>
      </c>
      <c r="G396" s="37">
        <v>43.0</v>
      </c>
    </row>
    <row r="397" ht="15.75" customHeight="1">
      <c r="A397" s="53" t="s">
        <v>27</v>
      </c>
      <c r="B397" s="37">
        <v>2016.0</v>
      </c>
      <c r="C397" s="37" t="s">
        <v>57</v>
      </c>
      <c r="D397" s="37" t="s">
        <v>52</v>
      </c>
      <c r="E397" s="29">
        <v>35600.0</v>
      </c>
      <c r="F397" s="51">
        <v>0.7387640449438202</v>
      </c>
      <c r="G397" s="37">
        <v>42.0</v>
      </c>
    </row>
    <row r="398" ht="15.75" customHeight="1">
      <c r="A398" s="53" t="s">
        <v>27</v>
      </c>
      <c r="B398" s="37">
        <v>2017.0</v>
      </c>
      <c r="C398" s="37" t="s">
        <v>57</v>
      </c>
      <c r="D398" s="37" t="s">
        <v>52</v>
      </c>
      <c r="E398" s="29">
        <v>34000.0</v>
      </c>
      <c r="F398" s="51">
        <v>0.7411764705882353</v>
      </c>
      <c r="G398" s="37">
        <v>42.0</v>
      </c>
    </row>
    <row r="399" ht="15.75" customHeight="1">
      <c r="A399" s="53" t="s">
        <v>27</v>
      </c>
      <c r="B399" s="37">
        <v>2018.0</v>
      </c>
      <c r="C399" s="37" t="s">
        <v>57</v>
      </c>
      <c r="D399" s="37" t="s">
        <v>52</v>
      </c>
      <c r="E399" s="29">
        <v>31500.0</v>
      </c>
      <c r="F399" s="51">
        <v>0.7619047619047619</v>
      </c>
      <c r="G399" s="37">
        <v>43.0</v>
      </c>
    </row>
    <row r="400" ht="15.75" customHeight="1">
      <c r="A400" s="53" t="s">
        <v>27</v>
      </c>
      <c r="B400" s="37">
        <v>2019.0</v>
      </c>
      <c r="C400" s="37" t="s">
        <v>57</v>
      </c>
      <c r="D400" s="37" t="s">
        <v>52</v>
      </c>
      <c r="E400" s="29">
        <v>31800.0</v>
      </c>
      <c r="F400" s="51">
        <v>0.7830188679245284</v>
      </c>
      <c r="G400" s="37">
        <v>43.0</v>
      </c>
    </row>
    <row r="401" ht="15.75" customHeight="1">
      <c r="A401" s="53" t="s">
        <v>27</v>
      </c>
      <c r="B401" s="37">
        <v>2020.0</v>
      </c>
      <c r="C401" s="37" t="s">
        <v>57</v>
      </c>
      <c r="D401" s="37" t="s">
        <v>52</v>
      </c>
      <c r="E401" s="29">
        <v>32500.0</v>
      </c>
      <c r="F401" s="51">
        <v>0.8153846153846154</v>
      </c>
      <c r="G401" s="37">
        <v>43.0</v>
      </c>
    </row>
    <row r="402" ht="15.75" customHeight="1">
      <c r="A402" s="53" t="s">
        <v>27</v>
      </c>
      <c r="B402" s="37">
        <v>2016.0</v>
      </c>
      <c r="C402" s="37" t="s">
        <v>57</v>
      </c>
      <c r="D402" s="37" t="s">
        <v>53</v>
      </c>
      <c r="E402" s="29">
        <v>37600.0</v>
      </c>
      <c r="F402" s="51">
        <v>0.6968085106382979</v>
      </c>
      <c r="G402" s="37">
        <v>42.0</v>
      </c>
    </row>
    <row r="403" ht="15.75" customHeight="1">
      <c r="A403" s="53" t="s">
        <v>27</v>
      </c>
      <c r="B403" s="37">
        <v>2017.0</v>
      </c>
      <c r="C403" s="37" t="s">
        <v>57</v>
      </c>
      <c r="D403" s="37" t="s">
        <v>53</v>
      </c>
      <c r="E403" s="29">
        <v>37900.0</v>
      </c>
      <c r="F403" s="51">
        <v>0.683377308707124</v>
      </c>
      <c r="G403" s="37">
        <v>42.0</v>
      </c>
    </row>
    <row r="404" ht="15.75" customHeight="1">
      <c r="A404" s="53" t="s">
        <v>27</v>
      </c>
      <c r="B404" s="37">
        <v>2018.0</v>
      </c>
      <c r="C404" s="37" t="s">
        <v>57</v>
      </c>
      <c r="D404" s="37" t="s">
        <v>53</v>
      </c>
      <c r="E404" s="29">
        <v>38300.0</v>
      </c>
      <c r="F404" s="51">
        <v>0.6736292428198434</v>
      </c>
      <c r="G404" s="37">
        <v>43.0</v>
      </c>
    </row>
    <row r="405" ht="15.75" customHeight="1">
      <c r="A405" s="53" t="s">
        <v>27</v>
      </c>
      <c r="B405" s="37">
        <v>2019.0</v>
      </c>
      <c r="C405" s="37" t="s">
        <v>57</v>
      </c>
      <c r="D405" s="37" t="s">
        <v>53</v>
      </c>
      <c r="E405" s="29">
        <v>40900.0</v>
      </c>
      <c r="F405" s="51">
        <v>0.6528117359413202</v>
      </c>
      <c r="G405" s="37">
        <v>43.0</v>
      </c>
    </row>
    <row r="406" ht="15.75" customHeight="1">
      <c r="A406" s="53" t="s">
        <v>27</v>
      </c>
      <c r="B406" s="37">
        <v>2020.0</v>
      </c>
      <c r="C406" s="37" t="s">
        <v>57</v>
      </c>
      <c r="D406" s="37" t="s">
        <v>53</v>
      </c>
      <c r="E406" s="29">
        <v>42900.0</v>
      </c>
      <c r="F406" s="51">
        <v>0.6503496503496503</v>
      </c>
      <c r="G406" s="37">
        <v>43.0</v>
      </c>
    </row>
    <row r="407" ht="15.75" customHeight="1">
      <c r="A407" s="53" t="s">
        <v>27</v>
      </c>
      <c r="B407" s="37">
        <v>2016.0</v>
      </c>
      <c r="C407" s="37" t="s">
        <v>57</v>
      </c>
      <c r="D407" s="37" t="s">
        <v>54</v>
      </c>
      <c r="E407" s="29">
        <v>36500.0</v>
      </c>
      <c r="F407" s="51">
        <v>0.7972602739726027</v>
      </c>
      <c r="G407" s="37">
        <v>42.0</v>
      </c>
    </row>
    <row r="408" ht="15.75" customHeight="1">
      <c r="A408" s="53" t="s">
        <v>27</v>
      </c>
      <c r="B408" s="37">
        <v>2017.0</v>
      </c>
      <c r="C408" s="37" t="s">
        <v>57</v>
      </c>
      <c r="D408" s="37" t="s">
        <v>54</v>
      </c>
      <c r="E408" s="29">
        <v>37000.0</v>
      </c>
      <c r="F408" s="51">
        <v>0.7783783783783784</v>
      </c>
      <c r="G408" s="37">
        <v>42.0</v>
      </c>
    </row>
    <row r="409" ht="15.75" customHeight="1">
      <c r="A409" s="53" t="s">
        <v>27</v>
      </c>
      <c r="B409" s="37">
        <v>2018.0</v>
      </c>
      <c r="C409" s="37" t="s">
        <v>57</v>
      </c>
      <c r="D409" s="37" t="s">
        <v>54</v>
      </c>
      <c r="E409" s="29">
        <v>36400.0</v>
      </c>
      <c r="F409" s="51">
        <v>0.7637362637362637</v>
      </c>
      <c r="G409" s="37">
        <v>43.0</v>
      </c>
    </row>
    <row r="410" ht="15.75" customHeight="1">
      <c r="A410" s="53" t="s">
        <v>27</v>
      </c>
      <c r="B410" s="37">
        <v>2019.0</v>
      </c>
      <c r="C410" s="37" t="s">
        <v>57</v>
      </c>
      <c r="D410" s="37" t="s">
        <v>54</v>
      </c>
      <c r="E410" s="29">
        <v>37400.0</v>
      </c>
      <c r="F410" s="51">
        <v>0.7593582887700535</v>
      </c>
      <c r="G410" s="37">
        <v>43.0</v>
      </c>
    </row>
    <row r="411" ht="15.75" customHeight="1">
      <c r="A411" s="53" t="s">
        <v>27</v>
      </c>
      <c r="B411" s="37">
        <v>2020.0</v>
      </c>
      <c r="C411" s="37" t="s">
        <v>57</v>
      </c>
      <c r="D411" s="37" t="s">
        <v>54</v>
      </c>
      <c r="E411" s="29">
        <v>38900.0</v>
      </c>
      <c r="F411" s="51">
        <v>0.7377892030848329</v>
      </c>
      <c r="G411" s="37">
        <v>43.0</v>
      </c>
    </row>
    <row r="412" ht="15.75" customHeight="1">
      <c r="A412" s="53" t="s">
        <v>27</v>
      </c>
      <c r="B412" s="37">
        <v>2016.0</v>
      </c>
      <c r="C412" s="37" t="s">
        <v>57</v>
      </c>
      <c r="D412" s="37" t="s">
        <v>55</v>
      </c>
      <c r="E412" s="29">
        <v>29000.0</v>
      </c>
      <c r="F412" s="51">
        <v>1.006896551724138</v>
      </c>
      <c r="G412" s="37">
        <v>42.0</v>
      </c>
    </row>
    <row r="413" ht="15.75" customHeight="1">
      <c r="A413" s="53" t="s">
        <v>27</v>
      </c>
      <c r="B413" s="37">
        <v>2017.0</v>
      </c>
      <c r="C413" s="37" t="s">
        <v>57</v>
      </c>
      <c r="D413" s="37" t="s">
        <v>55</v>
      </c>
      <c r="E413" s="29">
        <v>29900.0</v>
      </c>
      <c r="F413" s="51">
        <v>1.0033444816053512</v>
      </c>
      <c r="G413" s="37">
        <v>42.0</v>
      </c>
    </row>
    <row r="414" ht="15.75" customHeight="1">
      <c r="A414" s="53" t="s">
        <v>27</v>
      </c>
      <c r="B414" s="37">
        <v>2018.0</v>
      </c>
      <c r="C414" s="37" t="s">
        <v>57</v>
      </c>
      <c r="D414" s="37" t="s">
        <v>55</v>
      </c>
      <c r="E414" s="29">
        <v>31400.0</v>
      </c>
      <c r="F414" s="51">
        <v>0.9681528662420382</v>
      </c>
      <c r="G414" s="37">
        <v>43.0</v>
      </c>
    </row>
    <row r="415" ht="15.75" customHeight="1">
      <c r="A415" s="53" t="s">
        <v>27</v>
      </c>
      <c r="B415" s="37">
        <v>2019.0</v>
      </c>
      <c r="C415" s="37" t="s">
        <v>57</v>
      </c>
      <c r="D415" s="37" t="s">
        <v>55</v>
      </c>
      <c r="E415" s="29">
        <v>33700.0</v>
      </c>
      <c r="F415" s="51">
        <v>0.9406528189910979</v>
      </c>
      <c r="G415" s="37">
        <v>43.0</v>
      </c>
    </row>
    <row r="416" ht="15.75" customHeight="1">
      <c r="A416" s="53" t="s">
        <v>27</v>
      </c>
      <c r="B416" s="37">
        <v>2020.0</v>
      </c>
      <c r="C416" s="37" t="s">
        <v>57</v>
      </c>
      <c r="D416" s="37" t="s">
        <v>55</v>
      </c>
      <c r="E416" s="29">
        <v>34900.0</v>
      </c>
      <c r="F416" s="51">
        <v>0.9512893982808023</v>
      </c>
      <c r="G416" s="37">
        <v>43.0</v>
      </c>
    </row>
    <row r="417" ht="15.75" customHeight="1">
      <c r="A417" s="53" t="s">
        <v>27</v>
      </c>
      <c r="B417" s="37">
        <v>2016.0</v>
      </c>
      <c r="C417" s="37" t="s">
        <v>57</v>
      </c>
      <c r="D417" s="37" t="s">
        <v>56</v>
      </c>
      <c r="E417" s="29">
        <v>31100.0</v>
      </c>
      <c r="F417" s="51">
        <v>0.9131832797427653</v>
      </c>
      <c r="G417" s="37">
        <v>42.0</v>
      </c>
    </row>
    <row r="418" ht="15.75" customHeight="1">
      <c r="A418" s="53" t="s">
        <v>27</v>
      </c>
      <c r="B418" s="37">
        <v>2017.0</v>
      </c>
      <c r="C418" s="37" t="s">
        <v>57</v>
      </c>
      <c r="D418" s="37" t="s">
        <v>56</v>
      </c>
      <c r="E418" s="29">
        <v>32700.0</v>
      </c>
      <c r="F418" s="51">
        <v>0.8929663608562691</v>
      </c>
      <c r="G418" s="37">
        <v>42.0</v>
      </c>
    </row>
    <row r="419" ht="15.75" customHeight="1">
      <c r="A419" s="53" t="s">
        <v>27</v>
      </c>
      <c r="B419" s="37">
        <v>2018.0</v>
      </c>
      <c r="C419" s="37" t="s">
        <v>57</v>
      </c>
      <c r="D419" s="37" t="s">
        <v>56</v>
      </c>
      <c r="E419" s="29">
        <v>34000.0</v>
      </c>
      <c r="F419" s="51">
        <v>0.888235294117647</v>
      </c>
      <c r="G419" s="37">
        <v>43.0</v>
      </c>
    </row>
    <row r="420" ht="15.75" customHeight="1">
      <c r="A420" s="53" t="s">
        <v>27</v>
      </c>
      <c r="B420" s="37">
        <v>2019.0</v>
      </c>
      <c r="C420" s="37" t="s">
        <v>57</v>
      </c>
      <c r="D420" s="37" t="s">
        <v>56</v>
      </c>
      <c r="E420" s="29">
        <v>36700.0</v>
      </c>
      <c r="F420" s="51">
        <v>0.885558583106267</v>
      </c>
      <c r="G420" s="37">
        <v>43.0</v>
      </c>
    </row>
    <row r="421" ht="15.75" customHeight="1">
      <c r="A421" s="53" t="s">
        <v>27</v>
      </c>
      <c r="B421" s="37">
        <v>2020.0</v>
      </c>
      <c r="C421" s="37" t="s">
        <v>57</v>
      </c>
      <c r="D421" s="37" t="s">
        <v>56</v>
      </c>
      <c r="E421" s="29">
        <v>39100.0</v>
      </c>
      <c r="F421" s="51">
        <v>0.9028132992327366</v>
      </c>
      <c r="G421" s="37">
        <v>43.0</v>
      </c>
    </row>
    <row r="422" ht="15.75" customHeight="1">
      <c r="A422" s="53" t="s">
        <v>28</v>
      </c>
      <c r="B422" s="37">
        <v>2016.0</v>
      </c>
      <c r="C422" s="37" t="s">
        <v>49</v>
      </c>
      <c r="D422" s="37" t="s">
        <v>50</v>
      </c>
      <c r="E422" s="29">
        <v>24700.0</v>
      </c>
      <c r="F422" s="51">
        <v>0.9801587301587301</v>
      </c>
      <c r="G422" s="37">
        <v>42.0</v>
      </c>
    </row>
    <row r="423" ht="15.75" customHeight="1">
      <c r="A423" s="53" t="s">
        <v>28</v>
      </c>
      <c r="B423" s="37">
        <v>2017.0</v>
      </c>
      <c r="C423" s="37" t="s">
        <v>49</v>
      </c>
      <c r="D423" s="37" t="s">
        <v>50</v>
      </c>
      <c r="E423" s="29">
        <v>24700.0</v>
      </c>
      <c r="F423" s="51">
        <v>1.0692640692640694</v>
      </c>
      <c r="G423" s="37">
        <v>43.0</v>
      </c>
    </row>
    <row r="424" ht="15.75" customHeight="1">
      <c r="A424" s="53" t="s">
        <v>28</v>
      </c>
      <c r="B424" s="37">
        <v>2018.0</v>
      </c>
      <c r="C424" s="37" t="s">
        <v>49</v>
      </c>
      <c r="D424" s="37" t="s">
        <v>50</v>
      </c>
      <c r="E424" s="29">
        <v>26300.0</v>
      </c>
      <c r="F424" s="51">
        <v>1.0395256916996047</v>
      </c>
      <c r="G424" s="37">
        <v>42.0</v>
      </c>
    </row>
    <row r="425" ht="15.75" customHeight="1">
      <c r="A425" s="53" t="s">
        <v>28</v>
      </c>
      <c r="B425" s="37">
        <v>2019.0</v>
      </c>
      <c r="C425" s="37" t="s">
        <v>49</v>
      </c>
      <c r="D425" s="37" t="s">
        <v>50</v>
      </c>
      <c r="E425" s="29">
        <v>25600.0</v>
      </c>
      <c r="F425" s="51">
        <v>1.0578512396694215</v>
      </c>
      <c r="G425" s="37">
        <v>43.0</v>
      </c>
    </row>
    <row r="426" ht="15.75" customHeight="1">
      <c r="A426" s="53" t="s">
        <v>28</v>
      </c>
      <c r="B426" s="37">
        <v>2020.0</v>
      </c>
      <c r="C426" s="37" t="s">
        <v>49</v>
      </c>
      <c r="D426" s="37" t="s">
        <v>50</v>
      </c>
      <c r="E426" s="29">
        <v>24900.0</v>
      </c>
      <c r="F426" s="51">
        <v>1.055084745762712</v>
      </c>
      <c r="G426" s="37">
        <v>43.0</v>
      </c>
    </row>
    <row r="427" ht="15.75" customHeight="1">
      <c r="A427" s="53" t="s">
        <v>28</v>
      </c>
      <c r="B427" s="37">
        <v>2016.0</v>
      </c>
      <c r="C427" s="37" t="s">
        <v>49</v>
      </c>
      <c r="D427" s="37" t="s">
        <v>51</v>
      </c>
      <c r="E427" s="29">
        <v>22100.0</v>
      </c>
      <c r="F427" s="51">
        <v>1.0091324200913243</v>
      </c>
      <c r="G427" s="37">
        <v>42.0</v>
      </c>
    </row>
    <row r="428" ht="15.75" customHeight="1">
      <c r="A428" s="53" t="s">
        <v>28</v>
      </c>
      <c r="B428" s="37">
        <v>2017.0</v>
      </c>
      <c r="C428" s="37" t="s">
        <v>49</v>
      </c>
      <c r="D428" s="37" t="s">
        <v>51</v>
      </c>
      <c r="E428" s="29">
        <v>20900.0</v>
      </c>
      <c r="F428" s="51">
        <v>1.0048076923076923</v>
      </c>
      <c r="G428" s="37">
        <v>43.0</v>
      </c>
    </row>
    <row r="429" ht="15.75" customHeight="1">
      <c r="A429" s="53" t="s">
        <v>28</v>
      </c>
      <c r="B429" s="37">
        <v>2018.0</v>
      </c>
      <c r="C429" s="37" t="s">
        <v>49</v>
      </c>
      <c r="D429" s="37" t="s">
        <v>51</v>
      </c>
      <c r="E429" s="29">
        <v>19600.0</v>
      </c>
      <c r="F429" s="51">
        <v>1.0103092783505154</v>
      </c>
      <c r="G429" s="37">
        <v>42.0</v>
      </c>
    </row>
    <row r="430" ht="15.75" customHeight="1">
      <c r="A430" s="53" t="s">
        <v>28</v>
      </c>
      <c r="B430" s="37">
        <v>2019.0</v>
      </c>
      <c r="C430" s="37" t="s">
        <v>49</v>
      </c>
      <c r="D430" s="37" t="s">
        <v>51</v>
      </c>
      <c r="E430" s="29">
        <v>18600.0</v>
      </c>
      <c r="F430" s="51">
        <v>0.9587628865979382</v>
      </c>
      <c r="G430" s="37">
        <v>43.0</v>
      </c>
    </row>
    <row r="431" ht="15.75" customHeight="1">
      <c r="A431" s="53" t="s">
        <v>28</v>
      </c>
      <c r="B431" s="37">
        <v>2020.0</v>
      </c>
      <c r="C431" s="37" t="s">
        <v>49</v>
      </c>
      <c r="D431" s="37" t="s">
        <v>51</v>
      </c>
      <c r="E431" s="29">
        <v>17600.0</v>
      </c>
      <c r="F431" s="51">
        <v>0.9617486338797814</v>
      </c>
      <c r="G431" s="37">
        <v>43.0</v>
      </c>
    </row>
    <row r="432" ht="15.75" customHeight="1">
      <c r="A432" s="53" t="s">
        <v>28</v>
      </c>
      <c r="B432" s="37">
        <v>2016.0</v>
      </c>
      <c r="C432" s="37" t="s">
        <v>49</v>
      </c>
      <c r="D432" s="37" t="s">
        <v>52</v>
      </c>
      <c r="E432" s="29">
        <v>27100.0</v>
      </c>
      <c r="F432" s="51">
        <v>0.7131578947368421</v>
      </c>
      <c r="G432" s="37">
        <v>42.0</v>
      </c>
    </row>
    <row r="433" ht="15.75" customHeight="1">
      <c r="A433" s="53" t="s">
        <v>28</v>
      </c>
      <c r="B433" s="37">
        <v>2017.0</v>
      </c>
      <c r="C433" s="37" t="s">
        <v>49</v>
      </c>
      <c r="D433" s="37" t="s">
        <v>52</v>
      </c>
      <c r="E433" s="29">
        <v>27400.0</v>
      </c>
      <c r="F433" s="51">
        <v>0.7405405405405405</v>
      </c>
      <c r="G433" s="37">
        <v>43.0</v>
      </c>
    </row>
    <row r="434" ht="15.75" customHeight="1">
      <c r="A434" s="53" t="s">
        <v>28</v>
      </c>
      <c r="B434" s="37">
        <v>2018.0</v>
      </c>
      <c r="C434" s="37" t="s">
        <v>49</v>
      </c>
      <c r="D434" s="37" t="s">
        <v>52</v>
      </c>
      <c r="E434" s="29">
        <v>27100.0</v>
      </c>
      <c r="F434" s="51">
        <v>0.7304582210242587</v>
      </c>
      <c r="G434" s="37">
        <v>42.0</v>
      </c>
    </row>
    <row r="435" ht="15.75" customHeight="1">
      <c r="A435" s="53" t="s">
        <v>28</v>
      </c>
      <c r="B435" s="37">
        <v>2019.0</v>
      </c>
      <c r="C435" s="37" t="s">
        <v>49</v>
      </c>
      <c r="D435" s="37" t="s">
        <v>52</v>
      </c>
      <c r="E435" s="29">
        <v>27800.0</v>
      </c>
      <c r="F435" s="51">
        <v>0.7473118279569892</v>
      </c>
      <c r="G435" s="37">
        <v>43.0</v>
      </c>
    </row>
    <row r="436" ht="15.75" customHeight="1">
      <c r="A436" s="53" t="s">
        <v>28</v>
      </c>
      <c r="B436" s="37">
        <v>2020.0</v>
      </c>
      <c r="C436" s="37" t="s">
        <v>49</v>
      </c>
      <c r="D436" s="37" t="s">
        <v>52</v>
      </c>
      <c r="E436" s="29">
        <v>28800.0</v>
      </c>
      <c r="F436" s="51">
        <v>0.7868852459016393</v>
      </c>
      <c r="G436" s="37">
        <v>43.0</v>
      </c>
    </row>
    <row r="437" ht="15.75" customHeight="1">
      <c r="A437" s="53" t="s">
        <v>28</v>
      </c>
      <c r="B437" s="37">
        <v>2016.0</v>
      </c>
      <c r="C437" s="37" t="s">
        <v>49</v>
      </c>
      <c r="D437" s="37" t="s">
        <v>53</v>
      </c>
      <c r="E437" s="29">
        <v>23800.0</v>
      </c>
      <c r="F437" s="51">
        <v>0.616580310880829</v>
      </c>
      <c r="G437" s="37">
        <v>42.0</v>
      </c>
    </row>
    <row r="438" ht="15.75" customHeight="1">
      <c r="A438" s="53" t="s">
        <v>28</v>
      </c>
      <c r="B438" s="37">
        <v>2017.0</v>
      </c>
      <c r="C438" s="37" t="s">
        <v>49</v>
      </c>
      <c r="D438" s="37" t="s">
        <v>53</v>
      </c>
      <c r="E438" s="29">
        <v>23700.0</v>
      </c>
      <c r="F438" s="51">
        <v>0.6045918367346939</v>
      </c>
      <c r="G438" s="37">
        <v>43.0</v>
      </c>
    </row>
    <row r="439" ht="15.75" customHeight="1">
      <c r="A439" s="53" t="s">
        <v>28</v>
      </c>
      <c r="B439" s="37">
        <v>2018.0</v>
      </c>
      <c r="C439" s="37" t="s">
        <v>49</v>
      </c>
      <c r="D439" s="37" t="s">
        <v>53</v>
      </c>
      <c r="E439" s="29">
        <v>23700.0</v>
      </c>
      <c r="F439" s="51">
        <v>0.6045918367346939</v>
      </c>
      <c r="G439" s="37">
        <v>42.0</v>
      </c>
    </row>
    <row r="440" ht="15.75" customHeight="1">
      <c r="A440" s="53" t="s">
        <v>28</v>
      </c>
      <c r="B440" s="37">
        <v>2019.0</v>
      </c>
      <c r="C440" s="37" t="s">
        <v>49</v>
      </c>
      <c r="D440" s="37" t="s">
        <v>53</v>
      </c>
      <c r="E440" s="29">
        <v>24600.0</v>
      </c>
      <c r="F440" s="51">
        <v>0.6119402985074627</v>
      </c>
      <c r="G440" s="37">
        <v>43.0</v>
      </c>
    </row>
    <row r="441" ht="15.75" customHeight="1">
      <c r="A441" s="53" t="s">
        <v>28</v>
      </c>
      <c r="B441" s="37">
        <v>2020.0</v>
      </c>
      <c r="C441" s="37" t="s">
        <v>49</v>
      </c>
      <c r="D441" s="37" t="s">
        <v>53</v>
      </c>
      <c r="E441" s="29">
        <v>24800.0</v>
      </c>
      <c r="F441" s="51">
        <v>0.6138613861386139</v>
      </c>
      <c r="G441" s="37">
        <v>43.0</v>
      </c>
    </row>
    <row r="442" ht="15.75" customHeight="1">
      <c r="A442" s="53" t="s">
        <v>28</v>
      </c>
      <c r="B442" s="37">
        <v>2016.0</v>
      </c>
      <c r="C442" s="37" t="s">
        <v>49</v>
      </c>
      <c r="D442" s="37" t="s">
        <v>54</v>
      </c>
      <c r="E442" s="29">
        <v>28000.0</v>
      </c>
      <c r="F442" s="51">
        <v>0.717948717948718</v>
      </c>
      <c r="G442" s="37">
        <v>42.0</v>
      </c>
    </row>
    <row r="443" ht="15.75" customHeight="1">
      <c r="A443" s="53" t="s">
        <v>28</v>
      </c>
      <c r="B443" s="37">
        <v>2017.0</v>
      </c>
      <c r="C443" s="37" t="s">
        <v>49</v>
      </c>
      <c r="D443" s="37" t="s">
        <v>54</v>
      </c>
      <c r="E443" s="29">
        <v>27100.0</v>
      </c>
      <c r="F443" s="51">
        <v>0.7020725388601037</v>
      </c>
      <c r="G443" s="37">
        <v>43.0</v>
      </c>
    </row>
    <row r="444" ht="15.75" customHeight="1">
      <c r="A444" s="53" t="s">
        <v>28</v>
      </c>
      <c r="B444" s="37">
        <v>2018.0</v>
      </c>
      <c r="C444" s="37" t="s">
        <v>49</v>
      </c>
      <c r="D444" s="37" t="s">
        <v>54</v>
      </c>
      <c r="E444" s="29">
        <v>25500.0</v>
      </c>
      <c r="F444" s="51">
        <v>0.6873315363881402</v>
      </c>
      <c r="G444" s="37">
        <v>42.0</v>
      </c>
    </row>
    <row r="445" ht="15.75" customHeight="1">
      <c r="A445" s="53" t="s">
        <v>28</v>
      </c>
      <c r="B445" s="37">
        <v>2019.0</v>
      </c>
      <c r="C445" s="37" t="s">
        <v>49</v>
      </c>
      <c r="D445" s="37" t="s">
        <v>54</v>
      </c>
      <c r="E445" s="29">
        <v>25000.0</v>
      </c>
      <c r="F445" s="51">
        <v>0.6756756756756757</v>
      </c>
      <c r="G445" s="37">
        <v>43.0</v>
      </c>
    </row>
    <row r="446" ht="15.75" customHeight="1">
      <c r="A446" s="53" t="s">
        <v>28</v>
      </c>
      <c r="B446" s="37">
        <v>2020.0</v>
      </c>
      <c r="C446" s="37" t="s">
        <v>49</v>
      </c>
      <c r="D446" s="37" t="s">
        <v>54</v>
      </c>
      <c r="E446" s="29">
        <v>23800.0</v>
      </c>
      <c r="F446" s="51">
        <v>0.672316384180791</v>
      </c>
      <c r="G446" s="37">
        <v>43.0</v>
      </c>
    </row>
    <row r="447" ht="15.75" customHeight="1">
      <c r="A447" s="53" t="s">
        <v>28</v>
      </c>
      <c r="B447" s="37">
        <v>2016.0</v>
      </c>
      <c r="C447" s="37" t="s">
        <v>49</v>
      </c>
      <c r="D447" s="37" t="s">
        <v>55</v>
      </c>
      <c r="E447" s="29">
        <v>31500.0</v>
      </c>
      <c r="F447" s="51">
        <v>0.9264705882352942</v>
      </c>
      <c r="G447" s="37">
        <v>42.0</v>
      </c>
    </row>
    <row r="448" ht="15.75" customHeight="1">
      <c r="A448" s="53" t="s">
        <v>28</v>
      </c>
      <c r="B448" s="37">
        <v>2017.0</v>
      </c>
      <c r="C448" s="37" t="s">
        <v>49</v>
      </c>
      <c r="D448" s="37" t="s">
        <v>55</v>
      </c>
      <c r="E448" s="29">
        <v>32000.0</v>
      </c>
      <c r="F448" s="51">
        <v>0.9248554913294798</v>
      </c>
      <c r="G448" s="37">
        <v>43.0</v>
      </c>
    </row>
    <row r="449" ht="15.75" customHeight="1">
      <c r="A449" s="53" t="s">
        <v>28</v>
      </c>
      <c r="B449" s="37">
        <v>2018.0</v>
      </c>
      <c r="C449" s="37" t="s">
        <v>49</v>
      </c>
      <c r="D449" s="37" t="s">
        <v>55</v>
      </c>
      <c r="E449" s="29">
        <v>32500.0</v>
      </c>
      <c r="F449" s="51">
        <v>0.9154929577464789</v>
      </c>
      <c r="G449" s="37">
        <v>42.0</v>
      </c>
    </row>
    <row r="450" ht="15.75" customHeight="1">
      <c r="A450" s="53" t="s">
        <v>28</v>
      </c>
      <c r="B450" s="37">
        <v>2019.0</v>
      </c>
      <c r="C450" s="37" t="s">
        <v>49</v>
      </c>
      <c r="D450" s="37" t="s">
        <v>55</v>
      </c>
      <c r="E450" s="29">
        <v>32900.0</v>
      </c>
      <c r="F450" s="51">
        <v>0.8657894736842106</v>
      </c>
      <c r="G450" s="37">
        <v>43.0</v>
      </c>
    </row>
    <row r="451" ht="15.75" customHeight="1">
      <c r="A451" s="53" t="s">
        <v>28</v>
      </c>
      <c r="B451" s="37">
        <v>2020.0</v>
      </c>
      <c r="C451" s="37" t="s">
        <v>49</v>
      </c>
      <c r="D451" s="37" t="s">
        <v>55</v>
      </c>
      <c r="E451" s="29">
        <v>33000.0</v>
      </c>
      <c r="F451" s="51">
        <v>0.859375</v>
      </c>
      <c r="G451" s="37">
        <v>43.0</v>
      </c>
    </row>
    <row r="452" ht="15.75" customHeight="1">
      <c r="A452" s="53" t="s">
        <v>28</v>
      </c>
      <c r="B452" s="37">
        <v>2016.0</v>
      </c>
      <c r="C452" s="37" t="s">
        <v>49</v>
      </c>
      <c r="D452" s="37" t="s">
        <v>56</v>
      </c>
      <c r="E452" s="29">
        <v>28900.0</v>
      </c>
      <c r="F452" s="51">
        <v>0.9352750809061489</v>
      </c>
      <c r="G452" s="37">
        <v>42.0</v>
      </c>
    </row>
    <row r="453" ht="15.75" customHeight="1">
      <c r="A453" s="53" t="s">
        <v>28</v>
      </c>
      <c r="B453" s="37">
        <v>2017.0</v>
      </c>
      <c r="C453" s="37" t="s">
        <v>49</v>
      </c>
      <c r="D453" s="37" t="s">
        <v>56</v>
      </c>
      <c r="E453" s="29">
        <v>30200.0</v>
      </c>
      <c r="F453" s="51">
        <v>0.934984520123839</v>
      </c>
      <c r="G453" s="37">
        <v>43.0</v>
      </c>
    </row>
    <row r="454" ht="15.75" customHeight="1">
      <c r="A454" s="53" t="s">
        <v>28</v>
      </c>
      <c r="B454" s="37">
        <v>2018.0</v>
      </c>
      <c r="C454" s="37" t="s">
        <v>49</v>
      </c>
      <c r="D454" s="37" t="s">
        <v>56</v>
      </c>
      <c r="E454" s="29">
        <v>31000.0</v>
      </c>
      <c r="F454" s="51">
        <v>0.8933717579250721</v>
      </c>
      <c r="G454" s="37">
        <v>42.0</v>
      </c>
    </row>
    <row r="455" ht="15.75" customHeight="1">
      <c r="A455" s="53" t="s">
        <v>28</v>
      </c>
      <c r="B455" s="37">
        <v>2019.0</v>
      </c>
      <c r="C455" s="37" t="s">
        <v>49</v>
      </c>
      <c r="D455" s="37" t="s">
        <v>56</v>
      </c>
      <c r="E455" s="29">
        <v>33100.0</v>
      </c>
      <c r="F455" s="51">
        <v>0.9093406593406593</v>
      </c>
      <c r="G455" s="37">
        <v>43.0</v>
      </c>
    </row>
    <row r="456" ht="15.75" customHeight="1">
      <c r="A456" s="53" t="s">
        <v>28</v>
      </c>
      <c r="B456" s="37">
        <v>2020.0</v>
      </c>
      <c r="C456" s="37" t="s">
        <v>49</v>
      </c>
      <c r="D456" s="37" t="s">
        <v>56</v>
      </c>
      <c r="E456" s="29">
        <v>34900.0</v>
      </c>
      <c r="F456" s="51">
        <v>0.9018087855297158</v>
      </c>
      <c r="G456" s="37">
        <v>43.0</v>
      </c>
    </row>
    <row r="457" ht="15.75" customHeight="1">
      <c r="A457" s="53" t="s">
        <v>28</v>
      </c>
      <c r="B457" s="37">
        <v>2016.0</v>
      </c>
      <c r="C457" s="37" t="s">
        <v>57</v>
      </c>
      <c r="D457" s="37" t="s">
        <v>50</v>
      </c>
      <c r="E457" s="29">
        <v>25200.0</v>
      </c>
      <c r="F457" s="51">
        <v>0.9801587301587301</v>
      </c>
      <c r="G457" s="37">
        <v>42.0</v>
      </c>
    </row>
    <row r="458" ht="15.75" customHeight="1">
      <c r="A458" s="53" t="s">
        <v>28</v>
      </c>
      <c r="B458" s="37">
        <v>2017.0</v>
      </c>
      <c r="C458" s="37" t="s">
        <v>57</v>
      </c>
      <c r="D458" s="37" t="s">
        <v>50</v>
      </c>
      <c r="E458" s="29">
        <v>23100.0</v>
      </c>
      <c r="F458" s="51">
        <v>1.0692640692640694</v>
      </c>
      <c r="G458" s="37">
        <v>42.0</v>
      </c>
    </row>
    <row r="459" ht="15.75" customHeight="1">
      <c r="A459" s="53" t="s">
        <v>28</v>
      </c>
      <c r="B459" s="37">
        <v>2018.0</v>
      </c>
      <c r="C459" s="37" t="s">
        <v>57</v>
      </c>
      <c r="D459" s="37" t="s">
        <v>50</v>
      </c>
      <c r="E459" s="29">
        <v>25300.0</v>
      </c>
      <c r="F459" s="51">
        <v>1.0395256916996047</v>
      </c>
      <c r="G459" s="37">
        <v>42.0</v>
      </c>
    </row>
    <row r="460" ht="15.75" customHeight="1">
      <c r="A460" s="53" t="s">
        <v>28</v>
      </c>
      <c r="B460" s="37">
        <v>2019.0</v>
      </c>
      <c r="C460" s="37" t="s">
        <v>57</v>
      </c>
      <c r="D460" s="37" t="s">
        <v>50</v>
      </c>
      <c r="E460" s="29">
        <v>24200.0</v>
      </c>
      <c r="F460" s="51">
        <v>1.0578512396694215</v>
      </c>
      <c r="G460" s="37">
        <v>43.0</v>
      </c>
    </row>
    <row r="461" ht="15.75" customHeight="1">
      <c r="A461" s="53" t="s">
        <v>28</v>
      </c>
      <c r="B461" s="37">
        <v>2020.0</v>
      </c>
      <c r="C461" s="37" t="s">
        <v>57</v>
      </c>
      <c r="D461" s="37" t="s">
        <v>50</v>
      </c>
      <c r="E461" s="29">
        <v>23600.0</v>
      </c>
      <c r="F461" s="51">
        <v>1.055084745762712</v>
      </c>
      <c r="G461" s="37">
        <v>43.0</v>
      </c>
    </row>
    <row r="462" ht="15.75" customHeight="1">
      <c r="A462" s="53" t="s">
        <v>28</v>
      </c>
      <c r="B462" s="37">
        <v>2016.0</v>
      </c>
      <c r="C462" s="37" t="s">
        <v>57</v>
      </c>
      <c r="D462" s="37" t="s">
        <v>51</v>
      </c>
      <c r="E462" s="29">
        <v>21900.0</v>
      </c>
      <c r="F462" s="51">
        <v>1.0091324200913243</v>
      </c>
      <c r="G462" s="37">
        <v>42.0</v>
      </c>
    </row>
    <row r="463" ht="15.75" customHeight="1">
      <c r="A463" s="53" t="s">
        <v>28</v>
      </c>
      <c r="B463" s="37">
        <v>2017.0</v>
      </c>
      <c r="C463" s="37" t="s">
        <v>57</v>
      </c>
      <c r="D463" s="37" t="s">
        <v>51</v>
      </c>
      <c r="E463" s="29">
        <v>20800.0</v>
      </c>
      <c r="F463" s="51">
        <v>1.0048076923076923</v>
      </c>
      <c r="G463" s="37">
        <v>42.0</v>
      </c>
    </row>
    <row r="464" ht="15.75" customHeight="1">
      <c r="A464" s="53" t="s">
        <v>28</v>
      </c>
      <c r="B464" s="37">
        <v>2018.0</v>
      </c>
      <c r="C464" s="37" t="s">
        <v>57</v>
      </c>
      <c r="D464" s="37" t="s">
        <v>51</v>
      </c>
      <c r="E464" s="29">
        <v>19400.0</v>
      </c>
      <c r="F464" s="51">
        <v>1.0103092783505154</v>
      </c>
      <c r="G464" s="37">
        <v>42.0</v>
      </c>
    </row>
    <row r="465" ht="15.75" customHeight="1">
      <c r="A465" s="53" t="s">
        <v>28</v>
      </c>
      <c r="B465" s="37">
        <v>2019.0</v>
      </c>
      <c r="C465" s="37" t="s">
        <v>57</v>
      </c>
      <c r="D465" s="37" t="s">
        <v>51</v>
      </c>
      <c r="E465" s="29">
        <v>19400.0</v>
      </c>
      <c r="F465" s="51">
        <v>0.9587628865979382</v>
      </c>
      <c r="G465" s="37">
        <v>43.0</v>
      </c>
    </row>
    <row r="466" ht="15.75" customHeight="1">
      <c r="A466" s="53" t="s">
        <v>28</v>
      </c>
      <c r="B466" s="37">
        <v>2020.0</v>
      </c>
      <c r="C466" s="37" t="s">
        <v>57</v>
      </c>
      <c r="D466" s="37" t="s">
        <v>51</v>
      </c>
      <c r="E466" s="29">
        <v>18300.0</v>
      </c>
      <c r="F466" s="51">
        <v>0.9617486338797814</v>
      </c>
      <c r="G466" s="37">
        <v>43.0</v>
      </c>
    </row>
    <row r="467" ht="15.75" customHeight="1">
      <c r="A467" s="53" t="s">
        <v>28</v>
      </c>
      <c r="B467" s="37">
        <v>2016.0</v>
      </c>
      <c r="C467" s="37" t="s">
        <v>57</v>
      </c>
      <c r="D467" s="37" t="s">
        <v>52</v>
      </c>
      <c r="E467" s="29">
        <v>38000.0</v>
      </c>
      <c r="F467" s="51">
        <v>0.7131578947368421</v>
      </c>
      <c r="G467" s="37">
        <v>42.0</v>
      </c>
    </row>
    <row r="468" ht="15.75" customHeight="1">
      <c r="A468" s="53" t="s">
        <v>28</v>
      </c>
      <c r="B468" s="37">
        <v>2017.0</v>
      </c>
      <c r="C468" s="37" t="s">
        <v>57</v>
      </c>
      <c r="D468" s="37" t="s">
        <v>52</v>
      </c>
      <c r="E468" s="29">
        <v>37000.0</v>
      </c>
      <c r="F468" s="51">
        <v>0.7405405405405405</v>
      </c>
      <c r="G468" s="37">
        <v>42.0</v>
      </c>
    </row>
    <row r="469" ht="15.75" customHeight="1">
      <c r="A469" s="53" t="s">
        <v>28</v>
      </c>
      <c r="B469" s="37">
        <v>2018.0</v>
      </c>
      <c r="C469" s="37" t="s">
        <v>57</v>
      </c>
      <c r="D469" s="37" t="s">
        <v>52</v>
      </c>
      <c r="E469" s="29">
        <v>37100.0</v>
      </c>
      <c r="F469" s="51">
        <v>0.7304582210242587</v>
      </c>
      <c r="G469" s="37">
        <v>42.0</v>
      </c>
    </row>
    <row r="470" ht="15.75" customHeight="1">
      <c r="A470" s="53" t="s">
        <v>28</v>
      </c>
      <c r="B470" s="37">
        <v>2019.0</v>
      </c>
      <c r="C470" s="37" t="s">
        <v>57</v>
      </c>
      <c r="D470" s="37" t="s">
        <v>52</v>
      </c>
      <c r="E470" s="29">
        <v>37200.0</v>
      </c>
      <c r="F470" s="51">
        <v>0.7473118279569892</v>
      </c>
      <c r="G470" s="37">
        <v>43.0</v>
      </c>
    </row>
    <row r="471" ht="15.75" customHeight="1">
      <c r="A471" s="53" t="s">
        <v>28</v>
      </c>
      <c r="B471" s="37">
        <v>2020.0</v>
      </c>
      <c r="C471" s="37" t="s">
        <v>57</v>
      </c>
      <c r="D471" s="37" t="s">
        <v>52</v>
      </c>
      <c r="E471" s="29">
        <v>36600.0</v>
      </c>
      <c r="F471" s="51">
        <v>0.7868852459016393</v>
      </c>
      <c r="G471" s="37">
        <v>43.0</v>
      </c>
    </row>
    <row r="472" ht="15.75" customHeight="1">
      <c r="A472" s="53" t="s">
        <v>28</v>
      </c>
      <c r="B472" s="37">
        <v>2016.0</v>
      </c>
      <c r="C472" s="37" t="s">
        <v>57</v>
      </c>
      <c r="D472" s="37" t="s">
        <v>53</v>
      </c>
      <c r="E472" s="29">
        <v>38600.0</v>
      </c>
      <c r="F472" s="51">
        <v>0.616580310880829</v>
      </c>
      <c r="G472" s="37">
        <v>42.0</v>
      </c>
    </row>
    <row r="473" ht="15.75" customHeight="1">
      <c r="A473" s="53" t="s">
        <v>28</v>
      </c>
      <c r="B473" s="37">
        <v>2017.0</v>
      </c>
      <c r="C473" s="37" t="s">
        <v>57</v>
      </c>
      <c r="D473" s="37" t="s">
        <v>53</v>
      </c>
      <c r="E473" s="29">
        <v>39200.0</v>
      </c>
      <c r="F473" s="51">
        <v>0.6045918367346939</v>
      </c>
      <c r="G473" s="37">
        <v>42.0</v>
      </c>
    </row>
    <row r="474" ht="15.75" customHeight="1">
      <c r="A474" s="53" t="s">
        <v>28</v>
      </c>
      <c r="B474" s="37">
        <v>2018.0</v>
      </c>
      <c r="C474" s="37" t="s">
        <v>57</v>
      </c>
      <c r="D474" s="37" t="s">
        <v>53</v>
      </c>
      <c r="E474" s="29">
        <v>39200.0</v>
      </c>
      <c r="F474" s="51">
        <v>0.6045918367346939</v>
      </c>
      <c r="G474" s="37">
        <v>42.0</v>
      </c>
    </row>
    <row r="475" ht="15.75" customHeight="1">
      <c r="A475" s="53" t="s">
        <v>28</v>
      </c>
      <c r="B475" s="37">
        <v>2019.0</v>
      </c>
      <c r="C475" s="37" t="s">
        <v>57</v>
      </c>
      <c r="D475" s="37" t="s">
        <v>53</v>
      </c>
      <c r="E475" s="29">
        <v>40200.0</v>
      </c>
      <c r="F475" s="51">
        <v>0.6119402985074627</v>
      </c>
      <c r="G475" s="37">
        <v>43.0</v>
      </c>
    </row>
    <row r="476" ht="15.75" customHeight="1">
      <c r="A476" s="53" t="s">
        <v>28</v>
      </c>
      <c r="B476" s="37">
        <v>2020.0</v>
      </c>
      <c r="C476" s="37" t="s">
        <v>57</v>
      </c>
      <c r="D476" s="37" t="s">
        <v>53</v>
      </c>
      <c r="E476" s="29">
        <v>40400.0</v>
      </c>
      <c r="F476" s="51">
        <v>0.6138613861386139</v>
      </c>
      <c r="G476" s="37">
        <v>43.0</v>
      </c>
    </row>
    <row r="477" ht="15.75" customHeight="1">
      <c r="A477" s="53" t="s">
        <v>28</v>
      </c>
      <c r="B477" s="37">
        <v>2016.0</v>
      </c>
      <c r="C477" s="37" t="s">
        <v>57</v>
      </c>
      <c r="D477" s="37" t="s">
        <v>54</v>
      </c>
      <c r="E477" s="29">
        <v>39000.0</v>
      </c>
      <c r="F477" s="51">
        <v>0.717948717948718</v>
      </c>
      <c r="G477" s="37">
        <v>42.0</v>
      </c>
    </row>
    <row r="478" ht="15.75" customHeight="1">
      <c r="A478" s="53" t="s">
        <v>28</v>
      </c>
      <c r="B478" s="37">
        <v>2017.0</v>
      </c>
      <c r="C478" s="37" t="s">
        <v>57</v>
      </c>
      <c r="D478" s="37" t="s">
        <v>54</v>
      </c>
      <c r="E478" s="29">
        <v>38600.0</v>
      </c>
      <c r="F478" s="51">
        <v>0.7020725388601037</v>
      </c>
      <c r="G478" s="37">
        <v>42.0</v>
      </c>
    </row>
    <row r="479" ht="15.75" customHeight="1">
      <c r="A479" s="53" t="s">
        <v>28</v>
      </c>
      <c r="B479" s="37">
        <v>2018.0</v>
      </c>
      <c r="C479" s="37" t="s">
        <v>57</v>
      </c>
      <c r="D479" s="37" t="s">
        <v>54</v>
      </c>
      <c r="E479" s="29">
        <v>37100.0</v>
      </c>
      <c r="F479" s="51">
        <v>0.6873315363881402</v>
      </c>
      <c r="G479" s="37">
        <v>42.0</v>
      </c>
    </row>
    <row r="480" ht="15.75" customHeight="1">
      <c r="A480" s="53" t="s">
        <v>28</v>
      </c>
      <c r="B480" s="37">
        <v>2019.0</v>
      </c>
      <c r="C480" s="37" t="s">
        <v>57</v>
      </c>
      <c r="D480" s="37" t="s">
        <v>54</v>
      </c>
      <c r="E480" s="29">
        <v>37000.0</v>
      </c>
      <c r="F480" s="51">
        <v>0.6756756756756757</v>
      </c>
      <c r="G480" s="37">
        <v>43.0</v>
      </c>
    </row>
    <row r="481" ht="15.75" customHeight="1">
      <c r="A481" s="53" t="s">
        <v>28</v>
      </c>
      <c r="B481" s="37">
        <v>2020.0</v>
      </c>
      <c r="C481" s="37" t="s">
        <v>57</v>
      </c>
      <c r="D481" s="37" t="s">
        <v>54</v>
      </c>
      <c r="E481" s="29">
        <v>35400.0</v>
      </c>
      <c r="F481" s="51">
        <v>0.672316384180791</v>
      </c>
      <c r="G481" s="37">
        <v>43.0</v>
      </c>
    </row>
    <row r="482" ht="15.75" customHeight="1">
      <c r="A482" s="53" t="s">
        <v>28</v>
      </c>
      <c r="B482" s="37">
        <v>2016.0</v>
      </c>
      <c r="C482" s="37" t="s">
        <v>57</v>
      </c>
      <c r="D482" s="37" t="s">
        <v>55</v>
      </c>
      <c r="E482" s="29">
        <v>34000.0</v>
      </c>
      <c r="F482" s="51">
        <v>0.9264705882352942</v>
      </c>
      <c r="G482" s="37">
        <v>42.0</v>
      </c>
    </row>
    <row r="483" ht="15.75" customHeight="1">
      <c r="A483" s="53" t="s">
        <v>28</v>
      </c>
      <c r="B483" s="37">
        <v>2017.0</v>
      </c>
      <c r="C483" s="37" t="s">
        <v>57</v>
      </c>
      <c r="D483" s="37" t="s">
        <v>55</v>
      </c>
      <c r="E483" s="29">
        <v>34600.0</v>
      </c>
      <c r="F483" s="51">
        <v>0.9248554913294798</v>
      </c>
      <c r="G483" s="37">
        <v>42.0</v>
      </c>
    </row>
    <row r="484" ht="15.75" customHeight="1">
      <c r="A484" s="53" t="s">
        <v>28</v>
      </c>
      <c r="B484" s="37">
        <v>2018.0</v>
      </c>
      <c r="C484" s="37" t="s">
        <v>57</v>
      </c>
      <c r="D484" s="37" t="s">
        <v>55</v>
      </c>
      <c r="E484" s="29">
        <v>35500.0</v>
      </c>
      <c r="F484" s="51">
        <v>0.9154929577464789</v>
      </c>
      <c r="G484" s="37">
        <v>42.0</v>
      </c>
    </row>
    <row r="485" ht="15.75" customHeight="1">
      <c r="A485" s="53" t="s">
        <v>28</v>
      </c>
      <c r="B485" s="37">
        <v>2019.0</v>
      </c>
      <c r="C485" s="37" t="s">
        <v>57</v>
      </c>
      <c r="D485" s="37" t="s">
        <v>55</v>
      </c>
      <c r="E485" s="29">
        <v>38000.0</v>
      </c>
      <c r="F485" s="51">
        <v>0.8657894736842106</v>
      </c>
      <c r="G485" s="37">
        <v>43.0</v>
      </c>
    </row>
    <row r="486" ht="15.75" customHeight="1">
      <c r="A486" s="53" t="s">
        <v>28</v>
      </c>
      <c r="B486" s="37">
        <v>2020.0</v>
      </c>
      <c r="C486" s="37" t="s">
        <v>57</v>
      </c>
      <c r="D486" s="37" t="s">
        <v>55</v>
      </c>
      <c r="E486" s="29">
        <v>38400.0</v>
      </c>
      <c r="F486" s="51">
        <v>0.859375</v>
      </c>
      <c r="G486" s="37">
        <v>43.0</v>
      </c>
    </row>
    <row r="487" ht="15.75" customHeight="1">
      <c r="A487" s="53" t="s">
        <v>28</v>
      </c>
      <c r="B487" s="37">
        <v>2016.0</v>
      </c>
      <c r="C487" s="37" t="s">
        <v>57</v>
      </c>
      <c r="D487" s="37" t="s">
        <v>56</v>
      </c>
      <c r="E487" s="29">
        <v>30900.0</v>
      </c>
      <c r="F487" s="51">
        <v>0.9352750809061489</v>
      </c>
      <c r="G487" s="37">
        <v>42.0</v>
      </c>
    </row>
    <row r="488" ht="15.75" customHeight="1">
      <c r="A488" s="53" t="s">
        <v>28</v>
      </c>
      <c r="B488" s="37">
        <v>2017.0</v>
      </c>
      <c r="C488" s="37" t="s">
        <v>57</v>
      </c>
      <c r="D488" s="37" t="s">
        <v>56</v>
      </c>
      <c r="E488" s="29">
        <v>32300.0</v>
      </c>
      <c r="F488" s="51">
        <v>0.934984520123839</v>
      </c>
      <c r="G488" s="37">
        <v>42.0</v>
      </c>
    </row>
    <row r="489" ht="15.75" customHeight="1">
      <c r="A489" s="53" t="s">
        <v>28</v>
      </c>
      <c r="B489" s="37">
        <v>2018.0</v>
      </c>
      <c r="C489" s="37" t="s">
        <v>57</v>
      </c>
      <c r="D489" s="37" t="s">
        <v>56</v>
      </c>
      <c r="E489" s="29">
        <v>34700.0</v>
      </c>
      <c r="F489" s="51">
        <v>0.8933717579250721</v>
      </c>
      <c r="G489" s="37">
        <v>42.0</v>
      </c>
    </row>
    <row r="490" ht="15.75" customHeight="1">
      <c r="A490" s="53" t="s">
        <v>28</v>
      </c>
      <c r="B490" s="37">
        <v>2019.0</v>
      </c>
      <c r="C490" s="37" t="s">
        <v>57</v>
      </c>
      <c r="D490" s="37" t="s">
        <v>56</v>
      </c>
      <c r="E490" s="29">
        <v>36400.0</v>
      </c>
      <c r="F490" s="51">
        <v>0.9093406593406593</v>
      </c>
      <c r="G490" s="37">
        <v>43.0</v>
      </c>
    </row>
    <row r="491" ht="15.75" customHeight="1">
      <c r="A491" s="53" t="s">
        <v>28</v>
      </c>
      <c r="B491" s="37">
        <v>2020.0</v>
      </c>
      <c r="C491" s="37" t="s">
        <v>57</v>
      </c>
      <c r="D491" s="37" t="s">
        <v>56</v>
      </c>
      <c r="E491" s="29">
        <v>38700.0</v>
      </c>
      <c r="F491" s="51">
        <v>0.9018087855297158</v>
      </c>
      <c r="G491" s="37">
        <v>43.0</v>
      </c>
    </row>
    <row r="492" ht="15.75" customHeight="1">
      <c r="A492" s="53" t="s">
        <v>29</v>
      </c>
      <c r="B492" s="37">
        <v>2016.0</v>
      </c>
      <c r="C492" s="37" t="s">
        <v>49</v>
      </c>
      <c r="D492" s="37" t="s">
        <v>50</v>
      </c>
      <c r="E492" s="29">
        <v>22800.0</v>
      </c>
      <c r="F492" s="51">
        <v>1.0458715596330275</v>
      </c>
      <c r="G492" s="37">
        <v>44.0</v>
      </c>
    </row>
    <row r="493" ht="15.75" customHeight="1">
      <c r="A493" s="53" t="s">
        <v>29</v>
      </c>
      <c r="B493" s="37">
        <v>2017.0</v>
      </c>
      <c r="C493" s="37" t="s">
        <v>49</v>
      </c>
      <c r="D493" s="37" t="s">
        <v>50</v>
      </c>
      <c r="E493" s="29">
        <v>23100.0</v>
      </c>
      <c r="F493" s="51">
        <v>1.0694444444444444</v>
      </c>
      <c r="G493" s="37">
        <v>45.0</v>
      </c>
    </row>
    <row r="494" ht="15.75" customHeight="1">
      <c r="A494" s="53" t="s">
        <v>29</v>
      </c>
      <c r="B494" s="37">
        <v>2018.0</v>
      </c>
      <c r="C494" s="37" t="s">
        <v>49</v>
      </c>
      <c r="D494" s="37" t="s">
        <v>50</v>
      </c>
      <c r="E494" s="29">
        <v>23300.0</v>
      </c>
      <c r="F494" s="51">
        <v>1.0938967136150235</v>
      </c>
      <c r="G494" s="37">
        <v>45.0</v>
      </c>
    </row>
    <row r="495" ht="15.75" customHeight="1">
      <c r="A495" s="53" t="s">
        <v>29</v>
      </c>
      <c r="B495" s="37">
        <v>2019.0</v>
      </c>
      <c r="C495" s="37" t="s">
        <v>49</v>
      </c>
      <c r="D495" s="37" t="s">
        <v>50</v>
      </c>
      <c r="E495" s="29">
        <v>22900.0</v>
      </c>
      <c r="F495" s="51">
        <v>1.085308056872038</v>
      </c>
      <c r="G495" s="37">
        <v>45.0</v>
      </c>
    </row>
    <row r="496" ht="15.75" customHeight="1">
      <c r="A496" s="53" t="s">
        <v>29</v>
      </c>
      <c r="B496" s="37">
        <v>2020.0</v>
      </c>
      <c r="C496" s="37" t="s">
        <v>49</v>
      </c>
      <c r="D496" s="37" t="s">
        <v>50</v>
      </c>
      <c r="E496" s="29">
        <v>23400.0</v>
      </c>
      <c r="F496" s="51">
        <v>1.0353982300884956</v>
      </c>
      <c r="G496" s="37">
        <v>46.0</v>
      </c>
    </row>
    <row r="497" ht="15.75" customHeight="1">
      <c r="A497" s="53" t="s">
        <v>29</v>
      </c>
      <c r="B497" s="37">
        <v>2016.0</v>
      </c>
      <c r="C497" s="37" t="s">
        <v>49</v>
      </c>
      <c r="D497" s="37" t="s">
        <v>51</v>
      </c>
      <c r="E497" s="29">
        <v>23800.0</v>
      </c>
      <c r="F497" s="51">
        <v>1.0303030303030303</v>
      </c>
      <c r="G497" s="37">
        <v>44.0</v>
      </c>
    </row>
    <row r="498" ht="15.75" customHeight="1">
      <c r="A498" s="53" t="s">
        <v>29</v>
      </c>
      <c r="B498" s="37">
        <v>2017.0</v>
      </c>
      <c r="C498" s="37" t="s">
        <v>49</v>
      </c>
      <c r="D498" s="37" t="s">
        <v>51</v>
      </c>
      <c r="E498" s="29">
        <v>23000.0</v>
      </c>
      <c r="F498" s="51">
        <v>1.0454545454545454</v>
      </c>
      <c r="G498" s="37">
        <v>45.0</v>
      </c>
    </row>
    <row r="499" ht="15.75" customHeight="1">
      <c r="A499" s="53" t="s">
        <v>29</v>
      </c>
      <c r="B499" s="37">
        <v>2018.0</v>
      </c>
      <c r="C499" s="37" t="s">
        <v>49</v>
      </c>
      <c r="D499" s="37" t="s">
        <v>51</v>
      </c>
      <c r="E499" s="29">
        <v>21600.0</v>
      </c>
      <c r="F499" s="51">
        <v>1.0434782608695652</v>
      </c>
      <c r="G499" s="37">
        <v>45.0</v>
      </c>
    </row>
    <row r="500" ht="15.75" customHeight="1">
      <c r="A500" s="53" t="s">
        <v>29</v>
      </c>
      <c r="B500" s="37">
        <v>2019.0</v>
      </c>
      <c r="C500" s="37" t="s">
        <v>49</v>
      </c>
      <c r="D500" s="37" t="s">
        <v>51</v>
      </c>
      <c r="E500" s="29">
        <v>20300.0</v>
      </c>
      <c r="F500" s="51">
        <v>1.0304568527918783</v>
      </c>
      <c r="G500" s="37">
        <v>45.0</v>
      </c>
    </row>
    <row r="501" ht="15.75" customHeight="1">
      <c r="A501" s="53" t="s">
        <v>29</v>
      </c>
      <c r="B501" s="37">
        <v>2020.0</v>
      </c>
      <c r="C501" s="37" t="s">
        <v>49</v>
      </c>
      <c r="D501" s="37" t="s">
        <v>51</v>
      </c>
      <c r="E501" s="29">
        <v>19000.0</v>
      </c>
      <c r="F501" s="51">
        <v>1.043956043956044</v>
      </c>
      <c r="G501" s="37">
        <v>46.0</v>
      </c>
    </row>
    <row r="502" ht="15.75" customHeight="1">
      <c r="A502" s="53" t="s">
        <v>29</v>
      </c>
      <c r="B502" s="37">
        <v>2016.0</v>
      </c>
      <c r="C502" s="37" t="s">
        <v>49</v>
      </c>
      <c r="D502" s="37" t="s">
        <v>52</v>
      </c>
      <c r="E502" s="29">
        <v>25800.0</v>
      </c>
      <c r="F502" s="51">
        <v>0.78419452887538</v>
      </c>
      <c r="G502" s="37">
        <v>44.0</v>
      </c>
    </row>
    <row r="503" ht="15.75" customHeight="1">
      <c r="A503" s="53" t="s">
        <v>29</v>
      </c>
      <c r="B503" s="37">
        <v>2017.0</v>
      </c>
      <c r="C503" s="37" t="s">
        <v>49</v>
      </c>
      <c r="D503" s="37" t="s">
        <v>52</v>
      </c>
      <c r="E503" s="29">
        <v>25100.0</v>
      </c>
      <c r="F503" s="51">
        <v>0.7819314641744548</v>
      </c>
      <c r="G503" s="37">
        <v>45.0</v>
      </c>
    </row>
    <row r="504" ht="15.75" customHeight="1">
      <c r="A504" s="53" t="s">
        <v>29</v>
      </c>
      <c r="B504" s="37">
        <v>2018.0</v>
      </c>
      <c r="C504" s="37" t="s">
        <v>49</v>
      </c>
      <c r="D504" s="37" t="s">
        <v>52</v>
      </c>
      <c r="E504" s="29">
        <v>25000.0</v>
      </c>
      <c r="F504" s="51">
        <v>0.8038585209003215</v>
      </c>
      <c r="G504" s="37">
        <v>45.0</v>
      </c>
    </row>
    <row r="505" ht="15.75" customHeight="1">
      <c r="A505" s="53" t="s">
        <v>29</v>
      </c>
      <c r="B505" s="37">
        <v>2019.0</v>
      </c>
      <c r="C505" s="37" t="s">
        <v>49</v>
      </c>
      <c r="D505" s="37" t="s">
        <v>52</v>
      </c>
      <c r="E505" s="29">
        <v>25000.0</v>
      </c>
      <c r="F505" s="51">
        <v>0.8417508417508418</v>
      </c>
      <c r="G505" s="37">
        <v>45.0</v>
      </c>
    </row>
    <row r="506" ht="15.75" customHeight="1">
      <c r="A506" s="53" t="s">
        <v>29</v>
      </c>
      <c r="B506" s="37">
        <v>2020.0</v>
      </c>
      <c r="C506" s="37" t="s">
        <v>49</v>
      </c>
      <c r="D506" s="37" t="s">
        <v>52</v>
      </c>
      <c r="E506" s="29">
        <v>24500.0</v>
      </c>
      <c r="F506" s="51">
        <v>0.8506944444444444</v>
      </c>
      <c r="G506" s="37">
        <v>46.0</v>
      </c>
    </row>
    <row r="507" ht="15.75" customHeight="1">
      <c r="A507" s="53" t="s">
        <v>29</v>
      </c>
      <c r="B507" s="37">
        <v>2016.0</v>
      </c>
      <c r="C507" s="37" t="s">
        <v>49</v>
      </c>
      <c r="D507" s="37" t="s">
        <v>53</v>
      </c>
      <c r="E507" s="29">
        <v>26000.0</v>
      </c>
      <c r="F507" s="51">
        <v>0.7084468664850136</v>
      </c>
      <c r="G507" s="37">
        <v>44.0</v>
      </c>
    </row>
    <row r="508" ht="15.75" customHeight="1">
      <c r="A508" s="53" t="s">
        <v>29</v>
      </c>
      <c r="B508" s="37">
        <v>2017.0</v>
      </c>
      <c r="C508" s="37" t="s">
        <v>49</v>
      </c>
      <c r="D508" s="37" t="s">
        <v>53</v>
      </c>
      <c r="E508" s="29">
        <v>26200.0</v>
      </c>
      <c r="F508" s="51">
        <v>0.7158469945355191</v>
      </c>
      <c r="G508" s="37">
        <v>45.0</v>
      </c>
    </row>
    <row r="509" ht="15.75" customHeight="1">
      <c r="A509" s="53" t="s">
        <v>29</v>
      </c>
      <c r="B509" s="37">
        <v>2018.0</v>
      </c>
      <c r="C509" s="37" t="s">
        <v>49</v>
      </c>
      <c r="D509" s="37" t="s">
        <v>53</v>
      </c>
      <c r="E509" s="29">
        <v>25500.0</v>
      </c>
      <c r="F509" s="51">
        <v>0.7044198895027625</v>
      </c>
      <c r="G509" s="37">
        <v>45.0</v>
      </c>
    </row>
    <row r="510" ht="15.75" customHeight="1">
      <c r="A510" s="53" t="s">
        <v>29</v>
      </c>
      <c r="B510" s="37">
        <v>2019.0</v>
      </c>
      <c r="C510" s="37" t="s">
        <v>49</v>
      </c>
      <c r="D510" s="37" t="s">
        <v>53</v>
      </c>
      <c r="E510" s="29">
        <v>25100.0</v>
      </c>
      <c r="F510" s="51">
        <v>0.6952908587257618</v>
      </c>
      <c r="G510" s="37">
        <v>45.0</v>
      </c>
    </row>
    <row r="511" ht="15.75" customHeight="1">
      <c r="A511" s="53" t="s">
        <v>29</v>
      </c>
      <c r="B511" s="37">
        <v>2020.0</v>
      </c>
      <c r="C511" s="37" t="s">
        <v>49</v>
      </c>
      <c r="D511" s="37" t="s">
        <v>53</v>
      </c>
      <c r="E511" s="29">
        <v>24900.0</v>
      </c>
      <c r="F511" s="51">
        <v>0.6935933147632312</v>
      </c>
      <c r="G511" s="37">
        <v>46.0</v>
      </c>
    </row>
    <row r="512" ht="15.75" customHeight="1">
      <c r="A512" s="53" t="s">
        <v>29</v>
      </c>
      <c r="B512" s="37">
        <v>2016.0</v>
      </c>
      <c r="C512" s="37" t="s">
        <v>49</v>
      </c>
      <c r="D512" s="37" t="s">
        <v>54</v>
      </c>
      <c r="E512" s="29">
        <v>31500.0</v>
      </c>
      <c r="F512" s="51">
        <v>0.8160621761658031</v>
      </c>
      <c r="G512" s="37">
        <v>44.0</v>
      </c>
    </row>
    <row r="513" ht="15.75" customHeight="1">
      <c r="A513" s="53" t="s">
        <v>29</v>
      </c>
      <c r="B513" s="37">
        <v>2017.0</v>
      </c>
      <c r="C513" s="37" t="s">
        <v>49</v>
      </c>
      <c r="D513" s="37" t="s">
        <v>54</v>
      </c>
      <c r="E513" s="29">
        <v>30700.0</v>
      </c>
      <c r="F513" s="51">
        <v>0.8015665796344648</v>
      </c>
      <c r="G513" s="37">
        <v>45.0</v>
      </c>
    </row>
    <row r="514" ht="15.75" customHeight="1">
      <c r="A514" s="53" t="s">
        <v>29</v>
      </c>
      <c r="B514" s="37">
        <v>2018.0</v>
      </c>
      <c r="C514" s="37" t="s">
        <v>49</v>
      </c>
      <c r="D514" s="37" t="s">
        <v>54</v>
      </c>
      <c r="E514" s="29">
        <v>29400.0</v>
      </c>
      <c r="F514" s="51">
        <v>0.7903225806451613</v>
      </c>
      <c r="G514" s="37">
        <v>45.0</v>
      </c>
    </row>
    <row r="515" ht="15.75" customHeight="1">
      <c r="A515" s="53" t="s">
        <v>29</v>
      </c>
      <c r="B515" s="37">
        <v>2019.0</v>
      </c>
      <c r="C515" s="37" t="s">
        <v>49</v>
      </c>
      <c r="D515" s="37" t="s">
        <v>54</v>
      </c>
      <c r="E515" s="29">
        <v>28400.0</v>
      </c>
      <c r="F515" s="51">
        <v>0.7696476964769647</v>
      </c>
      <c r="G515" s="37">
        <v>45.0</v>
      </c>
    </row>
    <row r="516" ht="15.75" customHeight="1">
      <c r="A516" s="53" t="s">
        <v>29</v>
      </c>
      <c r="B516" s="37">
        <v>2020.0</v>
      </c>
      <c r="C516" s="37" t="s">
        <v>49</v>
      </c>
      <c r="D516" s="37" t="s">
        <v>54</v>
      </c>
      <c r="E516" s="29">
        <v>27100.0</v>
      </c>
      <c r="F516" s="51">
        <v>0.7465564738292011</v>
      </c>
      <c r="G516" s="37">
        <v>46.0</v>
      </c>
    </row>
    <row r="517" ht="15.75" customHeight="1">
      <c r="A517" s="53" t="s">
        <v>29</v>
      </c>
      <c r="B517" s="37">
        <v>2016.0</v>
      </c>
      <c r="C517" s="37" t="s">
        <v>49</v>
      </c>
      <c r="D517" s="37" t="s">
        <v>55</v>
      </c>
      <c r="E517" s="29">
        <v>32800.0</v>
      </c>
      <c r="F517" s="51">
        <v>0.9618768328445748</v>
      </c>
      <c r="G517" s="37">
        <v>44.0</v>
      </c>
    </row>
    <row r="518" ht="15.75" customHeight="1">
      <c r="A518" s="53" t="s">
        <v>29</v>
      </c>
      <c r="B518" s="37">
        <v>2017.0</v>
      </c>
      <c r="C518" s="37" t="s">
        <v>49</v>
      </c>
      <c r="D518" s="37" t="s">
        <v>55</v>
      </c>
      <c r="E518" s="29">
        <v>33900.0</v>
      </c>
      <c r="F518" s="51">
        <v>0.9941348973607038</v>
      </c>
      <c r="G518" s="37">
        <v>45.0</v>
      </c>
    </row>
    <row r="519" ht="15.75" customHeight="1">
      <c r="A519" s="53" t="s">
        <v>29</v>
      </c>
      <c r="B519" s="37">
        <v>2018.0</v>
      </c>
      <c r="C519" s="37" t="s">
        <v>49</v>
      </c>
      <c r="D519" s="37" t="s">
        <v>55</v>
      </c>
      <c r="E519" s="29">
        <v>34600.0</v>
      </c>
      <c r="F519" s="51">
        <v>0.9453551912568307</v>
      </c>
      <c r="G519" s="37">
        <v>45.0</v>
      </c>
    </row>
    <row r="520" ht="15.75" customHeight="1">
      <c r="A520" s="53" t="s">
        <v>29</v>
      </c>
      <c r="B520" s="37">
        <v>2019.0</v>
      </c>
      <c r="C520" s="37" t="s">
        <v>49</v>
      </c>
      <c r="D520" s="37" t="s">
        <v>55</v>
      </c>
      <c r="E520" s="29">
        <v>35200.0</v>
      </c>
      <c r="F520" s="51">
        <v>0.9411764705882353</v>
      </c>
      <c r="G520" s="37">
        <v>45.0</v>
      </c>
    </row>
    <row r="521" ht="15.75" customHeight="1">
      <c r="A521" s="53" t="s">
        <v>29</v>
      </c>
      <c r="B521" s="37">
        <v>2020.0</v>
      </c>
      <c r="C521" s="37" t="s">
        <v>49</v>
      </c>
      <c r="D521" s="37" t="s">
        <v>55</v>
      </c>
      <c r="E521" s="29">
        <v>35600.0</v>
      </c>
      <c r="F521" s="51">
        <v>0.9518716577540107</v>
      </c>
      <c r="G521" s="37">
        <v>46.0</v>
      </c>
    </row>
    <row r="522" ht="15.75" customHeight="1">
      <c r="A522" s="53" t="s">
        <v>29</v>
      </c>
      <c r="B522" s="37">
        <v>2016.0</v>
      </c>
      <c r="C522" s="37" t="s">
        <v>49</v>
      </c>
      <c r="D522" s="37" t="s">
        <v>56</v>
      </c>
      <c r="E522" s="29">
        <v>32800.0</v>
      </c>
      <c r="F522" s="51">
        <v>0.8475452196382429</v>
      </c>
      <c r="G522" s="37">
        <v>44.0</v>
      </c>
    </row>
    <row r="523" ht="15.75" customHeight="1">
      <c r="A523" s="53" t="s">
        <v>29</v>
      </c>
      <c r="B523" s="37">
        <v>2017.0</v>
      </c>
      <c r="C523" s="37" t="s">
        <v>49</v>
      </c>
      <c r="D523" s="37" t="s">
        <v>56</v>
      </c>
      <c r="E523" s="29">
        <v>33900.0</v>
      </c>
      <c r="F523" s="51">
        <v>0.8475</v>
      </c>
      <c r="G523" s="37">
        <v>45.0</v>
      </c>
    </row>
    <row r="524" ht="15.75" customHeight="1">
      <c r="A524" s="53" t="s">
        <v>29</v>
      </c>
      <c r="B524" s="37">
        <v>2018.0</v>
      </c>
      <c r="C524" s="37" t="s">
        <v>49</v>
      </c>
      <c r="D524" s="37" t="s">
        <v>56</v>
      </c>
      <c r="E524" s="29">
        <v>35300.0</v>
      </c>
      <c r="F524" s="51">
        <v>0.8567961165048543</v>
      </c>
      <c r="G524" s="37">
        <v>45.0</v>
      </c>
    </row>
    <row r="525" ht="15.75" customHeight="1">
      <c r="A525" s="53" t="s">
        <v>29</v>
      </c>
      <c r="B525" s="37">
        <v>2019.0</v>
      </c>
      <c r="C525" s="37" t="s">
        <v>49</v>
      </c>
      <c r="D525" s="37" t="s">
        <v>56</v>
      </c>
      <c r="E525" s="29">
        <v>35600.0</v>
      </c>
      <c r="F525" s="51">
        <v>0.8337236533957846</v>
      </c>
      <c r="G525" s="37">
        <v>45.0</v>
      </c>
    </row>
    <row r="526" ht="15.75" customHeight="1">
      <c r="A526" s="53" t="s">
        <v>29</v>
      </c>
      <c r="B526" s="37">
        <v>2020.0</v>
      </c>
      <c r="C526" s="37" t="s">
        <v>49</v>
      </c>
      <c r="D526" s="37" t="s">
        <v>56</v>
      </c>
      <c r="E526" s="29">
        <v>36300.0</v>
      </c>
      <c r="F526" s="51">
        <v>0.8194130925507901</v>
      </c>
      <c r="G526" s="37">
        <v>46.0</v>
      </c>
    </row>
    <row r="527" ht="15.75" customHeight="1">
      <c r="A527" s="53" t="s">
        <v>29</v>
      </c>
      <c r="B527" s="37">
        <v>2016.0</v>
      </c>
      <c r="C527" s="37" t="s">
        <v>57</v>
      </c>
      <c r="D527" s="37" t="s">
        <v>50</v>
      </c>
      <c r="E527" s="29">
        <v>21800.0</v>
      </c>
      <c r="F527" s="51">
        <v>1.0458715596330275</v>
      </c>
      <c r="G527" s="37">
        <v>44.0</v>
      </c>
    </row>
    <row r="528" ht="15.75" customHeight="1">
      <c r="A528" s="53" t="s">
        <v>29</v>
      </c>
      <c r="B528" s="37">
        <v>2017.0</v>
      </c>
      <c r="C528" s="37" t="s">
        <v>57</v>
      </c>
      <c r="D528" s="37" t="s">
        <v>50</v>
      </c>
      <c r="E528" s="29">
        <v>21600.0</v>
      </c>
      <c r="F528" s="51">
        <v>1.0694444444444444</v>
      </c>
      <c r="G528" s="37">
        <v>45.0</v>
      </c>
    </row>
    <row r="529" ht="15.75" customHeight="1">
      <c r="A529" s="53" t="s">
        <v>29</v>
      </c>
      <c r="B529" s="37">
        <v>2018.0</v>
      </c>
      <c r="C529" s="37" t="s">
        <v>57</v>
      </c>
      <c r="D529" s="37" t="s">
        <v>50</v>
      </c>
      <c r="E529" s="29">
        <v>21300.0</v>
      </c>
      <c r="F529" s="51">
        <v>1.0938967136150235</v>
      </c>
      <c r="G529" s="37">
        <v>45.0</v>
      </c>
    </row>
    <row r="530" ht="15.75" customHeight="1">
      <c r="A530" s="53" t="s">
        <v>29</v>
      </c>
      <c r="B530" s="37">
        <v>2019.0</v>
      </c>
      <c r="C530" s="37" t="s">
        <v>57</v>
      </c>
      <c r="D530" s="37" t="s">
        <v>50</v>
      </c>
      <c r="E530" s="29">
        <v>21100.0</v>
      </c>
      <c r="F530" s="51">
        <v>1.085308056872038</v>
      </c>
      <c r="G530" s="37">
        <v>46.0</v>
      </c>
    </row>
    <row r="531" ht="15.75" customHeight="1">
      <c r="A531" s="53" t="s">
        <v>29</v>
      </c>
      <c r="B531" s="37">
        <v>2020.0</v>
      </c>
      <c r="C531" s="37" t="s">
        <v>57</v>
      </c>
      <c r="D531" s="37" t="s">
        <v>50</v>
      </c>
      <c r="E531" s="29">
        <v>22600.0</v>
      </c>
      <c r="F531" s="51">
        <v>1.0353982300884956</v>
      </c>
      <c r="G531" s="37">
        <v>46.0</v>
      </c>
    </row>
    <row r="532" ht="15.75" customHeight="1">
      <c r="A532" s="53" t="s">
        <v>29</v>
      </c>
      <c r="B532" s="37">
        <v>2016.0</v>
      </c>
      <c r="C532" s="37" t="s">
        <v>57</v>
      </c>
      <c r="D532" s="37" t="s">
        <v>51</v>
      </c>
      <c r="E532" s="29">
        <v>23100.0</v>
      </c>
      <c r="F532" s="51">
        <v>1.0303030303030303</v>
      </c>
      <c r="G532" s="37">
        <v>44.0</v>
      </c>
    </row>
    <row r="533" ht="15.75" customHeight="1">
      <c r="A533" s="53" t="s">
        <v>29</v>
      </c>
      <c r="B533" s="37">
        <v>2017.0</v>
      </c>
      <c r="C533" s="37" t="s">
        <v>57</v>
      </c>
      <c r="D533" s="37" t="s">
        <v>51</v>
      </c>
      <c r="E533" s="29">
        <v>22000.0</v>
      </c>
      <c r="F533" s="51">
        <v>1.0454545454545454</v>
      </c>
      <c r="G533" s="37">
        <v>45.0</v>
      </c>
    </row>
    <row r="534" ht="15.75" customHeight="1">
      <c r="A534" s="53" t="s">
        <v>29</v>
      </c>
      <c r="B534" s="37">
        <v>2018.0</v>
      </c>
      <c r="C534" s="37" t="s">
        <v>57</v>
      </c>
      <c r="D534" s="37" t="s">
        <v>51</v>
      </c>
      <c r="E534" s="29">
        <v>20700.0</v>
      </c>
      <c r="F534" s="51">
        <v>1.0434782608695652</v>
      </c>
      <c r="G534" s="37">
        <v>45.0</v>
      </c>
    </row>
    <row r="535" ht="15.75" customHeight="1">
      <c r="A535" s="53" t="s">
        <v>29</v>
      </c>
      <c r="B535" s="37">
        <v>2019.0</v>
      </c>
      <c r="C535" s="37" t="s">
        <v>57</v>
      </c>
      <c r="D535" s="37" t="s">
        <v>51</v>
      </c>
      <c r="E535" s="29">
        <v>19700.0</v>
      </c>
      <c r="F535" s="51">
        <v>1.0304568527918783</v>
      </c>
      <c r="G535" s="37">
        <v>46.0</v>
      </c>
    </row>
    <row r="536" ht="15.75" customHeight="1">
      <c r="A536" s="53" t="s">
        <v>29</v>
      </c>
      <c r="B536" s="37">
        <v>2020.0</v>
      </c>
      <c r="C536" s="37" t="s">
        <v>57</v>
      </c>
      <c r="D536" s="37" t="s">
        <v>51</v>
      </c>
      <c r="E536" s="29">
        <v>18200.0</v>
      </c>
      <c r="F536" s="51">
        <v>1.043956043956044</v>
      </c>
      <c r="G536" s="37">
        <v>46.0</v>
      </c>
    </row>
    <row r="537" ht="15.75" customHeight="1">
      <c r="A537" s="53" t="s">
        <v>29</v>
      </c>
      <c r="B537" s="37">
        <v>2016.0</v>
      </c>
      <c r="C537" s="37" t="s">
        <v>57</v>
      </c>
      <c r="D537" s="37" t="s">
        <v>52</v>
      </c>
      <c r="E537" s="29">
        <v>32900.0</v>
      </c>
      <c r="F537" s="51">
        <v>0.78419452887538</v>
      </c>
      <c r="G537" s="37">
        <v>44.0</v>
      </c>
    </row>
    <row r="538" ht="15.75" customHeight="1">
      <c r="A538" s="53" t="s">
        <v>29</v>
      </c>
      <c r="B538" s="37">
        <v>2017.0</v>
      </c>
      <c r="C538" s="37" t="s">
        <v>57</v>
      </c>
      <c r="D538" s="37" t="s">
        <v>52</v>
      </c>
      <c r="E538" s="29">
        <v>32100.0</v>
      </c>
      <c r="F538" s="51">
        <v>0.7819314641744548</v>
      </c>
      <c r="G538" s="37">
        <v>45.0</v>
      </c>
    </row>
    <row r="539" ht="15.75" customHeight="1">
      <c r="A539" s="53" t="s">
        <v>29</v>
      </c>
      <c r="B539" s="37">
        <v>2018.0</v>
      </c>
      <c r="C539" s="37" t="s">
        <v>57</v>
      </c>
      <c r="D539" s="37" t="s">
        <v>52</v>
      </c>
      <c r="E539" s="29">
        <v>31100.0</v>
      </c>
      <c r="F539" s="51">
        <v>0.8038585209003215</v>
      </c>
      <c r="G539" s="37">
        <v>45.0</v>
      </c>
    </row>
    <row r="540" ht="15.75" customHeight="1">
      <c r="A540" s="53" t="s">
        <v>29</v>
      </c>
      <c r="B540" s="37">
        <v>2019.0</v>
      </c>
      <c r="C540" s="37" t="s">
        <v>57</v>
      </c>
      <c r="D540" s="37" t="s">
        <v>52</v>
      </c>
      <c r="E540" s="29">
        <v>29700.0</v>
      </c>
      <c r="F540" s="51">
        <v>0.8417508417508418</v>
      </c>
      <c r="G540" s="37">
        <v>46.0</v>
      </c>
    </row>
    <row r="541" ht="15.75" customHeight="1">
      <c r="A541" s="53" t="s">
        <v>29</v>
      </c>
      <c r="B541" s="37">
        <v>2020.0</v>
      </c>
      <c r="C541" s="37" t="s">
        <v>57</v>
      </c>
      <c r="D541" s="37" t="s">
        <v>52</v>
      </c>
      <c r="E541" s="29">
        <v>28800.0</v>
      </c>
      <c r="F541" s="51">
        <v>0.8506944444444444</v>
      </c>
      <c r="G541" s="37">
        <v>46.0</v>
      </c>
    </row>
    <row r="542" ht="15.75" customHeight="1">
      <c r="A542" s="53" t="s">
        <v>29</v>
      </c>
      <c r="B542" s="37">
        <v>2016.0</v>
      </c>
      <c r="C542" s="37" t="s">
        <v>57</v>
      </c>
      <c r="D542" s="37" t="s">
        <v>53</v>
      </c>
      <c r="E542" s="29">
        <v>36700.0</v>
      </c>
      <c r="F542" s="51">
        <v>0.7084468664850136</v>
      </c>
      <c r="G542" s="37">
        <v>44.0</v>
      </c>
    </row>
    <row r="543" ht="15.75" customHeight="1">
      <c r="A543" s="53" t="s">
        <v>29</v>
      </c>
      <c r="B543" s="37">
        <v>2017.0</v>
      </c>
      <c r="C543" s="37" t="s">
        <v>57</v>
      </c>
      <c r="D543" s="37" t="s">
        <v>53</v>
      </c>
      <c r="E543" s="29">
        <v>36600.0</v>
      </c>
      <c r="F543" s="51">
        <v>0.7158469945355191</v>
      </c>
      <c r="G543" s="37">
        <v>45.0</v>
      </c>
    </row>
    <row r="544" ht="15.75" customHeight="1">
      <c r="A544" s="53" t="s">
        <v>29</v>
      </c>
      <c r="B544" s="37">
        <v>2018.0</v>
      </c>
      <c r="C544" s="37" t="s">
        <v>57</v>
      </c>
      <c r="D544" s="37" t="s">
        <v>53</v>
      </c>
      <c r="E544" s="29">
        <v>36200.0</v>
      </c>
      <c r="F544" s="51">
        <v>0.7044198895027625</v>
      </c>
      <c r="G544" s="37">
        <v>45.0</v>
      </c>
    </row>
    <row r="545" ht="15.75" customHeight="1">
      <c r="A545" s="53" t="s">
        <v>29</v>
      </c>
      <c r="B545" s="37">
        <v>2019.0</v>
      </c>
      <c r="C545" s="37" t="s">
        <v>57</v>
      </c>
      <c r="D545" s="37" t="s">
        <v>53</v>
      </c>
      <c r="E545" s="29">
        <v>36100.0</v>
      </c>
      <c r="F545" s="51">
        <v>0.6952908587257618</v>
      </c>
      <c r="G545" s="37">
        <v>46.0</v>
      </c>
    </row>
    <row r="546" ht="15.75" customHeight="1">
      <c r="A546" s="53" t="s">
        <v>29</v>
      </c>
      <c r="B546" s="37">
        <v>2020.0</v>
      </c>
      <c r="C546" s="37" t="s">
        <v>57</v>
      </c>
      <c r="D546" s="37" t="s">
        <v>53</v>
      </c>
      <c r="E546" s="29">
        <v>35900.0</v>
      </c>
      <c r="F546" s="51">
        <v>0.6935933147632312</v>
      </c>
      <c r="G546" s="37">
        <v>46.0</v>
      </c>
    </row>
    <row r="547" ht="15.75" customHeight="1">
      <c r="A547" s="53" t="s">
        <v>29</v>
      </c>
      <c r="B547" s="37">
        <v>2016.0</v>
      </c>
      <c r="C547" s="37" t="s">
        <v>57</v>
      </c>
      <c r="D547" s="37" t="s">
        <v>54</v>
      </c>
      <c r="E547" s="29">
        <v>38600.0</v>
      </c>
      <c r="F547" s="51">
        <v>0.8160621761658031</v>
      </c>
      <c r="G547" s="37">
        <v>44.0</v>
      </c>
    </row>
    <row r="548" ht="15.75" customHeight="1">
      <c r="A548" s="53" t="s">
        <v>29</v>
      </c>
      <c r="B548" s="37">
        <v>2017.0</v>
      </c>
      <c r="C548" s="37" t="s">
        <v>57</v>
      </c>
      <c r="D548" s="37" t="s">
        <v>54</v>
      </c>
      <c r="E548" s="29">
        <v>38300.0</v>
      </c>
      <c r="F548" s="51">
        <v>0.8015665796344648</v>
      </c>
      <c r="G548" s="37">
        <v>45.0</v>
      </c>
    </row>
    <row r="549" ht="15.75" customHeight="1">
      <c r="A549" s="53" t="s">
        <v>29</v>
      </c>
      <c r="B549" s="37">
        <v>2018.0</v>
      </c>
      <c r="C549" s="37" t="s">
        <v>57</v>
      </c>
      <c r="D549" s="37" t="s">
        <v>54</v>
      </c>
      <c r="E549" s="29">
        <v>37200.0</v>
      </c>
      <c r="F549" s="51">
        <v>0.7903225806451613</v>
      </c>
      <c r="G549" s="37">
        <v>45.0</v>
      </c>
    </row>
    <row r="550" ht="15.75" customHeight="1">
      <c r="A550" s="53" t="s">
        <v>29</v>
      </c>
      <c r="B550" s="37">
        <v>2019.0</v>
      </c>
      <c r="C550" s="37" t="s">
        <v>57</v>
      </c>
      <c r="D550" s="37" t="s">
        <v>54</v>
      </c>
      <c r="E550" s="29">
        <v>36900.0</v>
      </c>
      <c r="F550" s="51">
        <v>0.7696476964769647</v>
      </c>
      <c r="G550" s="37">
        <v>46.0</v>
      </c>
    </row>
    <row r="551" ht="15.75" customHeight="1">
      <c r="A551" s="53" t="s">
        <v>29</v>
      </c>
      <c r="B551" s="37">
        <v>2020.0</v>
      </c>
      <c r="C551" s="37" t="s">
        <v>57</v>
      </c>
      <c r="D551" s="37" t="s">
        <v>54</v>
      </c>
      <c r="E551" s="29">
        <v>36300.0</v>
      </c>
      <c r="F551" s="51">
        <v>0.7465564738292011</v>
      </c>
      <c r="G551" s="37">
        <v>46.0</v>
      </c>
    </row>
    <row r="552" ht="15.75" customHeight="1">
      <c r="A552" s="53" t="s">
        <v>29</v>
      </c>
      <c r="B552" s="37">
        <v>2016.0</v>
      </c>
      <c r="C552" s="37" t="s">
        <v>57</v>
      </c>
      <c r="D552" s="37" t="s">
        <v>55</v>
      </c>
      <c r="E552" s="29">
        <v>34100.0</v>
      </c>
      <c r="F552" s="51">
        <v>0.9618768328445748</v>
      </c>
      <c r="G552" s="37">
        <v>44.0</v>
      </c>
    </row>
    <row r="553" ht="15.75" customHeight="1">
      <c r="A553" s="53" t="s">
        <v>29</v>
      </c>
      <c r="B553" s="37">
        <v>2017.0</v>
      </c>
      <c r="C553" s="37" t="s">
        <v>57</v>
      </c>
      <c r="D553" s="37" t="s">
        <v>55</v>
      </c>
      <c r="E553" s="29">
        <v>34100.0</v>
      </c>
      <c r="F553" s="51">
        <v>0.9941348973607038</v>
      </c>
      <c r="G553" s="37">
        <v>45.0</v>
      </c>
    </row>
    <row r="554" ht="15.75" customHeight="1">
      <c r="A554" s="53" t="s">
        <v>29</v>
      </c>
      <c r="B554" s="37">
        <v>2018.0</v>
      </c>
      <c r="C554" s="37" t="s">
        <v>57</v>
      </c>
      <c r="D554" s="37" t="s">
        <v>55</v>
      </c>
      <c r="E554" s="29">
        <v>36600.0</v>
      </c>
      <c r="F554" s="51">
        <v>0.9453551912568307</v>
      </c>
      <c r="G554" s="37">
        <v>45.0</v>
      </c>
    </row>
    <row r="555" ht="15.75" customHeight="1">
      <c r="A555" s="53" t="s">
        <v>29</v>
      </c>
      <c r="B555" s="37">
        <v>2019.0</v>
      </c>
      <c r="C555" s="37" t="s">
        <v>57</v>
      </c>
      <c r="D555" s="37" t="s">
        <v>55</v>
      </c>
      <c r="E555" s="29">
        <v>37400.0</v>
      </c>
      <c r="F555" s="51">
        <v>0.9411764705882353</v>
      </c>
      <c r="G555" s="37">
        <v>46.0</v>
      </c>
    </row>
    <row r="556" ht="15.75" customHeight="1">
      <c r="A556" s="53" t="s">
        <v>29</v>
      </c>
      <c r="B556" s="37">
        <v>2020.0</v>
      </c>
      <c r="C556" s="37" t="s">
        <v>57</v>
      </c>
      <c r="D556" s="37" t="s">
        <v>55</v>
      </c>
      <c r="E556" s="29">
        <v>37400.0</v>
      </c>
      <c r="F556" s="51">
        <v>0.9518716577540107</v>
      </c>
      <c r="G556" s="37">
        <v>46.0</v>
      </c>
    </row>
    <row r="557" ht="15.75" customHeight="1">
      <c r="A557" s="53" t="s">
        <v>29</v>
      </c>
      <c r="B557" s="37">
        <v>2016.0</v>
      </c>
      <c r="C557" s="37" t="s">
        <v>57</v>
      </c>
      <c r="D557" s="37" t="s">
        <v>56</v>
      </c>
      <c r="E557" s="29">
        <v>38700.0</v>
      </c>
      <c r="F557" s="51">
        <v>0.8475452196382429</v>
      </c>
      <c r="G557" s="37">
        <v>44.0</v>
      </c>
    </row>
    <row r="558" ht="15.75" customHeight="1">
      <c r="A558" s="53" t="s">
        <v>29</v>
      </c>
      <c r="B558" s="37">
        <v>2017.0</v>
      </c>
      <c r="C558" s="37" t="s">
        <v>57</v>
      </c>
      <c r="D558" s="37" t="s">
        <v>56</v>
      </c>
      <c r="E558" s="29">
        <v>40000.0</v>
      </c>
      <c r="F558" s="51">
        <v>0.8475</v>
      </c>
      <c r="G558" s="37">
        <v>45.0</v>
      </c>
    </row>
    <row r="559" ht="15.75" customHeight="1">
      <c r="A559" s="53" t="s">
        <v>29</v>
      </c>
      <c r="B559" s="37">
        <v>2018.0</v>
      </c>
      <c r="C559" s="37" t="s">
        <v>57</v>
      </c>
      <c r="D559" s="37" t="s">
        <v>56</v>
      </c>
      <c r="E559" s="29">
        <v>41200.0</v>
      </c>
      <c r="F559" s="51">
        <v>0.8567961165048543</v>
      </c>
      <c r="G559" s="37">
        <v>45.0</v>
      </c>
    </row>
    <row r="560" ht="15.75" customHeight="1">
      <c r="A560" s="53" t="s">
        <v>29</v>
      </c>
      <c r="B560" s="37">
        <v>2019.0</v>
      </c>
      <c r="C560" s="37" t="s">
        <v>57</v>
      </c>
      <c r="D560" s="37" t="s">
        <v>56</v>
      </c>
      <c r="E560" s="29">
        <v>42700.0</v>
      </c>
      <c r="F560" s="51">
        <v>0.8337236533957846</v>
      </c>
      <c r="G560" s="37">
        <v>46.0</v>
      </c>
    </row>
    <row r="561" ht="15.75" customHeight="1">
      <c r="A561" s="53" t="s">
        <v>29</v>
      </c>
      <c r="B561" s="37">
        <v>2020.0</v>
      </c>
      <c r="C561" s="37" t="s">
        <v>57</v>
      </c>
      <c r="D561" s="37" t="s">
        <v>56</v>
      </c>
      <c r="E561" s="29">
        <v>44300.0</v>
      </c>
      <c r="F561" s="51">
        <v>0.8194130925507901</v>
      </c>
      <c r="G561" s="37">
        <v>46.0</v>
      </c>
    </row>
    <row r="562" ht="15.75" customHeight="1">
      <c r="A562" s="53" t="s">
        <v>30</v>
      </c>
      <c r="B562" s="37">
        <v>2016.0</v>
      </c>
      <c r="C562" s="37" t="s">
        <v>49</v>
      </c>
      <c r="D562" s="37" t="s">
        <v>50</v>
      </c>
      <c r="E562" s="29">
        <v>40400.0</v>
      </c>
      <c r="F562" s="51">
        <v>1.1444759206798867</v>
      </c>
      <c r="G562" s="37">
        <v>43.0</v>
      </c>
    </row>
    <row r="563" ht="15.75" customHeight="1">
      <c r="A563" s="53" t="s">
        <v>30</v>
      </c>
      <c r="B563" s="37">
        <v>2017.0</v>
      </c>
      <c r="C563" s="37" t="s">
        <v>49</v>
      </c>
      <c r="D563" s="37" t="s">
        <v>50</v>
      </c>
      <c r="E563" s="29">
        <v>41300.0</v>
      </c>
      <c r="F563" s="51">
        <v>1.1042780748663101</v>
      </c>
      <c r="G563" s="37">
        <v>43.0</v>
      </c>
    </row>
    <row r="564" ht="15.75" customHeight="1">
      <c r="A564" s="53" t="s">
        <v>30</v>
      </c>
      <c r="B564" s="37">
        <v>2018.0</v>
      </c>
      <c r="C564" s="37" t="s">
        <v>49</v>
      </c>
      <c r="D564" s="37" t="s">
        <v>50</v>
      </c>
      <c r="E564" s="29">
        <v>42700.0</v>
      </c>
      <c r="F564" s="51">
        <v>1.120734908136483</v>
      </c>
      <c r="G564" s="37">
        <v>43.0</v>
      </c>
    </row>
    <row r="565" ht="15.75" customHeight="1">
      <c r="A565" s="53" t="s">
        <v>30</v>
      </c>
      <c r="B565" s="37">
        <v>2019.0</v>
      </c>
      <c r="C565" s="37" t="s">
        <v>49</v>
      </c>
      <c r="D565" s="37" t="s">
        <v>50</v>
      </c>
      <c r="E565" s="29">
        <v>43400.0</v>
      </c>
      <c r="F565" s="51">
        <v>1.0663390663390664</v>
      </c>
      <c r="G565" s="37">
        <v>44.0</v>
      </c>
    </row>
    <row r="566" ht="15.75" customHeight="1">
      <c r="A566" s="53" t="s">
        <v>30</v>
      </c>
      <c r="B566" s="37">
        <v>2020.0</v>
      </c>
      <c r="C566" s="37" t="s">
        <v>49</v>
      </c>
      <c r="D566" s="37" t="s">
        <v>50</v>
      </c>
      <c r="E566" s="29">
        <v>44100.0</v>
      </c>
      <c r="F566" s="51">
        <v>1.0677966101694916</v>
      </c>
      <c r="G566" s="37">
        <v>44.0</v>
      </c>
    </row>
    <row r="567" ht="15.75" customHeight="1">
      <c r="A567" s="53" t="s">
        <v>30</v>
      </c>
      <c r="B567" s="37">
        <v>2016.0</v>
      </c>
      <c r="C567" s="37" t="s">
        <v>49</v>
      </c>
      <c r="D567" s="37" t="s">
        <v>51</v>
      </c>
      <c r="E567" s="29">
        <v>34700.0</v>
      </c>
      <c r="F567" s="51">
        <v>1.0327380952380953</v>
      </c>
      <c r="G567" s="37">
        <v>43.0</v>
      </c>
    </row>
    <row r="568" ht="15.75" customHeight="1">
      <c r="A568" s="53" t="s">
        <v>30</v>
      </c>
      <c r="B568" s="37">
        <v>2017.0</v>
      </c>
      <c r="C568" s="37" t="s">
        <v>49</v>
      </c>
      <c r="D568" s="37" t="s">
        <v>51</v>
      </c>
      <c r="E568" s="29">
        <v>34600.0</v>
      </c>
      <c r="F568" s="51">
        <v>1.0421686746987953</v>
      </c>
      <c r="G568" s="37">
        <v>43.0</v>
      </c>
    </row>
    <row r="569" ht="15.75" customHeight="1">
      <c r="A569" s="53" t="s">
        <v>30</v>
      </c>
      <c r="B569" s="37">
        <v>2018.0</v>
      </c>
      <c r="C569" s="37" t="s">
        <v>49</v>
      </c>
      <c r="D569" s="37" t="s">
        <v>51</v>
      </c>
      <c r="E569" s="29">
        <v>34200.0</v>
      </c>
      <c r="F569" s="51">
        <v>1.0426829268292683</v>
      </c>
      <c r="G569" s="37">
        <v>43.0</v>
      </c>
    </row>
    <row r="570" ht="15.75" customHeight="1">
      <c r="A570" s="53" t="s">
        <v>30</v>
      </c>
      <c r="B570" s="37">
        <v>2019.0</v>
      </c>
      <c r="C570" s="37" t="s">
        <v>49</v>
      </c>
      <c r="D570" s="37" t="s">
        <v>51</v>
      </c>
      <c r="E570" s="29">
        <v>33000.0</v>
      </c>
      <c r="F570" s="51">
        <v>1.03125</v>
      </c>
      <c r="G570" s="37">
        <v>44.0</v>
      </c>
    </row>
    <row r="571" ht="15.75" customHeight="1">
      <c r="A571" s="53" t="s">
        <v>30</v>
      </c>
      <c r="B571" s="37">
        <v>2020.0</v>
      </c>
      <c r="C571" s="37" t="s">
        <v>49</v>
      </c>
      <c r="D571" s="37" t="s">
        <v>51</v>
      </c>
      <c r="E571" s="29">
        <v>31600.0</v>
      </c>
      <c r="F571" s="51">
        <v>1.0326797385620916</v>
      </c>
      <c r="G571" s="37">
        <v>44.0</v>
      </c>
    </row>
    <row r="572" ht="15.75" customHeight="1">
      <c r="A572" s="53" t="s">
        <v>30</v>
      </c>
      <c r="B572" s="37">
        <v>2016.0</v>
      </c>
      <c r="C572" s="37" t="s">
        <v>49</v>
      </c>
      <c r="D572" s="37" t="s">
        <v>52</v>
      </c>
      <c r="E572" s="29">
        <v>41000.0</v>
      </c>
      <c r="F572" s="51">
        <v>0.7663551401869159</v>
      </c>
      <c r="G572" s="37">
        <v>43.0</v>
      </c>
    </row>
    <row r="573" ht="15.75" customHeight="1">
      <c r="A573" s="53" t="s">
        <v>30</v>
      </c>
      <c r="B573" s="37">
        <v>2017.0</v>
      </c>
      <c r="C573" s="37" t="s">
        <v>49</v>
      </c>
      <c r="D573" s="37" t="s">
        <v>52</v>
      </c>
      <c r="E573" s="29">
        <v>40600.0</v>
      </c>
      <c r="F573" s="51">
        <v>0.7792706333973128</v>
      </c>
      <c r="G573" s="37">
        <v>43.0</v>
      </c>
    </row>
    <row r="574" ht="15.75" customHeight="1">
      <c r="A574" s="53" t="s">
        <v>30</v>
      </c>
      <c r="B574" s="37">
        <v>2018.0</v>
      </c>
      <c r="C574" s="37" t="s">
        <v>49</v>
      </c>
      <c r="D574" s="37" t="s">
        <v>52</v>
      </c>
      <c r="E574" s="29">
        <v>40300.0</v>
      </c>
      <c r="F574" s="51">
        <v>0.7964426877470355</v>
      </c>
      <c r="G574" s="37">
        <v>43.0</v>
      </c>
    </row>
    <row r="575" ht="15.75" customHeight="1">
      <c r="A575" s="53" t="s">
        <v>30</v>
      </c>
      <c r="B575" s="37">
        <v>2019.0</v>
      </c>
      <c r="C575" s="37" t="s">
        <v>49</v>
      </c>
      <c r="D575" s="37" t="s">
        <v>52</v>
      </c>
      <c r="E575" s="29">
        <v>40500.0</v>
      </c>
      <c r="F575" s="51">
        <v>0.826530612244898</v>
      </c>
      <c r="G575" s="37">
        <v>44.0</v>
      </c>
    </row>
    <row r="576" ht="15.75" customHeight="1">
      <c r="A576" s="53" t="s">
        <v>30</v>
      </c>
      <c r="B576" s="37">
        <v>2020.0</v>
      </c>
      <c r="C576" s="37" t="s">
        <v>49</v>
      </c>
      <c r="D576" s="37" t="s">
        <v>52</v>
      </c>
      <c r="E576" s="29">
        <v>39900.0</v>
      </c>
      <c r="F576" s="51">
        <v>0.8525641025641025</v>
      </c>
      <c r="G576" s="37">
        <v>44.0</v>
      </c>
    </row>
    <row r="577" ht="15.75" customHeight="1">
      <c r="A577" s="53" t="s">
        <v>30</v>
      </c>
      <c r="B577" s="37">
        <v>2016.0</v>
      </c>
      <c r="C577" s="37" t="s">
        <v>49</v>
      </c>
      <c r="D577" s="37" t="s">
        <v>53</v>
      </c>
      <c r="E577" s="29">
        <v>41400.0</v>
      </c>
      <c r="F577" s="51">
        <v>0.7392857142857143</v>
      </c>
      <c r="G577" s="37">
        <v>43.0</v>
      </c>
    </row>
    <row r="578" ht="15.75" customHeight="1">
      <c r="A578" s="53" t="s">
        <v>30</v>
      </c>
      <c r="B578" s="37">
        <v>2017.0</v>
      </c>
      <c r="C578" s="37" t="s">
        <v>49</v>
      </c>
      <c r="D578" s="37" t="s">
        <v>53</v>
      </c>
      <c r="E578" s="29">
        <v>43200.0</v>
      </c>
      <c r="F578" s="51">
        <v>0.7260504201680672</v>
      </c>
      <c r="G578" s="37">
        <v>43.0</v>
      </c>
    </row>
    <row r="579" ht="15.75" customHeight="1">
      <c r="A579" s="53" t="s">
        <v>30</v>
      </c>
      <c r="B579" s="37">
        <v>2018.0</v>
      </c>
      <c r="C579" s="37" t="s">
        <v>49</v>
      </c>
      <c r="D579" s="37" t="s">
        <v>53</v>
      </c>
      <c r="E579" s="29">
        <v>43900.0</v>
      </c>
      <c r="F579" s="51">
        <v>0.7149837133550488</v>
      </c>
      <c r="G579" s="37">
        <v>43.0</v>
      </c>
    </row>
    <row r="580" ht="15.75" customHeight="1">
      <c r="A580" s="53" t="s">
        <v>30</v>
      </c>
      <c r="B580" s="37">
        <v>2019.0</v>
      </c>
      <c r="C580" s="37" t="s">
        <v>49</v>
      </c>
      <c r="D580" s="37" t="s">
        <v>53</v>
      </c>
      <c r="E580" s="29">
        <v>44500.0</v>
      </c>
      <c r="F580" s="51">
        <v>0.7074721780604134</v>
      </c>
      <c r="G580" s="37">
        <v>44.0</v>
      </c>
    </row>
    <row r="581" ht="15.75" customHeight="1">
      <c r="A581" s="53" t="s">
        <v>30</v>
      </c>
      <c r="B581" s="37">
        <v>2020.0</v>
      </c>
      <c r="C581" s="37" t="s">
        <v>49</v>
      </c>
      <c r="D581" s="37" t="s">
        <v>53</v>
      </c>
      <c r="E581" s="29">
        <v>44100.0</v>
      </c>
      <c r="F581" s="51">
        <v>0.7078651685393258</v>
      </c>
      <c r="G581" s="37">
        <v>44.0</v>
      </c>
    </row>
    <row r="582" ht="15.75" customHeight="1">
      <c r="A582" s="53" t="s">
        <v>30</v>
      </c>
      <c r="B582" s="37">
        <v>2016.0</v>
      </c>
      <c r="C582" s="37" t="s">
        <v>49</v>
      </c>
      <c r="D582" s="37" t="s">
        <v>54</v>
      </c>
      <c r="E582" s="29">
        <v>45000.0</v>
      </c>
      <c r="F582" s="51">
        <v>0.7894736842105263</v>
      </c>
      <c r="G582" s="37">
        <v>43.0</v>
      </c>
    </row>
    <row r="583" ht="15.75" customHeight="1">
      <c r="A583" s="53" t="s">
        <v>30</v>
      </c>
      <c r="B583" s="37">
        <v>2017.0</v>
      </c>
      <c r="C583" s="37" t="s">
        <v>49</v>
      </c>
      <c r="D583" s="37" t="s">
        <v>54</v>
      </c>
      <c r="E583" s="29">
        <v>45800.0</v>
      </c>
      <c r="F583" s="51">
        <v>0.7775891341256367</v>
      </c>
      <c r="G583" s="37">
        <v>43.0</v>
      </c>
    </row>
    <row r="584" ht="15.75" customHeight="1">
      <c r="A584" s="53" t="s">
        <v>30</v>
      </c>
      <c r="B584" s="37">
        <v>2018.0</v>
      </c>
      <c r="C584" s="37" t="s">
        <v>49</v>
      </c>
      <c r="D584" s="37" t="s">
        <v>54</v>
      </c>
      <c r="E584" s="29">
        <v>45500.0</v>
      </c>
      <c r="F584" s="51">
        <v>0.7608695652173914</v>
      </c>
      <c r="G584" s="37">
        <v>43.0</v>
      </c>
    </row>
    <row r="585" ht="15.75" customHeight="1">
      <c r="A585" s="53" t="s">
        <v>30</v>
      </c>
      <c r="B585" s="37">
        <v>2019.0</v>
      </c>
      <c r="C585" s="37" t="s">
        <v>49</v>
      </c>
      <c r="D585" s="37" t="s">
        <v>54</v>
      </c>
      <c r="E585" s="29">
        <v>45300.0</v>
      </c>
      <c r="F585" s="51">
        <v>0.755</v>
      </c>
      <c r="G585" s="37">
        <v>44.0</v>
      </c>
    </row>
    <row r="586" ht="15.75" customHeight="1">
      <c r="A586" s="53" t="s">
        <v>30</v>
      </c>
      <c r="B586" s="37">
        <v>2020.0</v>
      </c>
      <c r="C586" s="37" t="s">
        <v>49</v>
      </c>
      <c r="D586" s="37" t="s">
        <v>54</v>
      </c>
      <c r="E586" s="29">
        <v>44600.0</v>
      </c>
      <c r="F586" s="51">
        <v>0.7483221476510067</v>
      </c>
      <c r="G586" s="37">
        <v>44.0</v>
      </c>
    </row>
    <row r="587" ht="15.75" customHeight="1">
      <c r="A587" s="53" t="s">
        <v>30</v>
      </c>
      <c r="B587" s="37">
        <v>2016.0</v>
      </c>
      <c r="C587" s="37" t="s">
        <v>49</v>
      </c>
      <c r="D587" s="37" t="s">
        <v>55</v>
      </c>
      <c r="E587" s="29">
        <v>47800.0</v>
      </c>
      <c r="F587" s="51">
        <v>0.9409448818897638</v>
      </c>
      <c r="G587" s="37">
        <v>43.0</v>
      </c>
    </row>
    <row r="588" ht="15.75" customHeight="1">
      <c r="A588" s="53" t="s">
        <v>30</v>
      </c>
      <c r="B588" s="37">
        <v>2017.0</v>
      </c>
      <c r="C588" s="37" t="s">
        <v>49</v>
      </c>
      <c r="D588" s="37" t="s">
        <v>55</v>
      </c>
      <c r="E588" s="29">
        <v>50200.0</v>
      </c>
      <c r="F588" s="51">
        <v>0.9296296296296296</v>
      </c>
      <c r="G588" s="37">
        <v>43.0</v>
      </c>
    </row>
    <row r="589" ht="15.75" customHeight="1">
      <c r="A589" s="53" t="s">
        <v>30</v>
      </c>
      <c r="B589" s="37">
        <v>2018.0</v>
      </c>
      <c r="C589" s="37" t="s">
        <v>49</v>
      </c>
      <c r="D589" s="37" t="s">
        <v>55</v>
      </c>
      <c r="E589" s="29">
        <v>52500.0</v>
      </c>
      <c r="F589" s="51">
        <v>0.9226713532513181</v>
      </c>
      <c r="G589" s="37">
        <v>43.0</v>
      </c>
    </row>
    <row r="590" ht="15.75" customHeight="1">
      <c r="A590" s="53" t="s">
        <v>30</v>
      </c>
      <c r="B590" s="37">
        <v>2019.0</v>
      </c>
      <c r="C590" s="37" t="s">
        <v>49</v>
      </c>
      <c r="D590" s="37" t="s">
        <v>55</v>
      </c>
      <c r="E590" s="29">
        <v>53600.0</v>
      </c>
      <c r="F590" s="51">
        <v>0.9069373942470389</v>
      </c>
      <c r="G590" s="37">
        <v>44.0</v>
      </c>
    </row>
    <row r="591" ht="15.75" customHeight="1">
      <c r="A591" s="53" t="s">
        <v>30</v>
      </c>
      <c r="B591" s="37">
        <v>2020.0</v>
      </c>
      <c r="C591" s="37" t="s">
        <v>49</v>
      </c>
      <c r="D591" s="37" t="s">
        <v>55</v>
      </c>
      <c r="E591" s="29">
        <v>54100.0</v>
      </c>
      <c r="F591" s="51">
        <v>0.9046822742474916</v>
      </c>
      <c r="G591" s="37">
        <v>44.0</v>
      </c>
    </row>
    <row r="592" ht="15.75" customHeight="1">
      <c r="A592" s="53" t="s">
        <v>30</v>
      </c>
      <c r="B592" s="37">
        <v>2016.0</v>
      </c>
      <c r="C592" s="37" t="s">
        <v>49</v>
      </c>
      <c r="D592" s="37" t="s">
        <v>56</v>
      </c>
      <c r="E592" s="29">
        <v>50800.0</v>
      </c>
      <c r="F592" s="51">
        <v>0.900709219858156</v>
      </c>
      <c r="G592" s="37">
        <v>43.0</v>
      </c>
    </row>
    <row r="593" ht="15.75" customHeight="1">
      <c r="A593" s="53" t="s">
        <v>30</v>
      </c>
      <c r="B593" s="37">
        <v>2017.0</v>
      </c>
      <c r="C593" s="37" t="s">
        <v>49</v>
      </c>
      <c r="D593" s="37" t="s">
        <v>56</v>
      </c>
      <c r="E593" s="29">
        <v>53200.0</v>
      </c>
      <c r="F593" s="51">
        <v>0.8837209302325582</v>
      </c>
      <c r="G593" s="37">
        <v>43.0</v>
      </c>
    </row>
    <row r="594" ht="15.75" customHeight="1">
      <c r="A594" s="53" t="s">
        <v>30</v>
      </c>
      <c r="B594" s="37">
        <v>2018.0</v>
      </c>
      <c r="C594" s="37" t="s">
        <v>49</v>
      </c>
      <c r="D594" s="37" t="s">
        <v>56</v>
      </c>
      <c r="E594" s="29">
        <v>55400.0</v>
      </c>
      <c r="F594" s="51">
        <v>0.8765822784810127</v>
      </c>
      <c r="G594" s="37">
        <v>43.0</v>
      </c>
    </row>
    <row r="595" ht="15.75" customHeight="1">
      <c r="A595" s="53" t="s">
        <v>30</v>
      </c>
      <c r="B595" s="37">
        <v>2019.0</v>
      </c>
      <c r="C595" s="37" t="s">
        <v>49</v>
      </c>
      <c r="D595" s="37" t="s">
        <v>56</v>
      </c>
      <c r="E595" s="29">
        <v>58200.0</v>
      </c>
      <c r="F595" s="51">
        <v>0.879154078549849</v>
      </c>
      <c r="G595" s="37">
        <v>44.0</v>
      </c>
    </row>
    <row r="596" ht="15.75" customHeight="1">
      <c r="A596" s="53" t="s">
        <v>30</v>
      </c>
      <c r="B596" s="37">
        <v>2020.0</v>
      </c>
      <c r="C596" s="37" t="s">
        <v>49</v>
      </c>
      <c r="D596" s="37" t="s">
        <v>56</v>
      </c>
      <c r="E596" s="29">
        <v>59800.0</v>
      </c>
      <c r="F596" s="51">
        <v>0.8820058997050148</v>
      </c>
      <c r="G596" s="37">
        <v>44.0</v>
      </c>
    </row>
    <row r="597" ht="15.75" customHeight="1">
      <c r="A597" s="53" t="s">
        <v>30</v>
      </c>
      <c r="B597" s="37">
        <v>2016.0</v>
      </c>
      <c r="C597" s="37" t="s">
        <v>57</v>
      </c>
      <c r="D597" s="37" t="s">
        <v>50</v>
      </c>
      <c r="E597" s="29">
        <v>35300.0</v>
      </c>
      <c r="F597" s="51">
        <v>1.1444759206798867</v>
      </c>
      <c r="G597" s="37">
        <v>43.0</v>
      </c>
    </row>
    <row r="598" ht="15.75" customHeight="1">
      <c r="A598" s="53" t="s">
        <v>30</v>
      </c>
      <c r="B598" s="37">
        <v>2017.0</v>
      </c>
      <c r="C598" s="37" t="s">
        <v>57</v>
      </c>
      <c r="D598" s="37" t="s">
        <v>50</v>
      </c>
      <c r="E598" s="29">
        <v>37400.0</v>
      </c>
      <c r="F598" s="51">
        <v>1.1042780748663101</v>
      </c>
      <c r="G598" s="37">
        <v>44.0</v>
      </c>
    </row>
    <row r="599" ht="15.75" customHeight="1">
      <c r="A599" s="53" t="s">
        <v>30</v>
      </c>
      <c r="B599" s="37">
        <v>2018.0</v>
      </c>
      <c r="C599" s="37" t="s">
        <v>57</v>
      </c>
      <c r="D599" s="37" t="s">
        <v>50</v>
      </c>
      <c r="E599" s="29">
        <v>38100.0</v>
      </c>
      <c r="F599" s="51">
        <v>1.120734908136483</v>
      </c>
      <c r="G599" s="37">
        <v>44.0</v>
      </c>
    </row>
    <row r="600" ht="15.75" customHeight="1">
      <c r="A600" s="53" t="s">
        <v>30</v>
      </c>
      <c r="B600" s="37">
        <v>2019.0</v>
      </c>
      <c r="C600" s="37" t="s">
        <v>57</v>
      </c>
      <c r="D600" s="37" t="s">
        <v>50</v>
      </c>
      <c r="E600" s="29">
        <v>40700.0</v>
      </c>
      <c r="F600" s="51">
        <v>1.0663390663390664</v>
      </c>
      <c r="G600" s="37">
        <v>45.0</v>
      </c>
    </row>
    <row r="601" ht="15.75" customHeight="1">
      <c r="A601" s="53" t="s">
        <v>30</v>
      </c>
      <c r="B601" s="37">
        <v>2020.0</v>
      </c>
      <c r="C601" s="37" t="s">
        <v>57</v>
      </c>
      <c r="D601" s="37" t="s">
        <v>50</v>
      </c>
      <c r="E601" s="29">
        <v>41300.0</v>
      </c>
      <c r="F601" s="51">
        <v>1.0677966101694916</v>
      </c>
      <c r="G601" s="37">
        <v>45.0</v>
      </c>
    </row>
    <row r="602" ht="15.75" customHeight="1">
      <c r="A602" s="53" t="s">
        <v>30</v>
      </c>
      <c r="B602" s="37">
        <v>2016.0</v>
      </c>
      <c r="C602" s="37" t="s">
        <v>57</v>
      </c>
      <c r="D602" s="37" t="s">
        <v>51</v>
      </c>
      <c r="E602" s="29">
        <v>33600.0</v>
      </c>
      <c r="F602" s="51">
        <v>1.0327380952380953</v>
      </c>
      <c r="G602" s="37">
        <v>43.0</v>
      </c>
    </row>
    <row r="603" ht="15.75" customHeight="1">
      <c r="A603" s="53" t="s">
        <v>30</v>
      </c>
      <c r="B603" s="37">
        <v>2017.0</v>
      </c>
      <c r="C603" s="37" t="s">
        <v>57</v>
      </c>
      <c r="D603" s="37" t="s">
        <v>51</v>
      </c>
      <c r="E603" s="29">
        <v>33200.0</v>
      </c>
      <c r="F603" s="51">
        <v>1.0421686746987953</v>
      </c>
      <c r="G603" s="37">
        <v>44.0</v>
      </c>
    </row>
    <row r="604" ht="15.75" customHeight="1">
      <c r="A604" s="53" t="s">
        <v>30</v>
      </c>
      <c r="B604" s="37">
        <v>2018.0</v>
      </c>
      <c r="C604" s="37" t="s">
        <v>57</v>
      </c>
      <c r="D604" s="37" t="s">
        <v>51</v>
      </c>
      <c r="E604" s="29">
        <v>32800.0</v>
      </c>
      <c r="F604" s="51">
        <v>1.0426829268292683</v>
      </c>
      <c r="G604" s="37">
        <v>44.0</v>
      </c>
    </row>
    <row r="605" ht="15.75" customHeight="1">
      <c r="A605" s="53" t="s">
        <v>30</v>
      </c>
      <c r="B605" s="37">
        <v>2019.0</v>
      </c>
      <c r="C605" s="37" t="s">
        <v>57</v>
      </c>
      <c r="D605" s="37" t="s">
        <v>51</v>
      </c>
      <c r="E605" s="29">
        <v>32000.0</v>
      </c>
      <c r="F605" s="51">
        <v>1.03125</v>
      </c>
      <c r="G605" s="37">
        <v>45.0</v>
      </c>
    </row>
    <row r="606" ht="15.75" customHeight="1">
      <c r="A606" s="53" t="s">
        <v>30</v>
      </c>
      <c r="B606" s="37">
        <v>2020.0</v>
      </c>
      <c r="C606" s="37" t="s">
        <v>57</v>
      </c>
      <c r="D606" s="37" t="s">
        <v>51</v>
      </c>
      <c r="E606" s="29">
        <v>30600.0</v>
      </c>
      <c r="F606" s="51">
        <v>1.0326797385620916</v>
      </c>
      <c r="G606" s="37">
        <v>45.0</v>
      </c>
    </row>
    <row r="607" ht="15.75" customHeight="1">
      <c r="A607" s="53" t="s">
        <v>30</v>
      </c>
      <c r="B607" s="37">
        <v>2016.0</v>
      </c>
      <c r="C607" s="37" t="s">
        <v>57</v>
      </c>
      <c r="D607" s="37" t="s">
        <v>52</v>
      </c>
      <c r="E607" s="29">
        <v>53500.0</v>
      </c>
      <c r="F607" s="51">
        <v>0.7663551401869159</v>
      </c>
      <c r="G607" s="37">
        <v>43.0</v>
      </c>
    </row>
    <row r="608" ht="15.75" customHeight="1">
      <c r="A608" s="53" t="s">
        <v>30</v>
      </c>
      <c r="B608" s="37">
        <v>2017.0</v>
      </c>
      <c r="C608" s="37" t="s">
        <v>57</v>
      </c>
      <c r="D608" s="37" t="s">
        <v>52</v>
      </c>
      <c r="E608" s="29">
        <v>52100.0</v>
      </c>
      <c r="F608" s="51">
        <v>0.7792706333973128</v>
      </c>
      <c r="G608" s="37">
        <v>44.0</v>
      </c>
    </row>
    <row r="609" ht="15.75" customHeight="1">
      <c r="A609" s="53" t="s">
        <v>30</v>
      </c>
      <c r="B609" s="37">
        <v>2018.0</v>
      </c>
      <c r="C609" s="37" t="s">
        <v>57</v>
      </c>
      <c r="D609" s="37" t="s">
        <v>52</v>
      </c>
      <c r="E609" s="29">
        <v>50600.0</v>
      </c>
      <c r="F609" s="51">
        <v>0.7964426877470355</v>
      </c>
      <c r="G609" s="37">
        <v>44.0</v>
      </c>
    </row>
    <row r="610" ht="15.75" customHeight="1">
      <c r="A610" s="53" t="s">
        <v>30</v>
      </c>
      <c r="B610" s="37">
        <v>2019.0</v>
      </c>
      <c r="C610" s="37" t="s">
        <v>57</v>
      </c>
      <c r="D610" s="37" t="s">
        <v>52</v>
      </c>
      <c r="E610" s="29">
        <v>49000.0</v>
      </c>
      <c r="F610" s="51">
        <v>0.826530612244898</v>
      </c>
      <c r="G610" s="37">
        <v>45.0</v>
      </c>
    </row>
    <row r="611" ht="15.75" customHeight="1">
      <c r="A611" s="53" t="s">
        <v>30</v>
      </c>
      <c r="B611" s="37">
        <v>2020.0</v>
      </c>
      <c r="C611" s="37" t="s">
        <v>57</v>
      </c>
      <c r="D611" s="37" t="s">
        <v>52</v>
      </c>
      <c r="E611" s="29">
        <v>46800.0</v>
      </c>
      <c r="F611" s="51">
        <v>0.8525641025641025</v>
      </c>
      <c r="G611" s="37">
        <v>45.0</v>
      </c>
    </row>
    <row r="612" ht="15.75" customHeight="1">
      <c r="A612" s="53" t="s">
        <v>30</v>
      </c>
      <c r="B612" s="37">
        <v>2016.0</v>
      </c>
      <c r="C612" s="37" t="s">
        <v>57</v>
      </c>
      <c r="D612" s="37" t="s">
        <v>53</v>
      </c>
      <c r="E612" s="29">
        <v>56000.0</v>
      </c>
      <c r="F612" s="51">
        <v>0.7392857142857143</v>
      </c>
      <c r="G612" s="37">
        <v>43.0</v>
      </c>
    </row>
    <row r="613" ht="15.75" customHeight="1">
      <c r="A613" s="53" t="s">
        <v>30</v>
      </c>
      <c r="B613" s="37">
        <v>2017.0</v>
      </c>
      <c r="C613" s="37" t="s">
        <v>57</v>
      </c>
      <c r="D613" s="37" t="s">
        <v>53</v>
      </c>
      <c r="E613" s="29">
        <v>59500.0</v>
      </c>
      <c r="F613" s="51">
        <v>0.7260504201680672</v>
      </c>
      <c r="G613" s="37">
        <v>44.0</v>
      </c>
    </row>
    <row r="614" ht="15.75" customHeight="1">
      <c r="A614" s="53" t="s">
        <v>30</v>
      </c>
      <c r="B614" s="37">
        <v>2018.0</v>
      </c>
      <c r="C614" s="37" t="s">
        <v>57</v>
      </c>
      <c r="D614" s="37" t="s">
        <v>53</v>
      </c>
      <c r="E614" s="29">
        <v>61400.0</v>
      </c>
      <c r="F614" s="51">
        <v>0.7149837133550488</v>
      </c>
      <c r="G614" s="37">
        <v>44.0</v>
      </c>
    </row>
    <row r="615" ht="15.75" customHeight="1">
      <c r="A615" s="53" t="s">
        <v>30</v>
      </c>
      <c r="B615" s="37">
        <v>2019.0</v>
      </c>
      <c r="C615" s="37" t="s">
        <v>57</v>
      </c>
      <c r="D615" s="37" t="s">
        <v>53</v>
      </c>
      <c r="E615" s="29">
        <v>62900.0</v>
      </c>
      <c r="F615" s="51">
        <v>0.7074721780604134</v>
      </c>
      <c r="G615" s="37">
        <v>45.0</v>
      </c>
    </row>
    <row r="616" ht="15.75" customHeight="1">
      <c r="A616" s="53" t="s">
        <v>30</v>
      </c>
      <c r="B616" s="37">
        <v>2020.0</v>
      </c>
      <c r="C616" s="37" t="s">
        <v>57</v>
      </c>
      <c r="D616" s="37" t="s">
        <v>53</v>
      </c>
      <c r="E616" s="29">
        <v>62300.0</v>
      </c>
      <c r="F616" s="51">
        <v>0.7078651685393258</v>
      </c>
      <c r="G616" s="37">
        <v>45.0</v>
      </c>
    </row>
    <row r="617" ht="15.75" customHeight="1">
      <c r="A617" s="53" t="s">
        <v>30</v>
      </c>
      <c r="B617" s="37">
        <v>2016.0</v>
      </c>
      <c r="C617" s="37" t="s">
        <v>57</v>
      </c>
      <c r="D617" s="37" t="s">
        <v>54</v>
      </c>
      <c r="E617" s="29">
        <v>57000.0</v>
      </c>
      <c r="F617" s="51">
        <v>0.7894736842105263</v>
      </c>
      <c r="G617" s="37">
        <v>43.0</v>
      </c>
    </row>
    <row r="618" ht="15.75" customHeight="1">
      <c r="A618" s="53" t="s">
        <v>30</v>
      </c>
      <c r="B618" s="37">
        <v>2017.0</v>
      </c>
      <c r="C618" s="37" t="s">
        <v>57</v>
      </c>
      <c r="D618" s="37" t="s">
        <v>54</v>
      </c>
      <c r="E618" s="29">
        <v>58900.0</v>
      </c>
      <c r="F618" s="51">
        <v>0.7775891341256367</v>
      </c>
      <c r="G618" s="37">
        <v>44.0</v>
      </c>
    </row>
    <row r="619" ht="15.75" customHeight="1">
      <c r="A619" s="53" t="s">
        <v>30</v>
      </c>
      <c r="B619" s="37">
        <v>2018.0</v>
      </c>
      <c r="C619" s="37" t="s">
        <v>57</v>
      </c>
      <c r="D619" s="37" t="s">
        <v>54</v>
      </c>
      <c r="E619" s="29">
        <v>59800.0</v>
      </c>
      <c r="F619" s="51">
        <v>0.7608695652173914</v>
      </c>
      <c r="G619" s="37">
        <v>44.0</v>
      </c>
    </row>
    <row r="620" ht="15.75" customHeight="1">
      <c r="A620" s="53" t="s">
        <v>30</v>
      </c>
      <c r="B620" s="37">
        <v>2019.0</v>
      </c>
      <c r="C620" s="37" t="s">
        <v>57</v>
      </c>
      <c r="D620" s="37" t="s">
        <v>54</v>
      </c>
      <c r="E620" s="29">
        <v>60000.0</v>
      </c>
      <c r="F620" s="51">
        <v>0.755</v>
      </c>
      <c r="G620" s="37">
        <v>45.0</v>
      </c>
    </row>
    <row r="621" ht="15.75" customHeight="1">
      <c r="A621" s="53" t="s">
        <v>30</v>
      </c>
      <c r="B621" s="37">
        <v>2020.0</v>
      </c>
      <c r="C621" s="37" t="s">
        <v>57</v>
      </c>
      <c r="D621" s="37" t="s">
        <v>54</v>
      </c>
      <c r="E621" s="29">
        <v>59600.0</v>
      </c>
      <c r="F621" s="51">
        <v>0.7483221476510067</v>
      </c>
      <c r="G621" s="37">
        <v>45.0</v>
      </c>
    </row>
    <row r="622" ht="15.75" customHeight="1">
      <c r="A622" s="53" t="s">
        <v>30</v>
      </c>
      <c r="B622" s="37">
        <v>2016.0</v>
      </c>
      <c r="C622" s="37" t="s">
        <v>57</v>
      </c>
      <c r="D622" s="37" t="s">
        <v>55</v>
      </c>
      <c r="E622" s="29">
        <v>50800.0</v>
      </c>
      <c r="F622" s="51">
        <v>0.9409448818897638</v>
      </c>
      <c r="G622" s="37">
        <v>43.0</v>
      </c>
    </row>
    <row r="623" ht="15.75" customHeight="1">
      <c r="A623" s="53" t="s">
        <v>30</v>
      </c>
      <c r="B623" s="37">
        <v>2017.0</v>
      </c>
      <c r="C623" s="37" t="s">
        <v>57</v>
      </c>
      <c r="D623" s="37" t="s">
        <v>55</v>
      </c>
      <c r="E623" s="29">
        <v>54000.0</v>
      </c>
      <c r="F623" s="51">
        <v>0.9296296296296296</v>
      </c>
      <c r="G623" s="37">
        <v>44.0</v>
      </c>
    </row>
    <row r="624" ht="15.75" customHeight="1">
      <c r="A624" s="53" t="s">
        <v>30</v>
      </c>
      <c r="B624" s="37">
        <v>2018.0</v>
      </c>
      <c r="C624" s="37" t="s">
        <v>57</v>
      </c>
      <c r="D624" s="37" t="s">
        <v>55</v>
      </c>
      <c r="E624" s="29">
        <v>56900.0</v>
      </c>
      <c r="F624" s="51">
        <v>0.9226713532513181</v>
      </c>
      <c r="G624" s="37">
        <v>44.0</v>
      </c>
    </row>
    <row r="625" ht="15.75" customHeight="1">
      <c r="A625" s="53" t="s">
        <v>30</v>
      </c>
      <c r="B625" s="37">
        <v>2019.0</v>
      </c>
      <c r="C625" s="37" t="s">
        <v>57</v>
      </c>
      <c r="D625" s="37" t="s">
        <v>55</v>
      </c>
      <c r="E625" s="29">
        <v>59100.0</v>
      </c>
      <c r="F625" s="51">
        <v>0.9069373942470389</v>
      </c>
      <c r="G625" s="37">
        <v>45.0</v>
      </c>
    </row>
    <row r="626" ht="15.75" customHeight="1">
      <c r="A626" s="53" t="s">
        <v>30</v>
      </c>
      <c r="B626" s="37">
        <v>2020.0</v>
      </c>
      <c r="C626" s="37" t="s">
        <v>57</v>
      </c>
      <c r="D626" s="37" t="s">
        <v>55</v>
      </c>
      <c r="E626" s="29">
        <v>59800.0</v>
      </c>
      <c r="F626" s="51">
        <v>0.9046822742474916</v>
      </c>
      <c r="G626" s="37">
        <v>45.0</v>
      </c>
    </row>
    <row r="627" ht="15.75" customHeight="1">
      <c r="A627" s="53" t="s">
        <v>30</v>
      </c>
      <c r="B627" s="37">
        <v>2016.0</v>
      </c>
      <c r="C627" s="37" t="s">
        <v>57</v>
      </c>
      <c r="D627" s="37" t="s">
        <v>56</v>
      </c>
      <c r="E627" s="29">
        <v>56400.0</v>
      </c>
      <c r="F627" s="51">
        <v>0.900709219858156</v>
      </c>
      <c r="G627" s="37">
        <v>43.0</v>
      </c>
    </row>
    <row r="628" ht="15.75" customHeight="1">
      <c r="A628" s="53" t="s">
        <v>30</v>
      </c>
      <c r="B628" s="37">
        <v>2017.0</v>
      </c>
      <c r="C628" s="37" t="s">
        <v>57</v>
      </c>
      <c r="D628" s="37" t="s">
        <v>56</v>
      </c>
      <c r="E628" s="29">
        <v>60200.0</v>
      </c>
      <c r="F628" s="51">
        <v>0.8837209302325582</v>
      </c>
      <c r="G628" s="37">
        <v>44.0</v>
      </c>
    </row>
    <row r="629" ht="15.75" customHeight="1">
      <c r="A629" s="53" t="s">
        <v>30</v>
      </c>
      <c r="B629" s="37">
        <v>2018.0</v>
      </c>
      <c r="C629" s="37" t="s">
        <v>57</v>
      </c>
      <c r="D629" s="37" t="s">
        <v>56</v>
      </c>
      <c r="E629" s="29">
        <v>63200.0</v>
      </c>
      <c r="F629" s="51">
        <v>0.8765822784810127</v>
      </c>
      <c r="G629" s="37">
        <v>44.0</v>
      </c>
    </row>
    <row r="630" ht="15.75" customHeight="1">
      <c r="A630" s="53" t="s">
        <v>30</v>
      </c>
      <c r="B630" s="37">
        <v>2019.0</v>
      </c>
      <c r="C630" s="37" t="s">
        <v>57</v>
      </c>
      <c r="D630" s="37" t="s">
        <v>56</v>
      </c>
      <c r="E630" s="29">
        <v>66200.0</v>
      </c>
      <c r="F630" s="51">
        <v>0.879154078549849</v>
      </c>
      <c r="G630" s="37">
        <v>45.0</v>
      </c>
    </row>
    <row r="631" ht="15.75" customHeight="1">
      <c r="A631" s="53" t="s">
        <v>30</v>
      </c>
      <c r="B631" s="37">
        <v>2020.0</v>
      </c>
      <c r="C631" s="37" t="s">
        <v>57</v>
      </c>
      <c r="D631" s="37" t="s">
        <v>56</v>
      </c>
      <c r="E631" s="29">
        <v>67800.0</v>
      </c>
      <c r="F631" s="51">
        <v>0.8820058997050148</v>
      </c>
      <c r="G631" s="37">
        <v>45.0</v>
      </c>
    </row>
    <row r="632" ht="15.75" customHeight="1">
      <c r="A632" s="53" t="s">
        <v>31</v>
      </c>
      <c r="B632" s="37">
        <v>2016.0</v>
      </c>
      <c r="C632" s="37" t="s">
        <v>49</v>
      </c>
      <c r="D632" s="37" t="s">
        <v>50</v>
      </c>
      <c r="E632" s="29">
        <v>31100.0</v>
      </c>
      <c r="F632" s="51">
        <v>1.135036496350365</v>
      </c>
      <c r="G632" s="37">
        <v>42.0</v>
      </c>
    </row>
    <row r="633" ht="15.75" customHeight="1">
      <c r="A633" s="53" t="s">
        <v>31</v>
      </c>
      <c r="B633" s="37">
        <v>2017.0</v>
      </c>
      <c r="C633" s="37" t="s">
        <v>49</v>
      </c>
      <c r="D633" s="37" t="s">
        <v>50</v>
      </c>
      <c r="E633" s="29">
        <v>30700.0</v>
      </c>
      <c r="F633" s="51">
        <v>1.092526690391459</v>
      </c>
      <c r="G633" s="37">
        <v>43.0</v>
      </c>
    </row>
    <row r="634" ht="15.75" customHeight="1">
      <c r="A634" s="53" t="s">
        <v>31</v>
      </c>
      <c r="B634" s="37">
        <v>2018.0</v>
      </c>
      <c r="C634" s="37" t="s">
        <v>49</v>
      </c>
      <c r="D634" s="37" t="s">
        <v>50</v>
      </c>
      <c r="E634" s="29">
        <v>30500.0</v>
      </c>
      <c r="F634" s="51">
        <v>1.0971223021582734</v>
      </c>
      <c r="G634" s="37">
        <v>43.0</v>
      </c>
    </row>
    <row r="635" ht="15.75" customHeight="1">
      <c r="A635" s="53" t="s">
        <v>31</v>
      </c>
      <c r="B635" s="37">
        <v>2019.0</v>
      </c>
      <c r="C635" s="37" t="s">
        <v>49</v>
      </c>
      <c r="D635" s="37" t="s">
        <v>50</v>
      </c>
      <c r="E635" s="29">
        <v>29500.0</v>
      </c>
      <c r="F635" s="51">
        <v>1.0727272727272728</v>
      </c>
      <c r="G635" s="37">
        <v>44.0</v>
      </c>
    </row>
    <row r="636" ht="15.75" customHeight="1">
      <c r="A636" s="53" t="s">
        <v>31</v>
      </c>
      <c r="B636" s="37">
        <v>2020.0</v>
      </c>
      <c r="C636" s="37" t="s">
        <v>49</v>
      </c>
      <c r="D636" s="37" t="s">
        <v>50</v>
      </c>
      <c r="E636" s="29">
        <v>31500.0</v>
      </c>
      <c r="F636" s="51">
        <v>1.0862068965517242</v>
      </c>
      <c r="G636" s="37">
        <v>44.0</v>
      </c>
    </row>
    <row r="637" ht="15.75" customHeight="1">
      <c r="A637" s="53" t="s">
        <v>31</v>
      </c>
      <c r="B637" s="37">
        <v>2016.0</v>
      </c>
      <c r="C637" s="37" t="s">
        <v>49</v>
      </c>
      <c r="D637" s="37" t="s">
        <v>51</v>
      </c>
      <c r="E637" s="29">
        <v>28900.0</v>
      </c>
      <c r="F637" s="51">
        <v>1.039568345323741</v>
      </c>
      <c r="G637" s="37">
        <v>42.0</v>
      </c>
    </row>
    <row r="638" ht="15.75" customHeight="1">
      <c r="A638" s="53" t="s">
        <v>31</v>
      </c>
      <c r="B638" s="37">
        <v>2017.0</v>
      </c>
      <c r="C638" s="37" t="s">
        <v>49</v>
      </c>
      <c r="D638" s="37" t="s">
        <v>51</v>
      </c>
      <c r="E638" s="29">
        <v>27600.0</v>
      </c>
      <c r="F638" s="51">
        <v>1.0574712643678161</v>
      </c>
      <c r="G638" s="37">
        <v>43.0</v>
      </c>
    </row>
    <row r="639" ht="15.75" customHeight="1">
      <c r="A639" s="53" t="s">
        <v>31</v>
      </c>
      <c r="B639" s="37">
        <v>2018.0</v>
      </c>
      <c r="C639" s="37" t="s">
        <v>49</v>
      </c>
      <c r="D639" s="37" t="s">
        <v>51</v>
      </c>
      <c r="E639" s="29">
        <v>26900.0</v>
      </c>
      <c r="F639" s="51">
        <v>1.0674603174603174</v>
      </c>
      <c r="G639" s="37">
        <v>43.0</v>
      </c>
    </row>
    <row r="640" ht="15.75" customHeight="1">
      <c r="A640" s="53" t="s">
        <v>31</v>
      </c>
      <c r="B640" s="37">
        <v>2019.0</v>
      </c>
      <c r="C640" s="37" t="s">
        <v>49</v>
      </c>
      <c r="D640" s="37" t="s">
        <v>51</v>
      </c>
      <c r="E640" s="29">
        <v>25500.0</v>
      </c>
      <c r="F640" s="51">
        <v>1.0669456066945606</v>
      </c>
      <c r="G640" s="37">
        <v>44.0</v>
      </c>
    </row>
    <row r="641" ht="15.75" customHeight="1">
      <c r="A641" s="53" t="s">
        <v>31</v>
      </c>
      <c r="B641" s="37">
        <v>2020.0</v>
      </c>
      <c r="C641" s="37" t="s">
        <v>49</v>
      </c>
      <c r="D641" s="37" t="s">
        <v>51</v>
      </c>
      <c r="E641" s="29">
        <v>24100.0</v>
      </c>
      <c r="F641" s="51">
        <v>1.0616740088105727</v>
      </c>
      <c r="G641" s="37">
        <v>44.0</v>
      </c>
    </row>
    <row r="642" ht="15.75" customHeight="1">
      <c r="A642" s="53" t="s">
        <v>31</v>
      </c>
      <c r="B642" s="37">
        <v>2016.0</v>
      </c>
      <c r="C642" s="37" t="s">
        <v>49</v>
      </c>
      <c r="D642" s="37" t="s">
        <v>52</v>
      </c>
      <c r="E642" s="29">
        <v>33300.0</v>
      </c>
      <c r="F642" s="51">
        <v>0.7672811059907834</v>
      </c>
      <c r="G642" s="37">
        <v>42.0</v>
      </c>
    </row>
    <row r="643" ht="15.75" customHeight="1">
      <c r="A643" s="53" t="s">
        <v>31</v>
      </c>
      <c r="B643" s="37">
        <v>2017.0</v>
      </c>
      <c r="C643" s="37" t="s">
        <v>49</v>
      </c>
      <c r="D643" s="37" t="s">
        <v>52</v>
      </c>
      <c r="E643" s="29">
        <v>31900.0</v>
      </c>
      <c r="F643" s="51">
        <v>0.7818627450980392</v>
      </c>
      <c r="G643" s="37">
        <v>43.0</v>
      </c>
    </row>
    <row r="644" ht="15.75" customHeight="1">
      <c r="A644" s="53" t="s">
        <v>31</v>
      </c>
      <c r="B644" s="37">
        <v>2018.0</v>
      </c>
      <c r="C644" s="37" t="s">
        <v>49</v>
      </c>
      <c r="D644" s="37" t="s">
        <v>52</v>
      </c>
      <c r="E644" s="29">
        <v>30900.0</v>
      </c>
      <c r="F644" s="51">
        <v>0.7984496124031008</v>
      </c>
      <c r="G644" s="37">
        <v>43.0</v>
      </c>
    </row>
    <row r="645" ht="15.75" customHeight="1">
      <c r="A645" s="53" t="s">
        <v>31</v>
      </c>
      <c r="B645" s="37">
        <v>2019.0</v>
      </c>
      <c r="C645" s="37" t="s">
        <v>49</v>
      </c>
      <c r="D645" s="37" t="s">
        <v>52</v>
      </c>
      <c r="E645" s="29">
        <v>30100.0</v>
      </c>
      <c r="F645" s="51">
        <v>0.8179347826086957</v>
      </c>
      <c r="G645" s="37">
        <v>44.0</v>
      </c>
    </row>
    <row r="646" ht="15.75" customHeight="1">
      <c r="A646" s="53" t="s">
        <v>31</v>
      </c>
      <c r="B646" s="37">
        <v>2020.0</v>
      </c>
      <c r="C646" s="37" t="s">
        <v>49</v>
      </c>
      <c r="D646" s="37" t="s">
        <v>52</v>
      </c>
      <c r="E646" s="29">
        <v>29300.0</v>
      </c>
      <c r="F646" s="51">
        <v>0.8492753623188406</v>
      </c>
      <c r="G646" s="37">
        <v>44.0</v>
      </c>
    </row>
    <row r="647" ht="15.75" customHeight="1">
      <c r="A647" s="53" t="s">
        <v>31</v>
      </c>
      <c r="B647" s="37">
        <v>2016.0</v>
      </c>
      <c r="C647" s="37" t="s">
        <v>49</v>
      </c>
      <c r="D647" s="37" t="s">
        <v>53</v>
      </c>
      <c r="E647" s="29">
        <v>33300.0</v>
      </c>
      <c r="F647" s="51">
        <v>0.7239130434782609</v>
      </c>
      <c r="G647" s="37">
        <v>42.0</v>
      </c>
    </row>
    <row r="648" ht="15.75" customHeight="1">
      <c r="A648" s="53" t="s">
        <v>31</v>
      </c>
      <c r="B648" s="37">
        <v>2017.0</v>
      </c>
      <c r="C648" s="37" t="s">
        <v>49</v>
      </c>
      <c r="D648" s="37" t="s">
        <v>53</v>
      </c>
      <c r="E648" s="29">
        <v>32800.0</v>
      </c>
      <c r="F648" s="51">
        <v>0.7053763440860215</v>
      </c>
      <c r="G648" s="37">
        <v>43.0</v>
      </c>
    </row>
    <row r="649" ht="15.75" customHeight="1">
      <c r="A649" s="53" t="s">
        <v>31</v>
      </c>
      <c r="B649" s="37">
        <v>2018.0</v>
      </c>
      <c r="C649" s="37" t="s">
        <v>49</v>
      </c>
      <c r="D649" s="37" t="s">
        <v>53</v>
      </c>
      <c r="E649" s="29">
        <v>32300.0</v>
      </c>
      <c r="F649" s="51">
        <v>0.684322033898305</v>
      </c>
      <c r="G649" s="37">
        <v>43.0</v>
      </c>
    </row>
    <row r="650" ht="15.75" customHeight="1">
      <c r="A650" s="53" t="s">
        <v>31</v>
      </c>
      <c r="B650" s="37">
        <v>2019.0</v>
      </c>
      <c r="C650" s="37" t="s">
        <v>49</v>
      </c>
      <c r="D650" s="37" t="s">
        <v>53</v>
      </c>
      <c r="E650" s="29">
        <v>31900.0</v>
      </c>
      <c r="F650" s="51">
        <v>0.6758474576271186</v>
      </c>
      <c r="G650" s="37">
        <v>44.0</v>
      </c>
    </row>
    <row r="651" ht="15.75" customHeight="1">
      <c r="A651" s="53" t="s">
        <v>31</v>
      </c>
      <c r="B651" s="37">
        <v>2020.0</v>
      </c>
      <c r="C651" s="37" t="s">
        <v>49</v>
      </c>
      <c r="D651" s="37" t="s">
        <v>53</v>
      </c>
      <c r="E651" s="29">
        <v>31400.0</v>
      </c>
      <c r="F651" s="51">
        <v>0.6680851063829787</v>
      </c>
      <c r="G651" s="37">
        <v>44.0</v>
      </c>
    </row>
    <row r="652" ht="15.75" customHeight="1">
      <c r="A652" s="53" t="s">
        <v>31</v>
      </c>
      <c r="B652" s="37">
        <v>2016.0</v>
      </c>
      <c r="C652" s="37" t="s">
        <v>49</v>
      </c>
      <c r="D652" s="37" t="s">
        <v>54</v>
      </c>
      <c r="E652" s="29">
        <v>37200.0</v>
      </c>
      <c r="F652" s="51">
        <v>0.8397291196388262</v>
      </c>
      <c r="G652" s="37">
        <v>42.0</v>
      </c>
    </row>
    <row r="653" ht="15.75" customHeight="1">
      <c r="A653" s="53" t="s">
        <v>31</v>
      </c>
      <c r="B653" s="37">
        <v>2017.0</v>
      </c>
      <c r="C653" s="37" t="s">
        <v>49</v>
      </c>
      <c r="D653" s="37" t="s">
        <v>54</v>
      </c>
      <c r="E653" s="29">
        <v>36300.0</v>
      </c>
      <c r="F653" s="51">
        <v>0.825</v>
      </c>
      <c r="G653" s="37">
        <v>43.0</v>
      </c>
    </row>
    <row r="654" ht="15.75" customHeight="1">
      <c r="A654" s="53" t="s">
        <v>31</v>
      </c>
      <c r="B654" s="37">
        <v>2018.0</v>
      </c>
      <c r="C654" s="37" t="s">
        <v>49</v>
      </c>
      <c r="D654" s="37" t="s">
        <v>54</v>
      </c>
      <c r="E654" s="29">
        <v>35500.0</v>
      </c>
      <c r="F654" s="51">
        <v>0.8068181818181818</v>
      </c>
      <c r="G654" s="37">
        <v>43.0</v>
      </c>
    </row>
    <row r="655" ht="15.75" customHeight="1">
      <c r="A655" s="53" t="s">
        <v>31</v>
      </c>
      <c r="B655" s="37">
        <v>2019.0</v>
      </c>
      <c r="C655" s="37" t="s">
        <v>49</v>
      </c>
      <c r="D655" s="37" t="s">
        <v>54</v>
      </c>
      <c r="E655" s="29">
        <v>34000.0</v>
      </c>
      <c r="F655" s="51">
        <v>0.794392523364486</v>
      </c>
      <c r="G655" s="37">
        <v>44.0</v>
      </c>
    </row>
    <row r="656" ht="15.75" customHeight="1">
      <c r="A656" s="53" t="s">
        <v>31</v>
      </c>
      <c r="B656" s="37">
        <v>2020.0</v>
      </c>
      <c r="C656" s="37" t="s">
        <v>49</v>
      </c>
      <c r="D656" s="37" t="s">
        <v>54</v>
      </c>
      <c r="E656" s="29">
        <v>33300.0</v>
      </c>
      <c r="F656" s="51">
        <v>0.7890995260663507</v>
      </c>
      <c r="G656" s="37">
        <v>44.0</v>
      </c>
    </row>
    <row r="657" ht="15.75" customHeight="1">
      <c r="A657" s="53" t="s">
        <v>31</v>
      </c>
      <c r="B657" s="37">
        <v>2016.0</v>
      </c>
      <c r="C657" s="37" t="s">
        <v>49</v>
      </c>
      <c r="D657" s="37" t="s">
        <v>55</v>
      </c>
      <c r="E657" s="29">
        <v>37700.0</v>
      </c>
      <c r="F657" s="51">
        <v>0.9496221662468514</v>
      </c>
      <c r="G657" s="37">
        <v>42.0</v>
      </c>
    </row>
    <row r="658" ht="15.75" customHeight="1">
      <c r="A658" s="53" t="s">
        <v>31</v>
      </c>
      <c r="B658" s="37">
        <v>2017.0</v>
      </c>
      <c r="C658" s="37" t="s">
        <v>49</v>
      </c>
      <c r="D658" s="37" t="s">
        <v>55</v>
      </c>
      <c r="E658" s="29">
        <v>38900.0</v>
      </c>
      <c r="F658" s="51">
        <v>0.9511002444987775</v>
      </c>
      <c r="G658" s="37">
        <v>43.0</v>
      </c>
    </row>
    <row r="659" ht="15.75" customHeight="1">
      <c r="A659" s="53" t="s">
        <v>31</v>
      </c>
      <c r="B659" s="37">
        <v>2018.0</v>
      </c>
      <c r="C659" s="37" t="s">
        <v>49</v>
      </c>
      <c r="D659" s="37" t="s">
        <v>55</v>
      </c>
      <c r="E659" s="29">
        <v>39900.0</v>
      </c>
      <c r="F659" s="51">
        <v>0.9388235294117647</v>
      </c>
      <c r="G659" s="37">
        <v>43.0</v>
      </c>
    </row>
    <row r="660" ht="15.75" customHeight="1">
      <c r="A660" s="53" t="s">
        <v>31</v>
      </c>
      <c r="B660" s="37">
        <v>2019.0</v>
      </c>
      <c r="C660" s="37" t="s">
        <v>49</v>
      </c>
      <c r="D660" s="37" t="s">
        <v>55</v>
      </c>
      <c r="E660" s="29">
        <v>40400.0</v>
      </c>
      <c r="F660" s="51">
        <v>0.9373549883990719</v>
      </c>
      <c r="G660" s="37">
        <v>44.0</v>
      </c>
    </row>
    <row r="661" ht="15.75" customHeight="1">
      <c r="A661" s="53" t="s">
        <v>31</v>
      </c>
      <c r="B661" s="37">
        <v>2020.0</v>
      </c>
      <c r="C661" s="37" t="s">
        <v>49</v>
      </c>
      <c r="D661" s="37" t="s">
        <v>55</v>
      </c>
      <c r="E661" s="29">
        <v>40100.0</v>
      </c>
      <c r="F661" s="51">
        <v>0.9134396355353075</v>
      </c>
      <c r="G661" s="37">
        <v>44.0</v>
      </c>
    </row>
    <row r="662" ht="15.75" customHeight="1">
      <c r="A662" s="53" t="s">
        <v>31</v>
      </c>
      <c r="B662" s="37">
        <v>2016.0</v>
      </c>
      <c r="C662" s="37" t="s">
        <v>49</v>
      </c>
      <c r="D662" s="37" t="s">
        <v>56</v>
      </c>
      <c r="E662" s="29">
        <v>37800.0</v>
      </c>
      <c r="F662" s="51">
        <v>0.8852459016393442</v>
      </c>
      <c r="G662" s="37">
        <v>42.0</v>
      </c>
    </row>
    <row r="663" ht="15.75" customHeight="1">
      <c r="A663" s="53" t="s">
        <v>31</v>
      </c>
      <c r="B663" s="37">
        <v>2017.0</v>
      </c>
      <c r="C663" s="37" t="s">
        <v>49</v>
      </c>
      <c r="D663" s="37" t="s">
        <v>56</v>
      </c>
      <c r="E663" s="29">
        <v>38900.0</v>
      </c>
      <c r="F663" s="51">
        <v>0.8820861678004536</v>
      </c>
      <c r="G663" s="37">
        <v>43.0</v>
      </c>
    </row>
    <row r="664" ht="15.75" customHeight="1">
      <c r="A664" s="53" t="s">
        <v>31</v>
      </c>
      <c r="B664" s="37">
        <v>2018.0</v>
      </c>
      <c r="C664" s="37" t="s">
        <v>49</v>
      </c>
      <c r="D664" s="37" t="s">
        <v>56</v>
      </c>
      <c r="E664" s="29">
        <v>39500.0</v>
      </c>
      <c r="F664" s="51">
        <v>0.854978354978355</v>
      </c>
      <c r="G664" s="37">
        <v>43.0</v>
      </c>
    </row>
    <row r="665" ht="15.75" customHeight="1">
      <c r="A665" s="53" t="s">
        <v>31</v>
      </c>
      <c r="B665" s="37">
        <v>2019.0</v>
      </c>
      <c r="C665" s="37" t="s">
        <v>49</v>
      </c>
      <c r="D665" s="37" t="s">
        <v>56</v>
      </c>
      <c r="E665" s="29">
        <v>41700.0</v>
      </c>
      <c r="F665" s="51">
        <v>0.86875</v>
      </c>
      <c r="G665" s="37">
        <v>44.0</v>
      </c>
    </row>
    <row r="666" ht="15.75" customHeight="1">
      <c r="A666" s="53" t="s">
        <v>31</v>
      </c>
      <c r="B666" s="37">
        <v>2020.0</v>
      </c>
      <c r="C666" s="37" t="s">
        <v>49</v>
      </c>
      <c r="D666" s="37" t="s">
        <v>56</v>
      </c>
      <c r="E666" s="29">
        <v>42800.0</v>
      </c>
      <c r="F666" s="51">
        <v>0.8681541582150102</v>
      </c>
      <c r="G666" s="37">
        <v>44.0</v>
      </c>
    </row>
    <row r="667" ht="15.75" customHeight="1">
      <c r="A667" s="53" t="s">
        <v>31</v>
      </c>
      <c r="B667" s="37">
        <v>2016.0</v>
      </c>
      <c r="C667" s="37" t="s">
        <v>57</v>
      </c>
      <c r="D667" s="37" t="s">
        <v>50</v>
      </c>
      <c r="E667" s="29">
        <v>27400.0</v>
      </c>
      <c r="F667" s="51">
        <v>1.135036496350365</v>
      </c>
      <c r="G667" s="37">
        <v>42.0</v>
      </c>
    </row>
    <row r="668" ht="15.75" customHeight="1">
      <c r="A668" s="53" t="s">
        <v>31</v>
      </c>
      <c r="B668" s="37">
        <v>2017.0</v>
      </c>
      <c r="C668" s="37" t="s">
        <v>57</v>
      </c>
      <c r="D668" s="37" t="s">
        <v>50</v>
      </c>
      <c r="E668" s="29">
        <v>28100.0</v>
      </c>
      <c r="F668" s="51">
        <v>1.092526690391459</v>
      </c>
      <c r="G668" s="37">
        <v>43.0</v>
      </c>
    </row>
    <row r="669" ht="15.75" customHeight="1">
      <c r="A669" s="53" t="s">
        <v>31</v>
      </c>
      <c r="B669" s="37">
        <v>2018.0</v>
      </c>
      <c r="C669" s="37" t="s">
        <v>57</v>
      </c>
      <c r="D669" s="37" t="s">
        <v>50</v>
      </c>
      <c r="E669" s="29">
        <v>27800.0</v>
      </c>
      <c r="F669" s="51">
        <v>1.0971223021582734</v>
      </c>
      <c r="G669" s="37">
        <v>44.0</v>
      </c>
    </row>
    <row r="670" ht="15.75" customHeight="1">
      <c r="A670" s="53" t="s">
        <v>31</v>
      </c>
      <c r="B670" s="37">
        <v>2019.0</v>
      </c>
      <c r="C670" s="37" t="s">
        <v>57</v>
      </c>
      <c r="D670" s="37" t="s">
        <v>50</v>
      </c>
      <c r="E670" s="29">
        <v>27500.0</v>
      </c>
      <c r="F670" s="51">
        <v>1.0727272727272728</v>
      </c>
      <c r="G670" s="37">
        <v>44.0</v>
      </c>
    </row>
    <row r="671" ht="15.75" customHeight="1">
      <c r="A671" s="53" t="s">
        <v>31</v>
      </c>
      <c r="B671" s="37">
        <v>2020.0</v>
      </c>
      <c r="C671" s="37" t="s">
        <v>57</v>
      </c>
      <c r="D671" s="37" t="s">
        <v>50</v>
      </c>
      <c r="E671" s="29">
        <v>29000.0</v>
      </c>
      <c r="F671" s="51">
        <v>1.0862068965517242</v>
      </c>
      <c r="G671" s="37">
        <v>45.0</v>
      </c>
    </row>
    <row r="672" ht="15.75" customHeight="1">
      <c r="A672" s="53" t="s">
        <v>31</v>
      </c>
      <c r="B672" s="37">
        <v>2016.0</v>
      </c>
      <c r="C672" s="37" t="s">
        <v>57</v>
      </c>
      <c r="D672" s="37" t="s">
        <v>51</v>
      </c>
      <c r="E672" s="29">
        <v>27800.0</v>
      </c>
      <c r="F672" s="51">
        <v>1.039568345323741</v>
      </c>
      <c r="G672" s="37">
        <v>42.0</v>
      </c>
    </row>
    <row r="673" ht="15.75" customHeight="1">
      <c r="A673" s="53" t="s">
        <v>31</v>
      </c>
      <c r="B673" s="37">
        <v>2017.0</v>
      </c>
      <c r="C673" s="37" t="s">
        <v>57</v>
      </c>
      <c r="D673" s="37" t="s">
        <v>51</v>
      </c>
      <c r="E673" s="29">
        <v>26100.0</v>
      </c>
      <c r="F673" s="51">
        <v>1.0574712643678161</v>
      </c>
      <c r="G673" s="37">
        <v>43.0</v>
      </c>
    </row>
    <row r="674" ht="15.75" customHeight="1">
      <c r="A674" s="53" t="s">
        <v>31</v>
      </c>
      <c r="B674" s="37">
        <v>2018.0</v>
      </c>
      <c r="C674" s="37" t="s">
        <v>57</v>
      </c>
      <c r="D674" s="37" t="s">
        <v>51</v>
      </c>
      <c r="E674" s="29">
        <v>25200.0</v>
      </c>
      <c r="F674" s="51">
        <v>1.0674603174603174</v>
      </c>
      <c r="G674" s="37">
        <v>44.0</v>
      </c>
    </row>
    <row r="675" ht="15.75" customHeight="1">
      <c r="A675" s="53" t="s">
        <v>31</v>
      </c>
      <c r="B675" s="37">
        <v>2019.0</v>
      </c>
      <c r="C675" s="37" t="s">
        <v>57</v>
      </c>
      <c r="D675" s="37" t="s">
        <v>51</v>
      </c>
      <c r="E675" s="29">
        <v>23900.0</v>
      </c>
      <c r="F675" s="51">
        <v>1.0669456066945606</v>
      </c>
      <c r="G675" s="37">
        <v>44.0</v>
      </c>
    </row>
    <row r="676" ht="15.75" customHeight="1">
      <c r="A676" s="53" t="s">
        <v>31</v>
      </c>
      <c r="B676" s="37">
        <v>2020.0</v>
      </c>
      <c r="C676" s="37" t="s">
        <v>57</v>
      </c>
      <c r="D676" s="37" t="s">
        <v>51</v>
      </c>
      <c r="E676" s="29">
        <v>22700.0</v>
      </c>
      <c r="F676" s="51">
        <v>1.0616740088105727</v>
      </c>
      <c r="G676" s="37">
        <v>45.0</v>
      </c>
    </row>
    <row r="677" ht="15.75" customHeight="1">
      <c r="A677" s="53" t="s">
        <v>31</v>
      </c>
      <c r="B677" s="37">
        <v>2016.0</v>
      </c>
      <c r="C677" s="37" t="s">
        <v>57</v>
      </c>
      <c r="D677" s="37" t="s">
        <v>52</v>
      </c>
      <c r="E677" s="29">
        <v>43400.0</v>
      </c>
      <c r="F677" s="51">
        <v>0.7672811059907834</v>
      </c>
      <c r="G677" s="37">
        <v>42.0</v>
      </c>
    </row>
    <row r="678" ht="15.75" customHeight="1">
      <c r="A678" s="53" t="s">
        <v>31</v>
      </c>
      <c r="B678" s="37">
        <v>2017.0</v>
      </c>
      <c r="C678" s="37" t="s">
        <v>57</v>
      </c>
      <c r="D678" s="37" t="s">
        <v>52</v>
      </c>
      <c r="E678" s="29">
        <v>40800.0</v>
      </c>
      <c r="F678" s="51">
        <v>0.7818627450980392</v>
      </c>
      <c r="G678" s="37">
        <v>43.0</v>
      </c>
    </row>
    <row r="679" ht="15.75" customHeight="1">
      <c r="A679" s="53" t="s">
        <v>31</v>
      </c>
      <c r="B679" s="37">
        <v>2018.0</v>
      </c>
      <c r="C679" s="37" t="s">
        <v>57</v>
      </c>
      <c r="D679" s="37" t="s">
        <v>52</v>
      </c>
      <c r="E679" s="29">
        <v>38700.0</v>
      </c>
      <c r="F679" s="51">
        <v>0.7984496124031008</v>
      </c>
      <c r="G679" s="37">
        <v>44.0</v>
      </c>
    </row>
    <row r="680" ht="15.75" customHeight="1">
      <c r="A680" s="53" t="s">
        <v>31</v>
      </c>
      <c r="B680" s="37">
        <v>2019.0</v>
      </c>
      <c r="C680" s="37" t="s">
        <v>57</v>
      </c>
      <c r="D680" s="37" t="s">
        <v>52</v>
      </c>
      <c r="E680" s="29">
        <v>36800.0</v>
      </c>
      <c r="F680" s="51">
        <v>0.8179347826086957</v>
      </c>
      <c r="G680" s="37">
        <v>44.0</v>
      </c>
    </row>
    <row r="681" ht="15.75" customHeight="1">
      <c r="A681" s="53" t="s">
        <v>31</v>
      </c>
      <c r="B681" s="37">
        <v>2020.0</v>
      </c>
      <c r="C681" s="37" t="s">
        <v>57</v>
      </c>
      <c r="D681" s="37" t="s">
        <v>52</v>
      </c>
      <c r="E681" s="29">
        <v>34500.0</v>
      </c>
      <c r="F681" s="51">
        <v>0.8492753623188406</v>
      </c>
      <c r="G681" s="37">
        <v>45.0</v>
      </c>
    </row>
    <row r="682" ht="15.75" customHeight="1">
      <c r="A682" s="53" t="s">
        <v>31</v>
      </c>
      <c r="B682" s="37">
        <v>2016.0</v>
      </c>
      <c r="C682" s="37" t="s">
        <v>57</v>
      </c>
      <c r="D682" s="37" t="s">
        <v>53</v>
      </c>
      <c r="E682" s="29">
        <v>46000.0</v>
      </c>
      <c r="F682" s="51">
        <v>0.7239130434782609</v>
      </c>
      <c r="G682" s="37">
        <v>42.0</v>
      </c>
    </row>
    <row r="683" ht="15.75" customHeight="1">
      <c r="A683" s="53" t="s">
        <v>31</v>
      </c>
      <c r="B683" s="37">
        <v>2017.0</v>
      </c>
      <c r="C683" s="37" t="s">
        <v>57</v>
      </c>
      <c r="D683" s="37" t="s">
        <v>53</v>
      </c>
      <c r="E683" s="29">
        <v>46500.0</v>
      </c>
      <c r="F683" s="51">
        <v>0.7053763440860215</v>
      </c>
      <c r="G683" s="37">
        <v>43.0</v>
      </c>
    </row>
    <row r="684" ht="15.75" customHeight="1">
      <c r="A684" s="53" t="s">
        <v>31</v>
      </c>
      <c r="B684" s="37">
        <v>2018.0</v>
      </c>
      <c r="C684" s="37" t="s">
        <v>57</v>
      </c>
      <c r="D684" s="37" t="s">
        <v>53</v>
      </c>
      <c r="E684" s="29">
        <v>47200.0</v>
      </c>
      <c r="F684" s="51">
        <v>0.684322033898305</v>
      </c>
      <c r="G684" s="37">
        <v>44.0</v>
      </c>
    </row>
    <row r="685" ht="15.75" customHeight="1">
      <c r="A685" s="53" t="s">
        <v>31</v>
      </c>
      <c r="B685" s="37">
        <v>2019.0</v>
      </c>
      <c r="C685" s="37" t="s">
        <v>57</v>
      </c>
      <c r="D685" s="37" t="s">
        <v>53</v>
      </c>
      <c r="E685" s="29">
        <v>47200.0</v>
      </c>
      <c r="F685" s="51">
        <v>0.6758474576271186</v>
      </c>
      <c r="G685" s="37">
        <v>44.0</v>
      </c>
    </row>
    <row r="686" ht="15.75" customHeight="1">
      <c r="A686" s="53" t="s">
        <v>31</v>
      </c>
      <c r="B686" s="37">
        <v>2020.0</v>
      </c>
      <c r="C686" s="37" t="s">
        <v>57</v>
      </c>
      <c r="D686" s="37" t="s">
        <v>53</v>
      </c>
      <c r="E686" s="29">
        <v>47000.0</v>
      </c>
      <c r="F686" s="51">
        <v>0.6680851063829787</v>
      </c>
      <c r="G686" s="37">
        <v>45.0</v>
      </c>
    </row>
    <row r="687" ht="15.75" customHeight="1">
      <c r="A687" s="53" t="s">
        <v>31</v>
      </c>
      <c r="B687" s="37">
        <v>2016.0</v>
      </c>
      <c r="C687" s="37" t="s">
        <v>57</v>
      </c>
      <c r="D687" s="37" t="s">
        <v>54</v>
      </c>
      <c r="E687" s="29">
        <v>44300.0</v>
      </c>
      <c r="F687" s="51">
        <v>0.8397291196388262</v>
      </c>
      <c r="G687" s="37">
        <v>42.0</v>
      </c>
    </row>
    <row r="688" ht="15.75" customHeight="1">
      <c r="A688" s="53" t="s">
        <v>31</v>
      </c>
      <c r="B688" s="37">
        <v>2017.0</v>
      </c>
      <c r="C688" s="37" t="s">
        <v>57</v>
      </c>
      <c r="D688" s="37" t="s">
        <v>54</v>
      </c>
      <c r="E688" s="29">
        <v>44000.0</v>
      </c>
      <c r="F688" s="51">
        <v>0.825</v>
      </c>
      <c r="G688" s="37">
        <v>43.0</v>
      </c>
    </row>
    <row r="689" ht="15.75" customHeight="1">
      <c r="A689" s="53" t="s">
        <v>31</v>
      </c>
      <c r="B689" s="37">
        <v>2018.0</v>
      </c>
      <c r="C689" s="37" t="s">
        <v>57</v>
      </c>
      <c r="D689" s="37" t="s">
        <v>54</v>
      </c>
      <c r="E689" s="29">
        <v>44000.0</v>
      </c>
      <c r="F689" s="51">
        <v>0.8068181818181818</v>
      </c>
      <c r="G689" s="37">
        <v>44.0</v>
      </c>
    </row>
    <row r="690" ht="15.75" customHeight="1">
      <c r="A690" s="53" t="s">
        <v>31</v>
      </c>
      <c r="B690" s="37">
        <v>2019.0</v>
      </c>
      <c r="C690" s="37" t="s">
        <v>57</v>
      </c>
      <c r="D690" s="37" t="s">
        <v>54</v>
      </c>
      <c r="E690" s="29">
        <v>42800.0</v>
      </c>
      <c r="F690" s="51">
        <v>0.794392523364486</v>
      </c>
      <c r="G690" s="37">
        <v>44.0</v>
      </c>
    </row>
    <row r="691" ht="15.75" customHeight="1">
      <c r="A691" s="53" t="s">
        <v>31</v>
      </c>
      <c r="B691" s="37">
        <v>2020.0</v>
      </c>
      <c r="C691" s="37" t="s">
        <v>57</v>
      </c>
      <c r="D691" s="37" t="s">
        <v>54</v>
      </c>
      <c r="E691" s="29">
        <v>42200.0</v>
      </c>
      <c r="F691" s="51">
        <v>0.7890995260663507</v>
      </c>
      <c r="G691" s="37">
        <v>45.0</v>
      </c>
    </row>
    <row r="692" ht="15.75" customHeight="1">
      <c r="A692" s="53" t="s">
        <v>31</v>
      </c>
      <c r="B692" s="37">
        <v>2016.0</v>
      </c>
      <c r="C692" s="37" t="s">
        <v>57</v>
      </c>
      <c r="D692" s="37" t="s">
        <v>55</v>
      </c>
      <c r="E692" s="29">
        <v>39700.0</v>
      </c>
      <c r="F692" s="51">
        <v>0.9496221662468514</v>
      </c>
      <c r="G692" s="37">
        <v>42.0</v>
      </c>
    </row>
    <row r="693" ht="15.75" customHeight="1">
      <c r="A693" s="53" t="s">
        <v>31</v>
      </c>
      <c r="B693" s="37">
        <v>2017.0</v>
      </c>
      <c r="C693" s="37" t="s">
        <v>57</v>
      </c>
      <c r="D693" s="37" t="s">
        <v>55</v>
      </c>
      <c r="E693" s="29">
        <v>40900.0</v>
      </c>
      <c r="F693" s="51">
        <v>0.9511002444987775</v>
      </c>
      <c r="G693" s="37">
        <v>43.0</v>
      </c>
    </row>
    <row r="694" ht="15.75" customHeight="1">
      <c r="A694" s="53" t="s">
        <v>31</v>
      </c>
      <c r="B694" s="37">
        <v>2018.0</v>
      </c>
      <c r="C694" s="37" t="s">
        <v>57</v>
      </c>
      <c r="D694" s="37" t="s">
        <v>55</v>
      </c>
      <c r="E694" s="29">
        <v>42500.0</v>
      </c>
      <c r="F694" s="51">
        <v>0.9388235294117647</v>
      </c>
      <c r="G694" s="37">
        <v>44.0</v>
      </c>
    </row>
    <row r="695" ht="15.75" customHeight="1">
      <c r="A695" s="53" t="s">
        <v>31</v>
      </c>
      <c r="B695" s="37">
        <v>2019.0</v>
      </c>
      <c r="C695" s="37" t="s">
        <v>57</v>
      </c>
      <c r="D695" s="37" t="s">
        <v>55</v>
      </c>
      <c r="E695" s="29">
        <v>43100.0</v>
      </c>
      <c r="F695" s="51">
        <v>0.9373549883990719</v>
      </c>
      <c r="G695" s="37">
        <v>44.0</v>
      </c>
    </row>
    <row r="696" ht="15.75" customHeight="1">
      <c r="A696" s="53" t="s">
        <v>31</v>
      </c>
      <c r="B696" s="37">
        <v>2020.0</v>
      </c>
      <c r="C696" s="37" t="s">
        <v>57</v>
      </c>
      <c r="D696" s="37" t="s">
        <v>55</v>
      </c>
      <c r="E696" s="29">
        <v>43900.0</v>
      </c>
      <c r="F696" s="51">
        <v>0.9134396355353075</v>
      </c>
      <c r="G696" s="37">
        <v>45.0</v>
      </c>
    </row>
    <row r="697" ht="15.75" customHeight="1">
      <c r="A697" s="53" t="s">
        <v>31</v>
      </c>
      <c r="B697" s="37">
        <v>2016.0</v>
      </c>
      <c r="C697" s="37" t="s">
        <v>57</v>
      </c>
      <c r="D697" s="37" t="s">
        <v>56</v>
      </c>
      <c r="E697" s="29">
        <v>42700.0</v>
      </c>
      <c r="F697" s="51">
        <v>0.8852459016393442</v>
      </c>
      <c r="G697" s="37">
        <v>42.0</v>
      </c>
    </row>
    <row r="698" ht="15.75" customHeight="1">
      <c r="A698" s="53" t="s">
        <v>31</v>
      </c>
      <c r="B698" s="37">
        <v>2017.0</v>
      </c>
      <c r="C698" s="37" t="s">
        <v>57</v>
      </c>
      <c r="D698" s="37" t="s">
        <v>56</v>
      </c>
      <c r="E698" s="29">
        <v>44100.0</v>
      </c>
      <c r="F698" s="51">
        <v>0.8820861678004536</v>
      </c>
      <c r="G698" s="37">
        <v>43.0</v>
      </c>
    </row>
    <row r="699" ht="15.75" customHeight="1">
      <c r="A699" s="53" t="s">
        <v>31</v>
      </c>
      <c r="B699" s="37">
        <v>2018.0</v>
      </c>
      <c r="C699" s="37" t="s">
        <v>57</v>
      </c>
      <c r="D699" s="37" t="s">
        <v>56</v>
      </c>
      <c r="E699" s="29">
        <v>46200.0</v>
      </c>
      <c r="F699" s="51">
        <v>0.854978354978355</v>
      </c>
      <c r="G699" s="37">
        <v>44.0</v>
      </c>
    </row>
    <row r="700" ht="15.75" customHeight="1">
      <c r="A700" s="53" t="s">
        <v>31</v>
      </c>
      <c r="B700" s="37">
        <v>2019.0</v>
      </c>
      <c r="C700" s="37" t="s">
        <v>57</v>
      </c>
      <c r="D700" s="37" t="s">
        <v>56</v>
      </c>
      <c r="E700" s="29">
        <v>48000.0</v>
      </c>
      <c r="F700" s="51">
        <v>0.86875</v>
      </c>
      <c r="G700" s="37">
        <v>44.0</v>
      </c>
    </row>
    <row r="701" ht="15.75" customHeight="1">
      <c r="A701" s="53" t="s">
        <v>31</v>
      </c>
      <c r="B701" s="37">
        <v>2020.0</v>
      </c>
      <c r="C701" s="37" t="s">
        <v>57</v>
      </c>
      <c r="D701" s="37" t="s">
        <v>56</v>
      </c>
      <c r="E701" s="29">
        <v>49300.0</v>
      </c>
      <c r="F701" s="51">
        <v>0.8681541582150102</v>
      </c>
      <c r="G701" s="37">
        <v>45.0</v>
      </c>
    </row>
    <row r="702" ht="15.75" customHeight="1">
      <c r="A702" s="50" t="s">
        <v>32</v>
      </c>
      <c r="B702" s="37">
        <v>2016.0</v>
      </c>
      <c r="C702" s="37" t="s">
        <v>49</v>
      </c>
      <c r="D702" s="37" t="s">
        <v>50</v>
      </c>
      <c r="E702" s="29">
        <v>18400.0</v>
      </c>
      <c r="F702" s="51">
        <v>1.069767441860465</v>
      </c>
      <c r="G702" s="37">
        <v>42.0</v>
      </c>
    </row>
    <row r="703" ht="15.75" customHeight="1">
      <c r="A703" s="50" t="s">
        <v>32</v>
      </c>
      <c r="B703" s="37">
        <v>2017.0</v>
      </c>
      <c r="C703" s="37" t="s">
        <v>49</v>
      </c>
      <c r="D703" s="37" t="s">
        <v>50</v>
      </c>
      <c r="E703" s="29">
        <v>19300.0</v>
      </c>
      <c r="F703" s="51">
        <v>1.1626506024096386</v>
      </c>
      <c r="G703" s="37">
        <v>42.0</v>
      </c>
    </row>
    <row r="704" ht="15.75" customHeight="1">
      <c r="A704" s="50" t="s">
        <v>32</v>
      </c>
      <c r="B704" s="37">
        <v>2018.0</v>
      </c>
      <c r="C704" s="37" t="s">
        <v>49</v>
      </c>
      <c r="D704" s="37" t="s">
        <v>50</v>
      </c>
      <c r="E704" s="29">
        <v>18600.0</v>
      </c>
      <c r="F704" s="51">
        <v>1.0941176470588236</v>
      </c>
      <c r="G704" s="37">
        <v>44.0</v>
      </c>
    </row>
    <row r="705" ht="15.75" customHeight="1">
      <c r="A705" s="50" t="s">
        <v>32</v>
      </c>
      <c r="B705" s="37">
        <v>2019.0</v>
      </c>
      <c r="C705" s="37" t="s">
        <v>49</v>
      </c>
      <c r="D705" s="37" t="s">
        <v>50</v>
      </c>
      <c r="E705" s="29">
        <v>18800.0</v>
      </c>
      <c r="F705" s="51">
        <v>1.0681818181818181</v>
      </c>
      <c r="G705" s="37">
        <v>44.0</v>
      </c>
    </row>
    <row r="706" ht="15.75" customHeight="1">
      <c r="A706" s="50" t="s">
        <v>32</v>
      </c>
      <c r="B706" s="37">
        <v>2020.0</v>
      </c>
      <c r="C706" s="37" t="s">
        <v>49</v>
      </c>
      <c r="D706" s="37" t="s">
        <v>50</v>
      </c>
      <c r="E706" s="29">
        <v>18100.0</v>
      </c>
      <c r="F706" s="51">
        <v>1.0773809523809523</v>
      </c>
      <c r="G706" s="37">
        <v>45.0</v>
      </c>
    </row>
    <row r="707" ht="15.75" customHeight="1">
      <c r="A707" s="50" t="s">
        <v>32</v>
      </c>
      <c r="B707" s="37">
        <v>2016.0</v>
      </c>
      <c r="C707" s="37" t="s">
        <v>49</v>
      </c>
      <c r="D707" s="37" t="s">
        <v>51</v>
      </c>
      <c r="E707" s="29">
        <v>17600.0</v>
      </c>
      <c r="F707" s="51">
        <v>1.0057142857142858</v>
      </c>
      <c r="G707" s="37">
        <v>42.0</v>
      </c>
    </row>
    <row r="708" ht="15.75" customHeight="1">
      <c r="A708" s="50" t="s">
        <v>32</v>
      </c>
      <c r="B708" s="37">
        <v>2017.0</v>
      </c>
      <c r="C708" s="37" t="s">
        <v>49</v>
      </c>
      <c r="D708" s="37" t="s">
        <v>51</v>
      </c>
      <c r="E708" s="29">
        <v>16300.0</v>
      </c>
      <c r="F708" s="51">
        <v>1.01875</v>
      </c>
      <c r="G708" s="37">
        <v>42.0</v>
      </c>
    </row>
    <row r="709" ht="15.75" customHeight="1">
      <c r="A709" s="50" t="s">
        <v>32</v>
      </c>
      <c r="B709" s="37">
        <v>2018.0</v>
      </c>
      <c r="C709" s="37" t="s">
        <v>49</v>
      </c>
      <c r="D709" s="37" t="s">
        <v>51</v>
      </c>
      <c r="E709" s="29">
        <v>15800.0</v>
      </c>
      <c r="F709" s="51">
        <v>1.0604026845637584</v>
      </c>
      <c r="G709" s="37">
        <v>44.0</v>
      </c>
    </row>
    <row r="710" ht="15.75" customHeight="1">
      <c r="A710" s="50" t="s">
        <v>32</v>
      </c>
      <c r="B710" s="37">
        <v>2019.0</v>
      </c>
      <c r="C710" s="37" t="s">
        <v>49</v>
      </c>
      <c r="D710" s="37" t="s">
        <v>51</v>
      </c>
      <c r="E710" s="29">
        <v>14900.0</v>
      </c>
      <c r="F710" s="51">
        <v>1.0567375886524824</v>
      </c>
      <c r="G710" s="37">
        <v>44.0</v>
      </c>
    </row>
    <row r="711" ht="15.75" customHeight="1">
      <c r="A711" s="50" t="s">
        <v>32</v>
      </c>
      <c r="B711" s="37">
        <v>2020.0</v>
      </c>
      <c r="C711" s="37" t="s">
        <v>49</v>
      </c>
      <c r="D711" s="37" t="s">
        <v>51</v>
      </c>
      <c r="E711" s="29">
        <v>14200.0</v>
      </c>
      <c r="F711" s="51">
        <v>1.0676691729323309</v>
      </c>
      <c r="G711" s="37">
        <v>45.0</v>
      </c>
    </row>
    <row r="712" ht="15.75" customHeight="1">
      <c r="A712" s="50" t="s">
        <v>32</v>
      </c>
      <c r="B712" s="37">
        <v>2016.0</v>
      </c>
      <c r="C712" s="37" t="s">
        <v>49</v>
      </c>
      <c r="D712" s="37" t="s">
        <v>52</v>
      </c>
      <c r="E712" s="29">
        <v>20800.0</v>
      </c>
      <c r="F712" s="51">
        <v>0.7509025270758123</v>
      </c>
      <c r="G712" s="37">
        <v>42.0</v>
      </c>
    </row>
    <row r="713" ht="15.75" customHeight="1">
      <c r="A713" s="50" t="s">
        <v>32</v>
      </c>
      <c r="B713" s="37">
        <v>2017.0</v>
      </c>
      <c r="C713" s="37" t="s">
        <v>49</v>
      </c>
      <c r="D713" s="37" t="s">
        <v>52</v>
      </c>
      <c r="E713" s="29">
        <v>20800.0</v>
      </c>
      <c r="F713" s="51">
        <v>0.7732342007434945</v>
      </c>
      <c r="G713" s="37">
        <v>42.0</v>
      </c>
    </row>
    <row r="714" ht="15.75" customHeight="1">
      <c r="A714" s="50" t="s">
        <v>32</v>
      </c>
      <c r="B714" s="37">
        <v>2018.0</v>
      </c>
      <c r="C714" s="37" t="s">
        <v>49</v>
      </c>
      <c r="D714" s="37" t="s">
        <v>52</v>
      </c>
      <c r="E714" s="29">
        <v>20100.0</v>
      </c>
      <c r="F714" s="51">
        <v>0.804</v>
      </c>
      <c r="G714" s="37">
        <v>44.0</v>
      </c>
    </row>
    <row r="715" ht="15.75" customHeight="1">
      <c r="A715" s="50" t="s">
        <v>32</v>
      </c>
      <c r="B715" s="37">
        <v>2019.0</v>
      </c>
      <c r="C715" s="37" t="s">
        <v>49</v>
      </c>
      <c r="D715" s="37" t="s">
        <v>52</v>
      </c>
      <c r="E715" s="29">
        <v>20000.0</v>
      </c>
      <c r="F715" s="51">
        <v>0.8163265306122449</v>
      </c>
      <c r="G715" s="37">
        <v>44.0</v>
      </c>
    </row>
    <row r="716" ht="15.75" customHeight="1">
      <c r="A716" s="50" t="s">
        <v>32</v>
      </c>
      <c r="B716" s="37">
        <v>2020.0</v>
      </c>
      <c r="C716" s="37" t="s">
        <v>49</v>
      </c>
      <c r="D716" s="37" t="s">
        <v>52</v>
      </c>
      <c r="E716" s="29">
        <v>20300.0</v>
      </c>
      <c r="F716" s="51">
        <v>0.8423236514522822</v>
      </c>
      <c r="G716" s="37">
        <v>45.0</v>
      </c>
    </row>
    <row r="717" ht="15.75" customHeight="1">
      <c r="A717" s="50" t="s">
        <v>32</v>
      </c>
      <c r="B717" s="37">
        <v>2016.0</v>
      </c>
      <c r="C717" s="37" t="s">
        <v>49</v>
      </c>
      <c r="D717" s="37" t="s">
        <v>53</v>
      </c>
      <c r="E717" s="29">
        <v>20000.0</v>
      </c>
      <c r="F717" s="51">
        <v>0.6644518272425249</v>
      </c>
      <c r="G717" s="37">
        <v>42.0</v>
      </c>
    </row>
    <row r="718" ht="15.75" customHeight="1">
      <c r="A718" s="50" t="s">
        <v>32</v>
      </c>
      <c r="B718" s="37">
        <v>2017.0</v>
      </c>
      <c r="C718" s="37" t="s">
        <v>49</v>
      </c>
      <c r="D718" s="37" t="s">
        <v>53</v>
      </c>
      <c r="E718" s="29">
        <v>19400.0</v>
      </c>
      <c r="F718" s="51">
        <v>0.6445182724252492</v>
      </c>
      <c r="G718" s="37">
        <v>42.0</v>
      </c>
    </row>
    <row r="719" ht="15.75" customHeight="1">
      <c r="A719" s="50" t="s">
        <v>32</v>
      </c>
      <c r="B719" s="37">
        <v>2018.0</v>
      </c>
      <c r="C719" s="37" t="s">
        <v>49</v>
      </c>
      <c r="D719" s="37" t="s">
        <v>53</v>
      </c>
      <c r="E719" s="29">
        <v>19100.0</v>
      </c>
      <c r="F719" s="51">
        <v>0.6452702702702703</v>
      </c>
      <c r="G719" s="37">
        <v>44.0</v>
      </c>
    </row>
    <row r="720" ht="15.75" customHeight="1">
      <c r="A720" s="50" t="s">
        <v>32</v>
      </c>
      <c r="B720" s="37">
        <v>2019.0</v>
      </c>
      <c r="C720" s="37" t="s">
        <v>49</v>
      </c>
      <c r="D720" s="37" t="s">
        <v>53</v>
      </c>
      <c r="E720" s="29">
        <v>18400.0</v>
      </c>
      <c r="F720" s="51">
        <v>0.6174496644295302</v>
      </c>
      <c r="G720" s="37">
        <v>44.0</v>
      </c>
    </row>
    <row r="721" ht="15.75" customHeight="1">
      <c r="A721" s="50" t="s">
        <v>32</v>
      </c>
      <c r="B721" s="37">
        <v>2020.0</v>
      </c>
      <c r="C721" s="37" t="s">
        <v>49</v>
      </c>
      <c r="D721" s="37" t="s">
        <v>53</v>
      </c>
      <c r="E721" s="29">
        <v>18300.0</v>
      </c>
      <c r="F721" s="51">
        <v>0.61</v>
      </c>
      <c r="G721" s="37">
        <v>45.0</v>
      </c>
    </row>
    <row r="722" ht="15.75" customHeight="1">
      <c r="A722" s="50" t="s">
        <v>32</v>
      </c>
      <c r="B722" s="37">
        <v>2016.0</v>
      </c>
      <c r="C722" s="37" t="s">
        <v>49</v>
      </c>
      <c r="D722" s="37" t="s">
        <v>54</v>
      </c>
      <c r="E722" s="29">
        <v>22900.0</v>
      </c>
      <c r="F722" s="51">
        <v>0.7557755775577558</v>
      </c>
      <c r="G722" s="37">
        <v>42.0</v>
      </c>
    </row>
    <row r="723" ht="15.75" customHeight="1">
      <c r="A723" s="50" t="s">
        <v>32</v>
      </c>
      <c r="B723" s="37">
        <v>2017.0</v>
      </c>
      <c r="C723" s="37" t="s">
        <v>49</v>
      </c>
      <c r="D723" s="37" t="s">
        <v>54</v>
      </c>
      <c r="E723" s="29">
        <v>22000.0</v>
      </c>
      <c r="F723" s="51">
        <v>0.7534246575342466</v>
      </c>
      <c r="G723" s="37">
        <v>42.0</v>
      </c>
    </row>
    <row r="724" ht="15.75" customHeight="1">
      <c r="A724" s="50" t="s">
        <v>32</v>
      </c>
      <c r="B724" s="37">
        <v>2018.0</v>
      </c>
      <c r="C724" s="37" t="s">
        <v>49</v>
      </c>
      <c r="D724" s="37" t="s">
        <v>54</v>
      </c>
      <c r="E724" s="29">
        <v>21200.0</v>
      </c>
      <c r="F724" s="51">
        <v>0.7464788732394366</v>
      </c>
      <c r="G724" s="37">
        <v>44.0</v>
      </c>
    </row>
    <row r="725" ht="15.75" customHeight="1">
      <c r="A725" s="50" t="s">
        <v>32</v>
      </c>
      <c r="B725" s="37">
        <v>2019.0</v>
      </c>
      <c r="C725" s="37" t="s">
        <v>49</v>
      </c>
      <c r="D725" s="37" t="s">
        <v>54</v>
      </c>
      <c r="E725" s="29">
        <v>20700.0</v>
      </c>
      <c r="F725" s="51">
        <v>0.7137931034482758</v>
      </c>
      <c r="G725" s="37">
        <v>44.0</v>
      </c>
    </row>
    <row r="726" ht="15.75" customHeight="1">
      <c r="A726" s="50" t="s">
        <v>32</v>
      </c>
      <c r="B726" s="37">
        <v>2020.0</v>
      </c>
      <c r="C726" s="37" t="s">
        <v>49</v>
      </c>
      <c r="D726" s="37" t="s">
        <v>54</v>
      </c>
      <c r="E726" s="29">
        <v>20500.0</v>
      </c>
      <c r="F726" s="51">
        <v>0.7142857142857143</v>
      </c>
      <c r="G726" s="37">
        <v>45.0</v>
      </c>
    </row>
    <row r="727" ht="15.75" customHeight="1">
      <c r="A727" s="50" t="s">
        <v>32</v>
      </c>
      <c r="B727" s="37">
        <v>2016.0</v>
      </c>
      <c r="C727" s="37" t="s">
        <v>49</v>
      </c>
      <c r="D727" s="37" t="s">
        <v>55</v>
      </c>
      <c r="E727" s="29">
        <v>25200.0</v>
      </c>
      <c r="F727" s="51">
        <v>1.05</v>
      </c>
      <c r="G727" s="37">
        <v>42.0</v>
      </c>
    </row>
    <row r="728" ht="15.75" customHeight="1">
      <c r="A728" s="50" t="s">
        <v>32</v>
      </c>
      <c r="B728" s="37">
        <v>2017.0</v>
      </c>
      <c r="C728" s="37" t="s">
        <v>49</v>
      </c>
      <c r="D728" s="37" t="s">
        <v>55</v>
      </c>
      <c r="E728" s="29">
        <v>25400.0</v>
      </c>
      <c r="F728" s="51">
        <v>0.9921875</v>
      </c>
      <c r="G728" s="37">
        <v>42.0</v>
      </c>
    </row>
    <row r="729" ht="15.75" customHeight="1">
      <c r="A729" s="50" t="s">
        <v>32</v>
      </c>
      <c r="B729" s="37">
        <v>2018.0</v>
      </c>
      <c r="C729" s="37" t="s">
        <v>49</v>
      </c>
      <c r="D729" s="37" t="s">
        <v>55</v>
      </c>
      <c r="E729" s="29">
        <v>26200.0</v>
      </c>
      <c r="F729" s="51">
        <v>0.9776119402985075</v>
      </c>
      <c r="G729" s="37">
        <v>44.0</v>
      </c>
    </row>
    <row r="730" ht="15.75" customHeight="1">
      <c r="A730" s="50" t="s">
        <v>32</v>
      </c>
      <c r="B730" s="37">
        <v>2019.0</v>
      </c>
      <c r="C730" s="37" t="s">
        <v>49</v>
      </c>
      <c r="D730" s="37" t="s">
        <v>55</v>
      </c>
      <c r="E730" s="29">
        <v>25800.0</v>
      </c>
      <c r="F730" s="51">
        <v>0.9280575539568345</v>
      </c>
      <c r="G730" s="37">
        <v>44.0</v>
      </c>
    </row>
    <row r="731" ht="15.75" customHeight="1">
      <c r="A731" s="50" t="s">
        <v>32</v>
      </c>
      <c r="B731" s="37">
        <v>2020.0</v>
      </c>
      <c r="C731" s="37" t="s">
        <v>49</v>
      </c>
      <c r="D731" s="37" t="s">
        <v>55</v>
      </c>
      <c r="E731" s="29">
        <v>25800.0</v>
      </c>
      <c r="F731" s="51">
        <v>0.9347826086956522</v>
      </c>
      <c r="G731" s="37">
        <v>45.0</v>
      </c>
    </row>
    <row r="732" ht="15.75" customHeight="1">
      <c r="A732" s="50" t="s">
        <v>32</v>
      </c>
      <c r="B732" s="37">
        <v>2016.0</v>
      </c>
      <c r="C732" s="37" t="s">
        <v>49</v>
      </c>
      <c r="D732" s="37" t="s">
        <v>56</v>
      </c>
      <c r="E732" s="29">
        <v>19900.0</v>
      </c>
      <c r="F732" s="51">
        <v>0.8614718614718615</v>
      </c>
      <c r="G732" s="37">
        <v>42.0</v>
      </c>
    </row>
    <row r="733" ht="15.75" customHeight="1">
      <c r="A733" s="50" t="s">
        <v>32</v>
      </c>
      <c r="B733" s="37">
        <v>2017.0</v>
      </c>
      <c r="C733" s="37" t="s">
        <v>49</v>
      </c>
      <c r="D733" s="37" t="s">
        <v>56</v>
      </c>
      <c r="E733" s="29">
        <v>21400.0</v>
      </c>
      <c r="F733" s="51">
        <v>0.8663967611336032</v>
      </c>
      <c r="G733" s="37">
        <v>42.0</v>
      </c>
    </row>
    <row r="734" ht="15.75" customHeight="1">
      <c r="A734" s="50" t="s">
        <v>32</v>
      </c>
      <c r="B734" s="37">
        <v>2018.0</v>
      </c>
      <c r="C734" s="37" t="s">
        <v>49</v>
      </c>
      <c r="D734" s="37" t="s">
        <v>56</v>
      </c>
      <c r="E734" s="29">
        <v>22900.0</v>
      </c>
      <c r="F734" s="51">
        <v>0.8980392156862745</v>
      </c>
      <c r="G734" s="37">
        <v>44.0</v>
      </c>
    </row>
    <row r="735" ht="15.75" customHeight="1">
      <c r="A735" s="50" t="s">
        <v>32</v>
      </c>
      <c r="B735" s="37">
        <v>2019.0</v>
      </c>
      <c r="C735" s="37" t="s">
        <v>49</v>
      </c>
      <c r="D735" s="37" t="s">
        <v>56</v>
      </c>
      <c r="E735" s="29">
        <v>24300.0</v>
      </c>
      <c r="F735" s="51">
        <v>0.9274809160305344</v>
      </c>
      <c r="G735" s="37">
        <v>44.0</v>
      </c>
    </row>
    <row r="736" ht="15.75" customHeight="1">
      <c r="A736" s="50" t="s">
        <v>32</v>
      </c>
      <c r="B736" s="37">
        <v>2020.0</v>
      </c>
      <c r="C736" s="37" t="s">
        <v>49</v>
      </c>
      <c r="D736" s="37" t="s">
        <v>56</v>
      </c>
      <c r="E736" s="29">
        <v>25300.0</v>
      </c>
      <c r="F736" s="51">
        <v>0.937037037037037</v>
      </c>
      <c r="G736" s="37">
        <v>45.0</v>
      </c>
    </row>
    <row r="737" ht="15.75" customHeight="1">
      <c r="A737" s="50" t="s">
        <v>32</v>
      </c>
      <c r="B737" s="37">
        <v>2016.0</v>
      </c>
      <c r="C737" s="37" t="s">
        <v>57</v>
      </c>
      <c r="D737" s="37" t="s">
        <v>50</v>
      </c>
      <c r="E737" s="29">
        <v>17200.0</v>
      </c>
      <c r="F737" s="51">
        <v>1.069767441860465</v>
      </c>
      <c r="G737" s="37">
        <v>42.0</v>
      </c>
    </row>
    <row r="738" ht="15.75" customHeight="1">
      <c r="A738" s="50" t="s">
        <v>32</v>
      </c>
      <c r="B738" s="37">
        <v>2017.0</v>
      </c>
      <c r="C738" s="37" t="s">
        <v>57</v>
      </c>
      <c r="D738" s="37" t="s">
        <v>50</v>
      </c>
      <c r="E738" s="29">
        <v>16600.0</v>
      </c>
      <c r="F738" s="51">
        <v>1.1626506024096386</v>
      </c>
      <c r="G738" s="37">
        <v>43.0</v>
      </c>
    </row>
    <row r="739" ht="15.75" customHeight="1">
      <c r="A739" s="50" t="s">
        <v>32</v>
      </c>
      <c r="B739" s="37">
        <v>2018.0</v>
      </c>
      <c r="C739" s="37" t="s">
        <v>57</v>
      </c>
      <c r="D739" s="37" t="s">
        <v>50</v>
      </c>
      <c r="E739" s="29">
        <v>17000.0</v>
      </c>
      <c r="F739" s="51">
        <v>1.0941176470588236</v>
      </c>
      <c r="G739" s="37">
        <v>43.0</v>
      </c>
    </row>
    <row r="740" ht="15.75" customHeight="1">
      <c r="A740" s="50" t="s">
        <v>32</v>
      </c>
      <c r="B740" s="37">
        <v>2019.0</v>
      </c>
      <c r="C740" s="37" t="s">
        <v>57</v>
      </c>
      <c r="D740" s="37" t="s">
        <v>50</v>
      </c>
      <c r="E740" s="29">
        <v>17600.0</v>
      </c>
      <c r="F740" s="51">
        <v>1.0681818181818181</v>
      </c>
      <c r="G740" s="37">
        <v>44.0</v>
      </c>
    </row>
    <row r="741" ht="15.75" customHeight="1">
      <c r="A741" s="50" t="s">
        <v>32</v>
      </c>
      <c r="B741" s="37">
        <v>2020.0</v>
      </c>
      <c r="C741" s="37" t="s">
        <v>57</v>
      </c>
      <c r="D741" s="37" t="s">
        <v>50</v>
      </c>
      <c r="E741" s="29">
        <v>16800.0</v>
      </c>
      <c r="F741" s="51">
        <v>1.0773809523809523</v>
      </c>
      <c r="G741" s="37">
        <v>44.0</v>
      </c>
    </row>
    <row r="742" ht="15.75" customHeight="1">
      <c r="A742" s="50" t="s">
        <v>32</v>
      </c>
      <c r="B742" s="37">
        <v>2016.0</v>
      </c>
      <c r="C742" s="37" t="s">
        <v>57</v>
      </c>
      <c r="D742" s="37" t="s">
        <v>51</v>
      </c>
      <c r="E742" s="29">
        <v>17500.0</v>
      </c>
      <c r="F742" s="51">
        <v>1.0057142857142858</v>
      </c>
      <c r="G742" s="37">
        <v>42.0</v>
      </c>
    </row>
    <row r="743" ht="15.75" customHeight="1">
      <c r="A743" s="50" t="s">
        <v>32</v>
      </c>
      <c r="B743" s="37">
        <v>2017.0</v>
      </c>
      <c r="C743" s="37" t="s">
        <v>57</v>
      </c>
      <c r="D743" s="37" t="s">
        <v>51</v>
      </c>
      <c r="E743" s="29">
        <v>16000.0</v>
      </c>
      <c r="F743" s="51">
        <v>1.01875</v>
      </c>
      <c r="G743" s="37">
        <v>43.0</v>
      </c>
    </row>
    <row r="744" ht="15.75" customHeight="1">
      <c r="A744" s="50" t="s">
        <v>32</v>
      </c>
      <c r="B744" s="37">
        <v>2018.0</v>
      </c>
      <c r="C744" s="37" t="s">
        <v>57</v>
      </c>
      <c r="D744" s="37" t="s">
        <v>51</v>
      </c>
      <c r="E744" s="29">
        <v>14900.0</v>
      </c>
      <c r="F744" s="51">
        <v>1.0604026845637584</v>
      </c>
      <c r="G744" s="37">
        <v>43.0</v>
      </c>
    </row>
    <row r="745" ht="15.75" customHeight="1">
      <c r="A745" s="50" t="s">
        <v>32</v>
      </c>
      <c r="B745" s="37">
        <v>2019.0</v>
      </c>
      <c r="C745" s="37" t="s">
        <v>57</v>
      </c>
      <c r="D745" s="37" t="s">
        <v>51</v>
      </c>
      <c r="E745" s="29">
        <v>14100.0</v>
      </c>
      <c r="F745" s="51">
        <v>1.0567375886524824</v>
      </c>
      <c r="G745" s="37">
        <v>44.0</v>
      </c>
    </row>
    <row r="746" ht="15.75" customHeight="1">
      <c r="A746" s="50" t="s">
        <v>32</v>
      </c>
      <c r="B746" s="37">
        <v>2020.0</v>
      </c>
      <c r="C746" s="37" t="s">
        <v>57</v>
      </c>
      <c r="D746" s="37" t="s">
        <v>51</v>
      </c>
      <c r="E746" s="29">
        <v>13300.0</v>
      </c>
      <c r="F746" s="51">
        <v>1.0676691729323309</v>
      </c>
      <c r="G746" s="37">
        <v>44.0</v>
      </c>
    </row>
    <row r="747" ht="15.75" customHeight="1">
      <c r="A747" s="50" t="s">
        <v>32</v>
      </c>
      <c r="B747" s="37">
        <v>2016.0</v>
      </c>
      <c r="C747" s="37" t="s">
        <v>57</v>
      </c>
      <c r="D747" s="37" t="s">
        <v>52</v>
      </c>
      <c r="E747" s="29">
        <v>27700.0</v>
      </c>
      <c r="F747" s="51">
        <v>0.7509025270758123</v>
      </c>
      <c r="G747" s="37">
        <v>42.0</v>
      </c>
    </row>
    <row r="748" ht="15.75" customHeight="1">
      <c r="A748" s="50" t="s">
        <v>32</v>
      </c>
      <c r="B748" s="37">
        <v>2017.0</v>
      </c>
      <c r="C748" s="37" t="s">
        <v>57</v>
      </c>
      <c r="D748" s="37" t="s">
        <v>52</v>
      </c>
      <c r="E748" s="29">
        <v>26900.0</v>
      </c>
      <c r="F748" s="51">
        <v>0.7732342007434945</v>
      </c>
      <c r="G748" s="37">
        <v>43.0</v>
      </c>
    </row>
    <row r="749" ht="15.75" customHeight="1">
      <c r="A749" s="50" t="s">
        <v>32</v>
      </c>
      <c r="B749" s="37">
        <v>2018.0</v>
      </c>
      <c r="C749" s="37" t="s">
        <v>57</v>
      </c>
      <c r="D749" s="37" t="s">
        <v>52</v>
      </c>
      <c r="E749" s="29">
        <v>25000.0</v>
      </c>
      <c r="F749" s="51">
        <v>0.804</v>
      </c>
      <c r="G749" s="37">
        <v>43.0</v>
      </c>
    </row>
    <row r="750" ht="15.75" customHeight="1">
      <c r="A750" s="50" t="s">
        <v>32</v>
      </c>
      <c r="B750" s="37">
        <v>2019.0</v>
      </c>
      <c r="C750" s="37" t="s">
        <v>57</v>
      </c>
      <c r="D750" s="37" t="s">
        <v>52</v>
      </c>
      <c r="E750" s="29">
        <v>24500.0</v>
      </c>
      <c r="F750" s="51">
        <v>0.8163265306122449</v>
      </c>
      <c r="G750" s="37">
        <v>44.0</v>
      </c>
    </row>
    <row r="751" ht="15.75" customHeight="1">
      <c r="A751" s="50" t="s">
        <v>32</v>
      </c>
      <c r="B751" s="37">
        <v>2020.0</v>
      </c>
      <c r="C751" s="37" t="s">
        <v>57</v>
      </c>
      <c r="D751" s="37" t="s">
        <v>52</v>
      </c>
      <c r="E751" s="29">
        <v>24100.0</v>
      </c>
      <c r="F751" s="51">
        <v>0.8423236514522822</v>
      </c>
      <c r="G751" s="37">
        <v>44.0</v>
      </c>
    </row>
    <row r="752" ht="15.75" customHeight="1">
      <c r="A752" s="50" t="s">
        <v>32</v>
      </c>
      <c r="B752" s="37">
        <v>2016.0</v>
      </c>
      <c r="C752" s="37" t="s">
        <v>57</v>
      </c>
      <c r="D752" s="37" t="s">
        <v>53</v>
      </c>
      <c r="E752" s="29">
        <v>30100.0</v>
      </c>
      <c r="F752" s="51">
        <v>0.6644518272425249</v>
      </c>
      <c r="G752" s="37">
        <v>42.0</v>
      </c>
    </row>
    <row r="753" ht="15.75" customHeight="1">
      <c r="A753" s="50" t="s">
        <v>32</v>
      </c>
      <c r="B753" s="37">
        <v>2017.0</v>
      </c>
      <c r="C753" s="37" t="s">
        <v>57</v>
      </c>
      <c r="D753" s="37" t="s">
        <v>53</v>
      </c>
      <c r="E753" s="29">
        <v>30100.0</v>
      </c>
      <c r="F753" s="51">
        <v>0.6445182724252492</v>
      </c>
      <c r="G753" s="37">
        <v>43.0</v>
      </c>
    </row>
    <row r="754" ht="15.75" customHeight="1">
      <c r="A754" s="50" t="s">
        <v>32</v>
      </c>
      <c r="B754" s="37">
        <v>2018.0</v>
      </c>
      <c r="C754" s="37" t="s">
        <v>57</v>
      </c>
      <c r="D754" s="37" t="s">
        <v>53</v>
      </c>
      <c r="E754" s="29">
        <v>29600.0</v>
      </c>
      <c r="F754" s="51">
        <v>0.6452702702702703</v>
      </c>
      <c r="G754" s="37">
        <v>43.0</v>
      </c>
    </row>
    <row r="755" ht="15.75" customHeight="1">
      <c r="A755" s="50" t="s">
        <v>32</v>
      </c>
      <c r="B755" s="37">
        <v>2019.0</v>
      </c>
      <c r="C755" s="37" t="s">
        <v>57</v>
      </c>
      <c r="D755" s="37" t="s">
        <v>53</v>
      </c>
      <c r="E755" s="29">
        <v>29800.0</v>
      </c>
      <c r="F755" s="51">
        <v>0.6174496644295302</v>
      </c>
      <c r="G755" s="37">
        <v>44.0</v>
      </c>
    </row>
    <row r="756" ht="15.75" customHeight="1">
      <c r="A756" s="50" t="s">
        <v>32</v>
      </c>
      <c r="B756" s="37">
        <v>2020.0</v>
      </c>
      <c r="C756" s="37" t="s">
        <v>57</v>
      </c>
      <c r="D756" s="37" t="s">
        <v>53</v>
      </c>
      <c r="E756" s="29">
        <v>30000.0</v>
      </c>
      <c r="F756" s="51">
        <v>0.61</v>
      </c>
      <c r="G756" s="37">
        <v>44.0</v>
      </c>
    </row>
    <row r="757" ht="15.75" customHeight="1">
      <c r="A757" s="50" t="s">
        <v>32</v>
      </c>
      <c r="B757" s="37">
        <v>2016.0</v>
      </c>
      <c r="C757" s="37" t="s">
        <v>57</v>
      </c>
      <c r="D757" s="37" t="s">
        <v>54</v>
      </c>
      <c r="E757" s="29">
        <v>30300.0</v>
      </c>
      <c r="F757" s="51">
        <v>0.7557755775577558</v>
      </c>
      <c r="G757" s="37">
        <v>42.0</v>
      </c>
    </row>
    <row r="758" ht="15.75" customHeight="1">
      <c r="A758" s="50" t="s">
        <v>32</v>
      </c>
      <c r="B758" s="37">
        <v>2017.0</v>
      </c>
      <c r="C758" s="37" t="s">
        <v>57</v>
      </c>
      <c r="D758" s="37" t="s">
        <v>54</v>
      </c>
      <c r="E758" s="29">
        <v>29200.0</v>
      </c>
      <c r="F758" s="51">
        <v>0.7534246575342466</v>
      </c>
      <c r="G758" s="37">
        <v>43.0</v>
      </c>
    </row>
    <row r="759" ht="15.75" customHeight="1">
      <c r="A759" s="50" t="s">
        <v>32</v>
      </c>
      <c r="B759" s="37">
        <v>2018.0</v>
      </c>
      <c r="C759" s="37" t="s">
        <v>57</v>
      </c>
      <c r="D759" s="37" t="s">
        <v>54</v>
      </c>
      <c r="E759" s="29">
        <v>28400.0</v>
      </c>
      <c r="F759" s="51">
        <v>0.7464788732394366</v>
      </c>
      <c r="G759" s="37">
        <v>43.0</v>
      </c>
    </row>
    <row r="760" ht="15.75" customHeight="1">
      <c r="A760" s="50" t="s">
        <v>32</v>
      </c>
      <c r="B760" s="37">
        <v>2019.0</v>
      </c>
      <c r="C760" s="37" t="s">
        <v>57</v>
      </c>
      <c r="D760" s="37" t="s">
        <v>54</v>
      </c>
      <c r="E760" s="29">
        <v>29000.0</v>
      </c>
      <c r="F760" s="51">
        <v>0.7137931034482758</v>
      </c>
      <c r="G760" s="37">
        <v>44.0</v>
      </c>
    </row>
    <row r="761" ht="15.75" customHeight="1">
      <c r="A761" s="50" t="s">
        <v>32</v>
      </c>
      <c r="B761" s="37">
        <v>2020.0</v>
      </c>
      <c r="C761" s="37" t="s">
        <v>57</v>
      </c>
      <c r="D761" s="37" t="s">
        <v>54</v>
      </c>
      <c r="E761" s="29">
        <v>28700.0</v>
      </c>
      <c r="F761" s="51">
        <v>0.7142857142857143</v>
      </c>
      <c r="G761" s="37">
        <v>44.0</v>
      </c>
    </row>
    <row r="762" ht="15.75" customHeight="1">
      <c r="A762" s="50" t="s">
        <v>32</v>
      </c>
      <c r="B762" s="37">
        <v>2016.0</v>
      </c>
      <c r="C762" s="37" t="s">
        <v>57</v>
      </c>
      <c r="D762" s="37" t="s">
        <v>55</v>
      </c>
      <c r="E762" s="29">
        <v>24000.0</v>
      </c>
      <c r="F762" s="51">
        <v>1.05</v>
      </c>
      <c r="G762" s="37">
        <v>42.0</v>
      </c>
    </row>
    <row r="763" ht="15.75" customHeight="1">
      <c r="A763" s="50" t="s">
        <v>32</v>
      </c>
      <c r="B763" s="37">
        <v>2017.0</v>
      </c>
      <c r="C763" s="37" t="s">
        <v>57</v>
      </c>
      <c r="D763" s="37" t="s">
        <v>55</v>
      </c>
      <c r="E763" s="29">
        <v>25600.0</v>
      </c>
      <c r="F763" s="51">
        <v>0.9921875</v>
      </c>
      <c r="G763" s="37">
        <v>43.0</v>
      </c>
    </row>
    <row r="764" ht="15.75" customHeight="1">
      <c r="A764" s="50" t="s">
        <v>32</v>
      </c>
      <c r="B764" s="37">
        <v>2018.0</v>
      </c>
      <c r="C764" s="37" t="s">
        <v>57</v>
      </c>
      <c r="D764" s="37" t="s">
        <v>55</v>
      </c>
      <c r="E764" s="29">
        <v>26800.0</v>
      </c>
      <c r="F764" s="51">
        <v>0.9776119402985075</v>
      </c>
      <c r="G764" s="37">
        <v>43.0</v>
      </c>
    </row>
    <row r="765" ht="15.75" customHeight="1">
      <c r="A765" s="50" t="s">
        <v>32</v>
      </c>
      <c r="B765" s="37">
        <v>2019.0</v>
      </c>
      <c r="C765" s="37" t="s">
        <v>57</v>
      </c>
      <c r="D765" s="37" t="s">
        <v>55</v>
      </c>
      <c r="E765" s="29">
        <v>27800.0</v>
      </c>
      <c r="F765" s="51">
        <v>0.9280575539568345</v>
      </c>
      <c r="G765" s="37">
        <v>44.0</v>
      </c>
    </row>
    <row r="766" ht="15.75" customHeight="1">
      <c r="A766" s="50" t="s">
        <v>32</v>
      </c>
      <c r="B766" s="37">
        <v>2020.0</v>
      </c>
      <c r="C766" s="37" t="s">
        <v>57</v>
      </c>
      <c r="D766" s="37" t="s">
        <v>55</v>
      </c>
      <c r="E766" s="29">
        <v>27600.0</v>
      </c>
      <c r="F766" s="51">
        <v>0.9347826086956522</v>
      </c>
      <c r="G766" s="37">
        <v>44.0</v>
      </c>
    </row>
    <row r="767" ht="15.75" customHeight="1">
      <c r="A767" s="50" t="s">
        <v>32</v>
      </c>
      <c r="B767" s="37">
        <v>2016.0</v>
      </c>
      <c r="C767" s="37" t="s">
        <v>57</v>
      </c>
      <c r="D767" s="37" t="s">
        <v>56</v>
      </c>
      <c r="E767" s="29">
        <v>23100.0</v>
      </c>
      <c r="F767" s="51">
        <v>0.8614718614718615</v>
      </c>
      <c r="G767" s="37">
        <v>42.0</v>
      </c>
    </row>
    <row r="768" ht="15.75" customHeight="1">
      <c r="A768" s="50" t="s">
        <v>32</v>
      </c>
      <c r="B768" s="37">
        <v>2017.0</v>
      </c>
      <c r="C768" s="37" t="s">
        <v>57</v>
      </c>
      <c r="D768" s="37" t="s">
        <v>56</v>
      </c>
      <c r="E768" s="29">
        <v>24700.0</v>
      </c>
      <c r="F768" s="51">
        <v>0.8663967611336032</v>
      </c>
      <c r="G768" s="37">
        <v>43.0</v>
      </c>
    </row>
    <row r="769" ht="15.75" customHeight="1">
      <c r="A769" s="50" t="s">
        <v>32</v>
      </c>
      <c r="B769" s="37">
        <v>2018.0</v>
      </c>
      <c r="C769" s="37" t="s">
        <v>57</v>
      </c>
      <c r="D769" s="37" t="s">
        <v>56</v>
      </c>
      <c r="E769" s="29">
        <v>25500.0</v>
      </c>
      <c r="F769" s="51">
        <v>0.8980392156862745</v>
      </c>
      <c r="G769" s="37">
        <v>43.0</v>
      </c>
    </row>
    <row r="770" ht="15.75" customHeight="1">
      <c r="A770" s="50" t="s">
        <v>32</v>
      </c>
      <c r="B770" s="37">
        <v>2019.0</v>
      </c>
      <c r="C770" s="37" t="s">
        <v>57</v>
      </c>
      <c r="D770" s="37" t="s">
        <v>56</v>
      </c>
      <c r="E770" s="29">
        <v>26200.0</v>
      </c>
      <c r="F770" s="51">
        <v>0.9274809160305344</v>
      </c>
      <c r="G770" s="37">
        <v>44.0</v>
      </c>
    </row>
    <row r="771" ht="15.75" customHeight="1">
      <c r="A771" s="50" t="s">
        <v>32</v>
      </c>
      <c r="B771" s="37">
        <v>2020.0</v>
      </c>
      <c r="C771" s="37" t="s">
        <v>57</v>
      </c>
      <c r="D771" s="37" t="s">
        <v>56</v>
      </c>
      <c r="E771" s="29">
        <v>27000.0</v>
      </c>
      <c r="F771" s="51">
        <v>0.937037037037037</v>
      </c>
      <c r="G771" s="37">
        <v>44.0</v>
      </c>
    </row>
    <row r="772" ht="15.75" customHeight="1">
      <c r="A772" s="50" t="s">
        <v>33</v>
      </c>
      <c r="B772" s="37">
        <v>2016.0</v>
      </c>
      <c r="C772" s="37" t="s">
        <v>49</v>
      </c>
      <c r="D772" s="37" t="s">
        <v>50</v>
      </c>
      <c r="E772" s="29">
        <v>27700.0</v>
      </c>
      <c r="F772" s="51">
        <v>1.0413533834586466</v>
      </c>
      <c r="G772" s="37">
        <v>43.0</v>
      </c>
    </row>
    <row r="773" ht="15.75" customHeight="1">
      <c r="A773" s="50" t="s">
        <v>33</v>
      </c>
      <c r="B773" s="37">
        <v>2017.0</v>
      </c>
      <c r="C773" s="37" t="s">
        <v>49</v>
      </c>
      <c r="D773" s="37" t="s">
        <v>50</v>
      </c>
      <c r="E773" s="29">
        <v>27900.0</v>
      </c>
      <c r="F773" s="51">
        <v>1.0333333333333334</v>
      </c>
      <c r="G773" s="37">
        <v>44.0</v>
      </c>
    </row>
    <row r="774" ht="15.75" customHeight="1">
      <c r="A774" s="50" t="s">
        <v>33</v>
      </c>
      <c r="B774" s="37">
        <v>2018.0</v>
      </c>
      <c r="C774" s="37" t="s">
        <v>49</v>
      </c>
      <c r="D774" s="37" t="s">
        <v>50</v>
      </c>
      <c r="E774" s="29">
        <v>29500.0</v>
      </c>
      <c r="F774" s="51">
        <v>1.0498220640569396</v>
      </c>
      <c r="G774" s="37">
        <v>44.0</v>
      </c>
    </row>
    <row r="775" ht="15.75" customHeight="1">
      <c r="A775" s="50" t="s">
        <v>33</v>
      </c>
      <c r="B775" s="37">
        <v>2019.0</v>
      </c>
      <c r="C775" s="37" t="s">
        <v>49</v>
      </c>
      <c r="D775" s="37" t="s">
        <v>50</v>
      </c>
      <c r="E775" s="29">
        <v>29100.0</v>
      </c>
      <c r="F775" s="51">
        <v>1.0319148936170213</v>
      </c>
      <c r="G775" s="37">
        <v>45.0</v>
      </c>
    </row>
    <row r="776" ht="15.75" customHeight="1">
      <c r="A776" s="50" t="s">
        <v>33</v>
      </c>
      <c r="B776" s="37">
        <v>2020.0</v>
      </c>
      <c r="C776" s="37" t="s">
        <v>49</v>
      </c>
      <c r="D776" s="37" t="s">
        <v>50</v>
      </c>
      <c r="E776" s="29">
        <v>29100.0</v>
      </c>
      <c r="F776" s="51">
        <v>1.0139372822299653</v>
      </c>
      <c r="G776" s="37">
        <v>45.0</v>
      </c>
    </row>
    <row r="777" ht="15.75" customHeight="1">
      <c r="A777" s="50" t="s">
        <v>33</v>
      </c>
      <c r="B777" s="37">
        <v>2016.0</v>
      </c>
      <c r="C777" s="37" t="s">
        <v>49</v>
      </c>
      <c r="D777" s="37" t="s">
        <v>51</v>
      </c>
      <c r="E777" s="29">
        <v>26900.0</v>
      </c>
      <c r="F777" s="51">
        <v>0.992619926199262</v>
      </c>
      <c r="G777" s="37">
        <v>43.0</v>
      </c>
    </row>
    <row r="778" ht="15.75" customHeight="1">
      <c r="A778" s="50" t="s">
        <v>33</v>
      </c>
      <c r="B778" s="37">
        <v>2017.0</v>
      </c>
      <c r="C778" s="37" t="s">
        <v>49</v>
      </c>
      <c r="D778" s="37" t="s">
        <v>51</v>
      </c>
      <c r="E778" s="29">
        <v>25600.0</v>
      </c>
      <c r="F778" s="51">
        <v>1.003921568627451</v>
      </c>
      <c r="G778" s="37">
        <v>44.0</v>
      </c>
    </row>
    <row r="779" ht="15.75" customHeight="1">
      <c r="A779" s="50" t="s">
        <v>33</v>
      </c>
      <c r="B779" s="37">
        <v>2018.0</v>
      </c>
      <c r="C779" s="37" t="s">
        <v>49</v>
      </c>
      <c r="D779" s="37" t="s">
        <v>51</v>
      </c>
      <c r="E779" s="29">
        <v>25000.0</v>
      </c>
      <c r="F779" s="51">
        <v>1.0040160642570282</v>
      </c>
      <c r="G779" s="37">
        <v>44.0</v>
      </c>
    </row>
    <row r="780" ht="15.75" customHeight="1">
      <c r="A780" s="50" t="s">
        <v>33</v>
      </c>
      <c r="B780" s="37">
        <v>2019.0</v>
      </c>
      <c r="C780" s="37" t="s">
        <v>49</v>
      </c>
      <c r="D780" s="37" t="s">
        <v>51</v>
      </c>
      <c r="E780" s="29">
        <v>23700.0</v>
      </c>
      <c r="F780" s="51">
        <v>1.0042372881355932</v>
      </c>
      <c r="G780" s="37">
        <v>45.0</v>
      </c>
    </row>
    <row r="781" ht="15.75" customHeight="1">
      <c r="A781" s="50" t="s">
        <v>33</v>
      </c>
      <c r="B781" s="37">
        <v>2020.0</v>
      </c>
      <c r="C781" s="37" t="s">
        <v>49</v>
      </c>
      <c r="D781" s="37" t="s">
        <v>51</v>
      </c>
      <c r="E781" s="29">
        <v>22500.0</v>
      </c>
      <c r="F781" s="51">
        <v>1.0089686098654709</v>
      </c>
      <c r="G781" s="37">
        <v>45.0</v>
      </c>
    </row>
    <row r="782" ht="15.75" customHeight="1">
      <c r="A782" s="50" t="s">
        <v>33</v>
      </c>
      <c r="B782" s="37">
        <v>2016.0</v>
      </c>
      <c r="C782" s="37" t="s">
        <v>49</v>
      </c>
      <c r="D782" s="37" t="s">
        <v>52</v>
      </c>
      <c r="E782" s="29">
        <v>29700.0</v>
      </c>
      <c r="F782" s="51">
        <v>0.7654639175257731</v>
      </c>
      <c r="G782" s="37">
        <v>43.0</v>
      </c>
    </row>
    <row r="783" ht="15.75" customHeight="1">
      <c r="A783" s="50" t="s">
        <v>33</v>
      </c>
      <c r="B783" s="37">
        <v>2017.0</v>
      </c>
      <c r="C783" s="37" t="s">
        <v>49</v>
      </c>
      <c r="D783" s="37" t="s">
        <v>52</v>
      </c>
      <c r="E783" s="29">
        <v>29000.0</v>
      </c>
      <c r="F783" s="51">
        <v>0.7816711590296496</v>
      </c>
      <c r="G783" s="37">
        <v>44.0</v>
      </c>
    </row>
    <row r="784" ht="15.75" customHeight="1">
      <c r="A784" s="50" t="s">
        <v>33</v>
      </c>
      <c r="B784" s="37">
        <v>2018.0</v>
      </c>
      <c r="C784" s="37" t="s">
        <v>49</v>
      </c>
      <c r="D784" s="37" t="s">
        <v>52</v>
      </c>
      <c r="E784" s="29">
        <v>29700.0</v>
      </c>
      <c r="F784" s="51">
        <v>0.8114754098360656</v>
      </c>
      <c r="G784" s="37">
        <v>44.0</v>
      </c>
    </row>
    <row r="785" ht="15.75" customHeight="1">
      <c r="A785" s="50" t="s">
        <v>33</v>
      </c>
      <c r="B785" s="37">
        <v>2019.0</v>
      </c>
      <c r="C785" s="37" t="s">
        <v>49</v>
      </c>
      <c r="D785" s="37" t="s">
        <v>52</v>
      </c>
      <c r="E785" s="29">
        <v>29900.0</v>
      </c>
      <c r="F785" s="51">
        <v>0.8422535211267606</v>
      </c>
      <c r="G785" s="37">
        <v>45.0</v>
      </c>
    </row>
    <row r="786" ht="15.75" customHeight="1">
      <c r="A786" s="50" t="s">
        <v>33</v>
      </c>
      <c r="B786" s="37">
        <v>2020.0</v>
      </c>
      <c r="C786" s="37" t="s">
        <v>49</v>
      </c>
      <c r="D786" s="37" t="s">
        <v>52</v>
      </c>
      <c r="E786" s="29">
        <v>30200.0</v>
      </c>
      <c r="F786" s="51">
        <v>0.8728323699421965</v>
      </c>
      <c r="G786" s="37">
        <v>45.0</v>
      </c>
    </row>
    <row r="787" ht="15.75" customHeight="1">
      <c r="A787" s="50" t="s">
        <v>33</v>
      </c>
      <c r="B787" s="37">
        <v>2016.0</v>
      </c>
      <c r="C787" s="37" t="s">
        <v>49</v>
      </c>
      <c r="D787" s="37" t="s">
        <v>53</v>
      </c>
      <c r="E787" s="29">
        <v>31700.0</v>
      </c>
      <c r="F787" s="51">
        <v>0.7107623318385651</v>
      </c>
      <c r="G787" s="37">
        <v>43.0</v>
      </c>
    </row>
    <row r="788" ht="15.75" customHeight="1">
      <c r="A788" s="50" t="s">
        <v>33</v>
      </c>
      <c r="B788" s="37">
        <v>2017.0</v>
      </c>
      <c r="C788" s="37" t="s">
        <v>49</v>
      </c>
      <c r="D788" s="37" t="s">
        <v>53</v>
      </c>
      <c r="E788" s="29">
        <v>31600.0</v>
      </c>
      <c r="F788" s="51">
        <v>0.6991150442477876</v>
      </c>
      <c r="G788" s="37">
        <v>44.0</v>
      </c>
    </row>
    <row r="789" ht="15.75" customHeight="1">
      <c r="A789" s="50" t="s">
        <v>33</v>
      </c>
      <c r="B789" s="37">
        <v>2018.0</v>
      </c>
      <c r="C789" s="37" t="s">
        <v>49</v>
      </c>
      <c r="D789" s="37" t="s">
        <v>53</v>
      </c>
      <c r="E789" s="29">
        <v>32000.0</v>
      </c>
      <c r="F789" s="51">
        <v>0.6722689075630253</v>
      </c>
      <c r="G789" s="37">
        <v>44.0</v>
      </c>
    </row>
    <row r="790" ht="15.75" customHeight="1">
      <c r="A790" s="50" t="s">
        <v>33</v>
      </c>
      <c r="B790" s="37">
        <v>2019.0</v>
      </c>
      <c r="C790" s="37" t="s">
        <v>49</v>
      </c>
      <c r="D790" s="37" t="s">
        <v>53</v>
      </c>
      <c r="E790" s="29">
        <v>31400.0</v>
      </c>
      <c r="F790" s="51">
        <v>0.6582809224318659</v>
      </c>
      <c r="G790" s="37">
        <v>45.0</v>
      </c>
    </row>
    <row r="791" ht="15.75" customHeight="1">
      <c r="A791" s="50" t="s">
        <v>33</v>
      </c>
      <c r="B791" s="37">
        <v>2020.0</v>
      </c>
      <c r="C791" s="37" t="s">
        <v>49</v>
      </c>
      <c r="D791" s="37" t="s">
        <v>53</v>
      </c>
      <c r="E791" s="29">
        <v>31000.0</v>
      </c>
      <c r="F791" s="51">
        <v>0.6567796610169492</v>
      </c>
      <c r="G791" s="37">
        <v>45.0</v>
      </c>
    </row>
    <row r="792" ht="15.75" customHeight="1">
      <c r="A792" s="50" t="s">
        <v>33</v>
      </c>
      <c r="B792" s="37">
        <v>2016.0</v>
      </c>
      <c r="C792" s="37" t="s">
        <v>49</v>
      </c>
      <c r="D792" s="37" t="s">
        <v>54</v>
      </c>
      <c r="E792" s="29">
        <v>38100.0</v>
      </c>
      <c r="F792" s="51">
        <v>0.8581081081081081</v>
      </c>
      <c r="G792" s="37">
        <v>43.0</v>
      </c>
    </row>
    <row r="793" ht="15.75" customHeight="1">
      <c r="A793" s="50" t="s">
        <v>33</v>
      </c>
      <c r="B793" s="37">
        <v>2017.0</v>
      </c>
      <c r="C793" s="37" t="s">
        <v>49</v>
      </c>
      <c r="D793" s="37" t="s">
        <v>54</v>
      </c>
      <c r="E793" s="29">
        <v>36900.0</v>
      </c>
      <c r="F793" s="51">
        <v>0.827354260089686</v>
      </c>
      <c r="G793" s="37">
        <v>44.0</v>
      </c>
    </row>
    <row r="794" ht="15.75" customHeight="1">
      <c r="A794" s="50" t="s">
        <v>33</v>
      </c>
      <c r="B794" s="37">
        <v>2018.0</v>
      </c>
      <c r="C794" s="37" t="s">
        <v>49</v>
      </c>
      <c r="D794" s="37" t="s">
        <v>54</v>
      </c>
      <c r="E794" s="29">
        <v>36300.0</v>
      </c>
      <c r="F794" s="51">
        <v>0.7857142857142857</v>
      </c>
      <c r="G794" s="37">
        <v>44.0</v>
      </c>
    </row>
    <row r="795" ht="15.75" customHeight="1">
      <c r="A795" s="50" t="s">
        <v>33</v>
      </c>
      <c r="B795" s="37">
        <v>2019.0</v>
      </c>
      <c r="C795" s="37" t="s">
        <v>49</v>
      </c>
      <c r="D795" s="37" t="s">
        <v>54</v>
      </c>
      <c r="E795" s="29">
        <v>35800.0</v>
      </c>
      <c r="F795" s="51">
        <v>0.7850877192982456</v>
      </c>
      <c r="G795" s="37">
        <v>45.0</v>
      </c>
    </row>
    <row r="796" ht="15.75" customHeight="1">
      <c r="A796" s="50" t="s">
        <v>33</v>
      </c>
      <c r="B796" s="37">
        <v>2020.0</v>
      </c>
      <c r="C796" s="37" t="s">
        <v>49</v>
      </c>
      <c r="D796" s="37" t="s">
        <v>54</v>
      </c>
      <c r="E796" s="29">
        <v>35000.0</v>
      </c>
      <c r="F796" s="51">
        <v>0.7592190889370932</v>
      </c>
      <c r="G796" s="37">
        <v>45.0</v>
      </c>
    </row>
    <row r="797" ht="15.75" customHeight="1">
      <c r="A797" s="50" t="s">
        <v>33</v>
      </c>
      <c r="B797" s="37">
        <v>2016.0</v>
      </c>
      <c r="C797" s="37" t="s">
        <v>49</v>
      </c>
      <c r="D797" s="37" t="s">
        <v>55</v>
      </c>
      <c r="E797" s="29">
        <v>38100.0</v>
      </c>
      <c r="F797" s="51">
        <v>0.9719387755102041</v>
      </c>
      <c r="G797" s="37">
        <v>43.0</v>
      </c>
    </row>
    <row r="798" ht="15.75" customHeight="1">
      <c r="A798" s="50" t="s">
        <v>33</v>
      </c>
      <c r="B798" s="37">
        <v>2017.0</v>
      </c>
      <c r="C798" s="37" t="s">
        <v>49</v>
      </c>
      <c r="D798" s="37" t="s">
        <v>55</v>
      </c>
      <c r="E798" s="29">
        <v>38400.0</v>
      </c>
      <c r="F798" s="51">
        <v>0.9552238805970149</v>
      </c>
      <c r="G798" s="37">
        <v>44.0</v>
      </c>
    </row>
    <row r="799" ht="15.75" customHeight="1">
      <c r="A799" s="50" t="s">
        <v>33</v>
      </c>
      <c r="B799" s="37">
        <v>2018.0</v>
      </c>
      <c r="C799" s="37" t="s">
        <v>49</v>
      </c>
      <c r="D799" s="37" t="s">
        <v>55</v>
      </c>
      <c r="E799" s="29">
        <v>39900.0</v>
      </c>
      <c r="F799" s="51">
        <v>0.9591346153846154</v>
      </c>
      <c r="G799" s="37">
        <v>44.0</v>
      </c>
    </row>
    <row r="800" ht="15.75" customHeight="1">
      <c r="A800" s="50" t="s">
        <v>33</v>
      </c>
      <c r="B800" s="37">
        <v>2019.0</v>
      </c>
      <c r="C800" s="37" t="s">
        <v>49</v>
      </c>
      <c r="D800" s="37" t="s">
        <v>55</v>
      </c>
      <c r="E800" s="29">
        <v>40300.0</v>
      </c>
      <c r="F800" s="51">
        <v>0.9595238095238096</v>
      </c>
      <c r="G800" s="37">
        <v>45.0</v>
      </c>
    </row>
    <row r="801" ht="15.75" customHeight="1">
      <c r="A801" s="50" t="s">
        <v>33</v>
      </c>
      <c r="B801" s="37">
        <v>2020.0</v>
      </c>
      <c r="C801" s="37" t="s">
        <v>49</v>
      </c>
      <c r="D801" s="37" t="s">
        <v>55</v>
      </c>
      <c r="E801" s="29">
        <v>40500.0</v>
      </c>
      <c r="F801" s="51">
        <v>0.9484777517564403</v>
      </c>
      <c r="G801" s="37">
        <v>45.0</v>
      </c>
    </row>
    <row r="802" ht="15.75" customHeight="1">
      <c r="A802" s="50" t="s">
        <v>33</v>
      </c>
      <c r="B802" s="37">
        <v>2016.0</v>
      </c>
      <c r="C802" s="37" t="s">
        <v>49</v>
      </c>
      <c r="D802" s="37" t="s">
        <v>56</v>
      </c>
      <c r="E802" s="29">
        <v>32700.0</v>
      </c>
      <c r="F802" s="51">
        <v>0.9185393258426966</v>
      </c>
      <c r="G802" s="37">
        <v>43.0</v>
      </c>
    </row>
    <row r="803" ht="15.75" customHeight="1">
      <c r="A803" s="50" t="s">
        <v>33</v>
      </c>
      <c r="B803" s="37">
        <v>2017.0</v>
      </c>
      <c r="C803" s="37" t="s">
        <v>49</v>
      </c>
      <c r="D803" s="37" t="s">
        <v>56</v>
      </c>
      <c r="E803" s="29">
        <v>35000.0</v>
      </c>
      <c r="F803" s="51">
        <v>0.958904109589041</v>
      </c>
      <c r="G803" s="37">
        <v>44.0</v>
      </c>
    </row>
    <row r="804" ht="15.75" customHeight="1">
      <c r="A804" s="50" t="s">
        <v>33</v>
      </c>
      <c r="B804" s="37">
        <v>2018.0</v>
      </c>
      <c r="C804" s="37" t="s">
        <v>49</v>
      </c>
      <c r="D804" s="37" t="s">
        <v>56</v>
      </c>
      <c r="E804" s="29">
        <v>37100.0</v>
      </c>
      <c r="F804" s="51">
        <v>0.9251870324189526</v>
      </c>
      <c r="G804" s="37">
        <v>44.0</v>
      </c>
    </row>
    <row r="805" ht="15.75" customHeight="1">
      <c r="A805" s="50" t="s">
        <v>33</v>
      </c>
      <c r="B805" s="37">
        <v>2019.0</v>
      </c>
      <c r="C805" s="37" t="s">
        <v>49</v>
      </c>
      <c r="D805" s="37" t="s">
        <v>56</v>
      </c>
      <c r="E805" s="29">
        <v>39800.0</v>
      </c>
      <c r="F805" s="51">
        <v>0.9364705882352942</v>
      </c>
      <c r="G805" s="37">
        <v>45.0</v>
      </c>
    </row>
    <row r="806" ht="15.75" customHeight="1">
      <c r="A806" s="50" t="s">
        <v>33</v>
      </c>
      <c r="B806" s="37">
        <v>2020.0</v>
      </c>
      <c r="C806" s="37" t="s">
        <v>49</v>
      </c>
      <c r="D806" s="37" t="s">
        <v>56</v>
      </c>
      <c r="E806" s="29">
        <v>41100.0</v>
      </c>
      <c r="F806" s="51">
        <v>0.9319727891156463</v>
      </c>
      <c r="G806" s="37">
        <v>45.0</v>
      </c>
    </row>
    <row r="807" ht="15.75" customHeight="1">
      <c r="A807" s="50" t="s">
        <v>33</v>
      </c>
      <c r="B807" s="37">
        <v>2016.0</v>
      </c>
      <c r="C807" s="37" t="s">
        <v>57</v>
      </c>
      <c r="D807" s="37" t="s">
        <v>50</v>
      </c>
      <c r="E807" s="29">
        <v>26600.0</v>
      </c>
      <c r="F807" s="51">
        <v>1.0413533834586466</v>
      </c>
      <c r="G807" s="37">
        <v>42.0</v>
      </c>
    </row>
    <row r="808" ht="15.75" customHeight="1">
      <c r="A808" s="50" t="s">
        <v>33</v>
      </c>
      <c r="B808" s="37">
        <v>2017.0</v>
      </c>
      <c r="C808" s="37" t="s">
        <v>57</v>
      </c>
      <c r="D808" s="37" t="s">
        <v>50</v>
      </c>
      <c r="E808" s="29">
        <v>27000.0</v>
      </c>
      <c r="F808" s="51">
        <v>1.0333333333333334</v>
      </c>
      <c r="G808" s="37">
        <v>43.0</v>
      </c>
    </row>
    <row r="809" ht="15.75" customHeight="1">
      <c r="A809" s="50" t="s">
        <v>33</v>
      </c>
      <c r="B809" s="37">
        <v>2018.0</v>
      </c>
      <c r="C809" s="37" t="s">
        <v>57</v>
      </c>
      <c r="D809" s="37" t="s">
        <v>50</v>
      </c>
      <c r="E809" s="29">
        <v>28100.0</v>
      </c>
      <c r="F809" s="51">
        <v>1.0498220640569396</v>
      </c>
      <c r="G809" s="37">
        <v>43.0</v>
      </c>
    </row>
    <row r="810" ht="15.75" customHeight="1">
      <c r="A810" s="50" t="s">
        <v>33</v>
      </c>
      <c r="B810" s="37">
        <v>2019.0</v>
      </c>
      <c r="C810" s="37" t="s">
        <v>57</v>
      </c>
      <c r="D810" s="37" t="s">
        <v>50</v>
      </c>
      <c r="E810" s="29">
        <v>28200.0</v>
      </c>
      <c r="F810" s="51">
        <v>1.0319148936170213</v>
      </c>
      <c r="G810" s="37">
        <v>44.0</v>
      </c>
    </row>
    <row r="811" ht="15.75" customHeight="1">
      <c r="A811" s="50" t="s">
        <v>33</v>
      </c>
      <c r="B811" s="37">
        <v>2020.0</v>
      </c>
      <c r="C811" s="37" t="s">
        <v>57</v>
      </c>
      <c r="D811" s="37" t="s">
        <v>50</v>
      </c>
      <c r="E811" s="29">
        <v>28700.0</v>
      </c>
      <c r="F811" s="51">
        <v>1.0139372822299653</v>
      </c>
      <c r="G811" s="37">
        <v>45.0</v>
      </c>
    </row>
    <row r="812" ht="15.75" customHeight="1">
      <c r="A812" s="50" t="s">
        <v>33</v>
      </c>
      <c r="B812" s="37">
        <v>2016.0</v>
      </c>
      <c r="C812" s="37" t="s">
        <v>57</v>
      </c>
      <c r="D812" s="37" t="s">
        <v>51</v>
      </c>
      <c r="E812" s="29">
        <v>27100.0</v>
      </c>
      <c r="F812" s="51">
        <v>0.992619926199262</v>
      </c>
      <c r="G812" s="37">
        <v>42.0</v>
      </c>
    </row>
    <row r="813" ht="15.75" customHeight="1">
      <c r="A813" s="50" t="s">
        <v>33</v>
      </c>
      <c r="B813" s="37">
        <v>2017.0</v>
      </c>
      <c r="C813" s="37" t="s">
        <v>57</v>
      </c>
      <c r="D813" s="37" t="s">
        <v>51</v>
      </c>
      <c r="E813" s="29">
        <v>25500.0</v>
      </c>
      <c r="F813" s="51">
        <v>1.003921568627451</v>
      </c>
      <c r="G813" s="37">
        <v>43.0</v>
      </c>
    </row>
    <row r="814" ht="15.75" customHeight="1">
      <c r="A814" s="50" t="s">
        <v>33</v>
      </c>
      <c r="B814" s="37">
        <v>2018.0</v>
      </c>
      <c r="C814" s="37" t="s">
        <v>57</v>
      </c>
      <c r="D814" s="37" t="s">
        <v>51</v>
      </c>
      <c r="E814" s="29">
        <v>24900.0</v>
      </c>
      <c r="F814" s="51">
        <v>1.0040160642570282</v>
      </c>
      <c r="G814" s="37">
        <v>43.0</v>
      </c>
    </row>
    <row r="815" ht="15.75" customHeight="1">
      <c r="A815" s="50" t="s">
        <v>33</v>
      </c>
      <c r="B815" s="37">
        <v>2019.0</v>
      </c>
      <c r="C815" s="37" t="s">
        <v>57</v>
      </c>
      <c r="D815" s="37" t="s">
        <v>51</v>
      </c>
      <c r="E815" s="29">
        <v>23600.0</v>
      </c>
      <c r="F815" s="51">
        <v>1.0042372881355932</v>
      </c>
      <c r="G815" s="37">
        <v>44.0</v>
      </c>
    </row>
    <row r="816" ht="15.75" customHeight="1">
      <c r="A816" s="50" t="s">
        <v>33</v>
      </c>
      <c r="B816" s="37">
        <v>2020.0</v>
      </c>
      <c r="C816" s="37" t="s">
        <v>57</v>
      </c>
      <c r="D816" s="37" t="s">
        <v>51</v>
      </c>
      <c r="E816" s="29">
        <v>22300.0</v>
      </c>
      <c r="F816" s="51">
        <v>1.0089686098654709</v>
      </c>
      <c r="G816" s="37">
        <v>45.0</v>
      </c>
    </row>
    <row r="817" ht="15.75" customHeight="1">
      <c r="A817" s="50" t="s">
        <v>33</v>
      </c>
      <c r="B817" s="37">
        <v>2016.0</v>
      </c>
      <c r="C817" s="37" t="s">
        <v>57</v>
      </c>
      <c r="D817" s="37" t="s">
        <v>52</v>
      </c>
      <c r="E817" s="29">
        <v>38800.0</v>
      </c>
      <c r="F817" s="51">
        <v>0.7654639175257731</v>
      </c>
      <c r="G817" s="37">
        <v>42.0</v>
      </c>
    </row>
    <row r="818" ht="15.75" customHeight="1">
      <c r="A818" s="50" t="s">
        <v>33</v>
      </c>
      <c r="B818" s="37">
        <v>2017.0</v>
      </c>
      <c r="C818" s="37" t="s">
        <v>57</v>
      </c>
      <c r="D818" s="37" t="s">
        <v>52</v>
      </c>
      <c r="E818" s="29">
        <v>37100.0</v>
      </c>
      <c r="F818" s="51">
        <v>0.7816711590296496</v>
      </c>
      <c r="G818" s="37">
        <v>43.0</v>
      </c>
    </row>
    <row r="819" ht="15.75" customHeight="1">
      <c r="A819" s="50" t="s">
        <v>33</v>
      </c>
      <c r="B819" s="37">
        <v>2018.0</v>
      </c>
      <c r="C819" s="37" t="s">
        <v>57</v>
      </c>
      <c r="D819" s="37" t="s">
        <v>52</v>
      </c>
      <c r="E819" s="29">
        <v>36600.0</v>
      </c>
      <c r="F819" s="51">
        <v>0.8114754098360656</v>
      </c>
      <c r="G819" s="37">
        <v>43.0</v>
      </c>
    </row>
    <row r="820" ht="15.75" customHeight="1">
      <c r="A820" s="50" t="s">
        <v>33</v>
      </c>
      <c r="B820" s="37">
        <v>2019.0</v>
      </c>
      <c r="C820" s="37" t="s">
        <v>57</v>
      </c>
      <c r="D820" s="37" t="s">
        <v>52</v>
      </c>
      <c r="E820" s="29">
        <v>35500.0</v>
      </c>
      <c r="F820" s="51">
        <v>0.8422535211267606</v>
      </c>
      <c r="G820" s="37">
        <v>44.0</v>
      </c>
    </row>
    <row r="821" ht="15.75" customHeight="1">
      <c r="A821" s="50" t="s">
        <v>33</v>
      </c>
      <c r="B821" s="37">
        <v>2020.0</v>
      </c>
      <c r="C821" s="37" t="s">
        <v>57</v>
      </c>
      <c r="D821" s="37" t="s">
        <v>52</v>
      </c>
      <c r="E821" s="29">
        <v>34600.0</v>
      </c>
      <c r="F821" s="51">
        <v>0.8728323699421965</v>
      </c>
      <c r="G821" s="37">
        <v>45.0</v>
      </c>
    </row>
    <row r="822" ht="15.75" customHeight="1">
      <c r="A822" s="50" t="s">
        <v>33</v>
      </c>
      <c r="B822" s="37">
        <v>2016.0</v>
      </c>
      <c r="C822" s="37" t="s">
        <v>57</v>
      </c>
      <c r="D822" s="37" t="s">
        <v>53</v>
      </c>
      <c r="E822" s="29">
        <v>44600.0</v>
      </c>
      <c r="F822" s="51">
        <v>0.7107623318385651</v>
      </c>
      <c r="G822" s="37">
        <v>42.0</v>
      </c>
    </row>
    <row r="823" ht="15.75" customHeight="1">
      <c r="A823" s="50" t="s">
        <v>33</v>
      </c>
      <c r="B823" s="37">
        <v>2017.0</v>
      </c>
      <c r="C823" s="37" t="s">
        <v>57</v>
      </c>
      <c r="D823" s="37" t="s">
        <v>53</v>
      </c>
      <c r="E823" s="29">
        <v>45200.0</v>
      </c>
      <c r="F823" s="51">
        <v>0.6991150442477876</v>
      </c>
      <c r="G823" s="37">
        <v>43.0</v>
      </c>
    </row>
    <row r="824" ht="15.75" customHeight="1">
      <c r="A824" s="50" t="s">
        <v>33</v>
      </c>
      <c r="B824" s="37">
        <v>2018.0</v>
      </c>
      <c r="C824" s="37" t="s">
        <v>57</v>
      </c>
      <c r="D824" s="37" t="s">
        <v>53</v>
      </c>
      <c r="E824" s="29">
        <v>47600.0</v>
      </c>
      <c r="F824" s="51">
        <v>0.6722689075630253</v>
      </c>
      <c r="G824" s="37">
        <v>43.0</v>
      </c>
    </row>
    <row r="825" ht="15.75" customHeight="1">
      <c r="A825" s="50" t="s">
        <v>33</v>
      </c>
      <c r="B825" s="37">
        <v>2019.0</v>
      </c>
      <c r="C825" s="37" t="s">
        <v>57</v>
      </c>
      <c r="D825" s="37" t="s">
        <v>53</v>
      </c>
      <c r="E825" s="29">
        <v>47700.0</v>
      </c>
      <c r="F825" s="51">
        <v>0.6582809224318659</v>
      </c>
      <c r="G825" s="37">
        <v>44.0</v>
      </c>
    </row>
    <row r="826" ht="15.75" customHeight="1">
      <c r="A826" s="50" t="s">
        <v>33</v>
      </c>
      <c r="B826" s="37">
        <v>2020.0</v>
      </c>
      <c r="C826" s="37" t="s">
        <v>57</v>
      </c>
      <c r="D826" s="37" t="s">
        <v>53</v>
      </c>
      <c r="E826" s="29">
        <v>47200.0</v>
      </c>
      <c r="F826" s="51">
        <v>0.6567796610169492</v>
      </c>
      <c r="G826" s="37">
        <v>45.0</v>
      </c>
    </row>
    <row r="827" ht="15.75" customHeight="1">
      <c r="A827" s="50" t="s">
        <v>33</v>
      </c>
      <c r="B827" s="37">
        <v>2016.0</v>
      </c>
      <c r="C827" s="37" t="s">
        <v>57</v>
      </c>
      <c r="D827" s="37" t="s">
        <v>54</v>
      </c>
      <c r="E827" s="29">
        <v>44400.0</v>
      </c>
      <c r="F827" s="51">
        <v>0.8581081081081081</v>
      </c>
      <c r="G827" s="37">
        <v>42.0</v>
      </c>
    </row>
    <row r="828" ht="15.75" customHeight="1">
      <c r="A828" s="50" t="s">
        <v>33</v>
      </c>
      <c r="B828" s="37">
        <v>2017.0</v>
      </c>
      <c r="C828" s="37" t="s">
        <v>57</v>
      </c>
      <c r="D828" s="37" t="s">
        <v>54</v>
      </c>
      <c r="E828" s="29">
        <v>44600.0</v>
      </c>
      <c r="F828" s="51">
        <v>0.827354260089686</v>
      </c>
      <c r="G828" s="37">
        <v>43.0</v>
      </c>
    </row>
    <row r="829" ht="15.75" customHeight="1">
      <c r="A829" s="50" t="s">
        <v>33</v>
      </c>
      <c r="B829" s="37">
        <v>2018.0</v>
      </c>
      <c r="C829" s="37" t="s">
        <v>57</v>
      </c>
      <c r="D829" s="37" t="s">
        <v>54</v>
      </c>
      <c r="E829" s="29">
        <v>46200.0</v>
      </c>
      <c r="F829" s="51">
        <v>0.7857142857142857</v>
      </c>
      <c r="G829" s="37">
        <v>43.0</v>
      </c>
    </row>
    <row r="830" ht="15.75" customHeight="1">
      <c r="A830" s="50" t="s">
        <v>33</v>
      </c>
      <c r="B830" s="37">
        <v>2019.0</v>
      </c>
      <c r="C830" s="37" t="s">
        <v>57</v>
      </c>
      <c r="D830" s="37" t="s">
        <v>54</v>
      </c>
      <c r="E830" s="29">
        <v>45600.0</v>
      </c>
      <c r="F830" s="51">
        <v>0.7850877192982456</v>
      </c>
      <c r="G830" s="37">
        <v>44.0</v>
      </c>
    </row>
    <row r="831" ht="15.75" customHeight="1">
      <c r="A831" s="50" t="s">
        <v>33</v>
      </c>
      <c r="B831" s="37">
        <v>2020.0</v>
      </c>
      <c r="C831" s="37" t="s">
        <v>57</v>
      </c>
      <c r="D831" s="37" t="s">
        <v>54</v>
      </c>
      <c r="E831" s="29">
        <v>46100.0</v>
      </c>
      <c r="F831" s="51">
        <v>0.7592190889370932</v>
      </c>
      <c r="G831" s="37">
        <v>45.0</v>
      </c>
    </row>
    <row r="832" ht="15.75" customHeight="1">
      <c r="A832" s="50" t="s">
        <v>33</v>
      </c>
      <c r="B832" s="37">
        <v>2016.0</v>
      </c>
      <c r="C832" s="37" t="s">
        <v>57</v>
      </c>
      <c r="D832" s="37" t="s">
        <v>55</v>
      </c>
      <c r="E832" s="29">
        <v>39200.0</v>
      </c>
      <c r="F832" s="51">
        <v>0.9719387755102041</v>
      </c>
      <c r="G832" s="37">
        <v>42.0</v>
      </c>
    </row>
    <row r="833" ht="15.75" customHeight="1">
      <c r="A833" s="50" t="s">
        <v>33</v>
      </c>
      <c r="B833" s="37">
        <v>2017.0</v>
      </c>
      <c r="C833" s="37" t="s">
        <v>57</v>
      </c>
      <c r="D833" s="37" t="s">
        <v>55</v>
      </c>
      <c r="E833" s="29">
        <v>40200.0</v>
      </c>
      <c r="F833" s="51">
        <v>0.9552238805970149</v>
      </c>
      <c r="G833" s="37">
        <v>43.0</v>
      </c>
    </row>
    <row r="834" ht="15.75" customHeight="1">
      <c r="A834" s="50" t="s">
        <v>33</v>
      </c>
      <c r="B834" s="37">
        <v>2018.0</v>
      </c>
      <c r="C834" s="37" t="s">
        <v>57</v>
      </c>
      <c r="D834" s="37" t="s">
        <v>55</v>
      </c>
      <c r="E834" s="29">
        <v>41600.0</v>
      </c>
      <c r="F834" s="51">
        <v>0.9591346153846154</v>
      </c>
      <c r="G834" s="37">
        <v>43.0</v>
      </c>
    </row>
    <row r="835" ht="15.75" customHeight="1">
      <c r="A835" s="50" t="s">
        <v>33</v>
      </c>
      <c r="B835" s="37">
        <v>2019.0</v>
      </c>
      <c r="C835" s="37" t="s">
        <v>57</v>
      </c>
      <c r="D835" s="37" t="s">
        <v>55</v>
      </c>
      <c r="E835" s="29">
        <v>42000.0</v>
      </c>
      <c r="F835" s="51">
        <v>0.9595238095238096</v>
      </c>
      <c r="G835" s="37">
        <v>44.0</v>
      </c>
    </row>
    <row r="836" ht="15.75" customHeight="1">
      <c r="A836" s="50" t="s">
        <v>33</v>
      </c>
      <c r="B836" s="37">
        <v>2020.0</v>
      </c>
      <c r="C836" s="37" t="s">
        <v>57</v>
      </c>
      <c r="D836" s="37" t="s">
        <v>55</v>
      </c>
      <c r="E836" s="29">
        <v>42700.0</v>
      </c>
      <c r="F836" s="51">
        <v>0.9484777517564403</v>
      </c>
      <c r="G836" s="37">
        <v>45.0</v>
      </c>
    </row>
    <row r="837" ht="15.75" customHeight="1">
      <c r="A837" s="50" t="s">
        <v>33</v>
      </c>
      <c r="B837" s="37">
        <v>2016.0</v>
      </c>
      <c r="C837" s="37" t="s">
        <v>57</v>
      </c>
      <c r="D837" s="37" t="s">
        <v>56</v>
      </c>
      <c r="E837" s="29">
        <v>35600.0</v>
      </c>
      <c r="F837" s="51">
        <v>0.9185393258426966</v>
      </c>
      <c r="G837" s="37">
        <v>42.0</v>
      </c>
    </row>
    <row r="838" ht="15.75" customHeight="1">
      <c r="A838" s="50" t="s">
        <v>33</v>
      </c>
      <c r="B838" s="37">
        <v>2017.0</v>
      </c>
      <c r="C838" s="37" t="s">
        <v>57</v>
      </c>
      <c r="D838" s="37" t="s">
        <v>56</v>
      </c>
      <c r="E838" s="29">
        <v>36500.0</v>
      </c>
      <c r="F838" s="51">
        <v>0.958904109589041</v>
      </c>
      <c r="G838" s="37">
        <v>43.0</v>
      </c>
    </row>
    <row r="839" ht="15.75" customHeight="1">
      <c r="A839" s="50" t="s">
        <v>33</v>
      </c>
      <c r="B839" s="37">
        <v>2018.0</v>
      </c>
      <c r="C839" s="37" t="s">
        <v>57</v>
      </c>
      <c r="D839" s="37" t="s">
        <v>56</v>
      </c>
      <c r="E839" s="29">
        <v>40100.0</v>
      </c>
      <c r="F839" s="51">
        <v>0.9251870324189526</v>
      </c>
      <c r="G839" s="37">
        <v>43.0</v>
      </c>
    </row>
    <row r="840" ht="15.75" customHeight="1">
      <c r="A840" s="50" t="s">
        <v>33</v>
      </c>
      <c r="B840" s="37">
        <v>2019.0</v>
      </c>
      <c r="C840" s="37" t="s">
        <v>57</v>
      </c>
      <c r="D840" s="37" t="s">
        <v>56</v>
      </c>
      <c r="E840" s="29">
        <v>42500.0</v>
      </c>
      <c r="F840" s="51">
        <v>0.9364705882352942</v>
      </c>
      <c r="G840" s="37">
        <v>44.0</v>
      </c>
    </row>
    <row r="841" ht="15.75" customHeight="1">
      <c r="A841" s="50" t="s">
        <v>33</v>
      </c>
      <c r="B841" s="37">
        <v>2020.0</v>
      </c>
      <c r="C841" s="37" t="s">
        <v>57</v>
      </c>
      <c r="D841" s="37" t="s">
        <v>56</v>
      </c>
      <c r="E841" s="29">
        <v>44100.0</v>
      </c>
      <c r="F841" s="51">
        <v>0.9319727891156463</v>
      </c>
      <c r="G841" s="37">
        <v>45.0</v>
      </c>
    </row>
    <row r="842" ht="15.75" customHeight="1">
      <c r="A842" s="50" t="s">
        <v>34</v>
      </c>
      <c r="B842" s="37">
        <v>2016.0</v>
      </c>
      <c r="C842" s="37" t="s">
        <v>49</v>
      </c>
      <c r="D842" s="37" t="s">
        <v>50</v>
      </c>
      <c r="E842" s="29">
        <v>37900.0</v>
      </c>
      <c r="F842" s="51">
        <v>1.089080459770115</v>
      </c>
      <c r="G842" s="37">
        <v>41.0</v>
      </c>
    </row>
    <row r="843" ht="15.75" customHeight="1">
      <c r="A843" s="50" t="s">
        <v>34</v>
      </c>
      <c r="B843" s="37">
        <v>2017.0</v>
      </c>
      <c r="C843" s="37" t="s">
        <v>49</v>
      </c>
      <c r="D843" s="37" t="s">
        <v>50</v>
      </c>
      <c r="E843" s="29">
        <v>39300.0</v>
      </c>
      <c r="F843" s="51">
        <v>1.0767123287671232</v>
      </c>
      <c r="G843" s="37">
        <v>42.0</v>
      </c>
    </row>
    <row r="844" ht="15.75" customHeight="1">
      <c r="A844" s="50" t="s">
        <v>34</v>
      </c>
      <c r="B844" s="37">
        <v>2018.0</v>
      </c>
      <c r="C844" s="37" t="s">
        <v>49</v>
      </c>
      <c r="D844" s="37" t="s">
        <v>50</v>
      </c>
      <c r="E844" s="29">
        <v>39900.0</v>
      </c>
      <c r="F844" s="51">
        <v>1.0697050938337802</v>
      </c>
      <c r="G844" s="37">
        <v>42.0</v>
      </c>
    </row>
    <row r="845" ht="15.75" customHeight="1">
      <c r="A845" s="50" t="s">
        <v>34</v>
      </c>
      <c r="B845" s="37">
        <v>2019.0</v>
      </c>
      <c r="C845" s="37" t="s">
        <v>49</v>
      </c>
      <c r="D845" s="37" t="s">
        <v>50</v>
      </c>
      <c r="E845" s="29">
        <v>41400.0</v>
      </c>
      <c r="F845" s="51">
        <v>1.0894736842105264</v>
      </c>
      <c r="G845" s="37">
        <v>42.0</v>
      </c>
    </row>
    <row r="846" ht="15.75" customHeight="1">
      <c r="A846" s="50" t="s">
        <v>34</v>
      </c>
      <c r="B846" s="37">
        <v>2020.0</v>
      </c>
      <c r="C846" s="37" t="s">
        <v>49</v>
      </c>
      <c r="D846" s="37" t="s">
        <v>50</v>
      </c>
      <c r="E846" s="29">
        <v>40400.0</v>
      </c>
      <c r="F846" s="51">
        <v>1.0659630606860158</v>
      </c>
      <c r="G846" s="37">
        <v>43.0</v>
      </c>
    </row>
    <row r="847" ht="15.75" customHeight="1">
      <c r="A847" s="50" t="s">
        <v>34</v>
      </c>
      <c r="B847" s="37">
        <v>2016.0</v>
      </c>
      <c r="C847" s="37" t="s">
        <v>49</v>
      </c>
      <c r="D847" s="37" t="s">
        <v>51</v>
      </c>
      <c r="E847" s="29">
        <v>36900.0</v>
      </c>
      <c r="F847" s="51">
        <v>1.0821114369501466</v>
      </c>
      <c r="G847" s="37">
        <v>41.0</v>
      </c>
    </row>
    <row r="848" ht="15.75" customHeight="1">
      <c r="A848" s="50" t="s">
        <v>34</v>
      </c>
      <c r="B848" s="37">
        <v>2017.0</v>
      </c>
      <c r="C848" s="37" t="s">
        <v>49</v>
      </c>
      <c r="D848" s="37" t="s">
        <v>51</v>
      </c>
      <c r="E848" s="29">
        <v>35500.0</v>
      </c>
      <c r="F848" s="51">
        <v>1.0597014925373134</v>
      </c>
      <c r="G848" s="37">
        <v>42.0</v>
      </c>
    </row>
    <row r="849" ht="15.75" customHeight="1">
      <c r="A849" s="50" t="s">
        <v>34</v>
      </c>
      <c r="B849" s="37">
        <v>2018.0</v>
      </c>
      <c r="C849" s="37" t="s">
        <v>49</v>
      </c>
      <c r="D849" s="37" t="s">
        <v>51</v>
      </c>
      <c r="E849" s="29">
        <v>34100.0</v>
      </c>
      <c r="F849" s="51">
        <v>1.0492307692307692</v>
      </c>
      <c r="G849" s="37">
        <v>42.0</v>
      </c>
    </row>
    <row r="850" ht="15.75" customHeight="1">
      <c r="A850" s="50" t="s">
        <v>34</v>
      </c>
      <c r="B850" s="37">
        <v>2019.0</v>
      </c>
      <c r="C850" s="37" t="s">
        <v>49</v>
      </c>
      <c r="D850" s="37" t="s">
        <v>51</v>
      </c>
      <c r="E850" s="29">
        <v>32400.0</v>
      </c>
      <c r="F850" s="51">
        <v>1.0451612903225806</v>
      </c>
      <c r="G850" s="37">
        <v>42.0</v>
      </c>
    </row>
    <row r="851" ht="15.75" customHeight="1">
      <c r="A851" s="50" t="s">
        <v>34</v>
      </c>
      <c r="B851" s="37">
        <v>2020.0</v>
      </c>
      <c r="C851" s="37" t="s">
        <v>49</v>
      </c>
      <c r="D851" s="37" t="s">
        <v>51</v>
      </c>
      <c r="E851" s="29">
        <v>30100.0</v>
      </c>
      <c r="F851" s="51">
        <v>1.0598591549295775</v>
      </c>
      <c r="G851" s="37">
        <v>43.0</v>
      </c>
    </row>
    <row r="852" ht="15.75" customHeight="1">
      <c r="A852" s="50" t="s">
        <v>34</v>
      </c>
      <c r="B852" s="37">
        <v>2016.0</v>
      </c>
      <c r="C852" s="37" t="s">
        <v>49</v>
      </c>
      <c r="D852" s="37" t="s">
        <v>52</v>
      </c>
      <c r="E852" s="29">
        <v>38500.0</v>
      </c>
      <c r="F852" s="51">
        <v>0.7169459962756052</v>
      </c>
      <c r="G852" s="37">
        <v>41.0</v>
      </c>
    </row>
    <row r="853" ht="15.75" customHeight="1">
      <c r="A853" s="50" t="s">
        <v>34</v>
      </c>
      <c r="B853" s="37">
        <v>2017.0</v>
      </c>
      <c r="C853" s="37" t="s">
        <v>49</v>
      </c>
      <c r="D853" s="37" t="s">
        <v>52</v>
      </c>
      <c r="E853" s="29">
        <v>39900.0</v>
      </c>
      <c r="F853" s="51">
        <v>0.751412429378531</v>
      </c>
      <c r="G853" s="37">
        <v>42.0</v>
      </c>
    </row>
    <row r="854" ht="15.75" customHeight="1">
      <c r="A854" s="50" t="s">
        <v>34</v>
      </c>
      <c r="B854" s="37">
        <v>2018.0</v>
      </c>
      <c r="C854" s="37" t="s">
        <v>49</v>
      </c>
      <c r="D854" s="37" t="s">
        <v>52</v>
      </c>
      <c r="E854" s="29">
        <v>41500.0</v>
      </c>
      <c r="F854" s="51">
        <v>0.7919847328244275</v>
      </c>
      <c r="G854" s="37">
        <v>42.0</v>
      </c>
    </row>
    <row r="855" ht="15.75" customHeight="1">
      <c r="A855" s="50" t="s">
        <v>34</v>
      </c>
      <c r="B855" s="37">
        <v>2019.0</v>
      </c>
      <c r="C855" s="37" t="s">
        <v>49</v>
      </c>
      <c r="D855" s="37" t="s">
        <v>52</v>
      </c>
      <c r="E855" s="29">
        <v>41700.0</v>
      </c>
      <c r="F855" s="51">
        <v>0.800383877159309</v>
      </c>
      <c r="G855" s="37">
        <v>42.0</v>
      </c>
    </row>
    <row r="856" ht="15.75" customHeight="1">
      <c r="A856" s="50" t="s">
        <v>34</v>
      </c>
      <c r="B856" s="37">
        <v>2020.0</v>
      </c>
      <c r="C856" s="37" t="s">
        <v>49</v>
      </c>
      <c r="D856" s="37" t="s">
        <v>52</v>
      </c>
      <c r="E856" s="29">
        <v>41700.0</v>
      </c>
      <c r="F856" s="51">
        <v>0.8407258064516129</v>
      </c>
      <c r="G856" s="37">
        <v>43.0</v>
      </c>
    </row>
    <row r="857" ht="15.75" customHeight="1">
      <c r="A857" s="50" t="s">
        <v>34</v>
      </c>
      <c r="B857" s="37">
        <v>2016.0</v>
      </c>
      <c r="C857" s="37" t="s">
        <v>49</v>
      </c>
      <c r="D857" s="37" t="s">
        <v>53</v>
      </c>
      <c r="E857" s="29">
        <v>41300.0</v>
      </c>
      <c r="F857" s="51">
        <v>0.7132987910189983</v>
      </c>
      <c r="G857" s="37">
        <v>41.0</v>
      </c>
    </row>
    <row r="858" ht="15.75" customHeight="1">
      <c r="A858" s="50" t="s">
        <v>34</v>
      </c>
      <c r="B858" s="37">
        <v>2017.0</v>
      </c>
      <c r="C858" s="37" t="s">
        <v>49</v>
      </c>
      <c r="D858" s="37" t="s">
        <v>53</v>
      </c>
      <c r="E858" s="29">
        <v>42200.0</v>
      </c>
      <c r="F858" s="51">
        <v>0.6861788617886179</v>
      </c>
      <c r="G858" s="37">
        <v>42.0</v>
      </c>
    </row>
    <row r="859" ht="15.75" customHeight="1">
      <c r="A859" s="50" t="s">
        <v>34</v>
      </c>
      <c r="B859" s="37">
        <v>2018.0</v>
      </c>
      <c r="C859" s="37" t="s">
        <v>49</v>
      </c>
      <c r="D859" s="37" t="s">
        <v>53</v>
      </c>
      <c r="E859" s="29">
        <v>42400.0</v>
      </c>
      <c r="F859" s="51">
        <v>0.6656200941915228</v>
      </c>
      <c r="G859" s="37">
        <v>42.0</v>
      </c>
    </row>
    <row r="860" ht="15.75" customHeight="1">
      <c r="A860" s="50" t="s">
        <v>34</v>
      </c>
      <c r="B860" s="37">
        <v>2019.0</v>
      </c>
      <c r="C860" s="37" t="s">
        <v>49</v>
      </c>
      <c r="D860" s="37" t="s">
        <v>53</v>
      </c>
      <c r="E860" s="29">
        <v>43200.0</v>
      </c>
      <c r="F860" s="51">
        <v>0.649624060150376</v>
      </c>
      <c r="G860" s="37">
        <v>42.0</v>
      </c>
    </row>
    <row r="861" ht="15.75" customHeight="1">
      <c r="A861" s="50" t="s">
        <v>34</v>
      </c>
      <c r="B861" s="37">
        <v>2020.0</v>
      </c>
      <c r="C861" s="37" t="s">
        <v>49</v>
      </c>
      <c r="D861" s="37" t="s">
        <v>53</v>
      </c>
      <c r="E861" s="29">
        <v>43300.0</v>
      </c>
      <c r="F861" s="51">
        <v>0.6482035928143712</v>
      </c>
      <c r="G861" s="37">
        <v>43.0</v>
      </c>
    </row>
    <row r="862" ht="15.75" customHeight="1">
      <c r="A862" s="50" t="s">
        <v>34</v>
      </c>
      <c r="B862" s="37">
        <v>2016.0</v>
      </c>
      <c r="C862" s="37" t="s">
        <v>49</v>
      </c>
      <c r="D862" s="37" t="s">
        <v>54</v>
      </c>
      <c r="E862" s="29">
        <v>42900.0</v>
      </c>
      <c r="F862" s="51">
        <v>0.8140417457305503</v>
      </c>
      <c r="G862" s="37">
        <v>41.0</v>
      </c>
    </row>
    <row r="863" ht="15.75" customHeight="1">
      <c r="A863" s="50" t="s">
        <v>34</v>
      </c>
      <c r="B863" s="37">
        <v>2017.0</v>
      </c>
      <c r="C863" s="37" t="s">
        <v>49</v>
      </c>
      <c r="D863" s="37" t="s">
        <v>54</v>
      </c>
      <c r="E863" s="29">
        <v>42000.0</v>
      </c>
      <c r="F863" s="51">
        <v>0.7706422018348624</v>
      </c>
      <c r="G863" s="37">
        <v>42.0</v>
      </c>
    </row>
    <row r="864" ht="15.75" customHeight="1">
      <c r="A864" s="50" t="s">
        <v>34</v>
      </c>
      <c r="B864" s="37">
        <v>2018.0</v>
      </c>
      <c r="C864" s="37" t="s">
        <v>49</v>
      </c>
      <c r="D864" s="37" t="s">
        <v>54</v>
      </c>
      <c r="E864" s="29">
        <v>42300.0</v>
      </c>
      <c r="F864" s="51">
        <v>0.773308957952468</v>
      </c>
      <c r="G864" s="37">
        <v>42.0</v>
      </c>
    </row>
    <row r="865" ht="15.75" customHeight="1">
      <c r="A865" s="50" t="s">
        <v>34</v>
      </c>
      <c r="B865" s="37">
        <v>2019.0</v>
      </c>
      <c r="C865" s="37" t="s">
        <v>49</v>
      </c>
      <c r="D865" s="37" t="s">
        <v>54</v>
      </c>
      <c r="E865" s="29">
        <v>42000.0</v>
      </c>
      <c r="F865" s="51">
        <v>0.7608695652173914</v>
      </c>
      <c r="G865" s="37">
        <v>42.0</v>
      </c>
    </row>
    <row r="866" ht="15.75" customHeight="1">
      <c r="A866" s="50" t="s">
        <v>34</v>
      </c>
      <c r="B866" s="37">
        <v>2020.0</v>
      </c>
      <c r="C866" s="37" t="s">
        <v>49</v>
      </c>
      <c r="D866" s="37" t="s">
        <v>54</v>
      </c>
      <c r="E866" s="29">
        <v>40700.0</v>
      </c>
      <c r="F866" s="51">
        <v>0.7467889908256881</v>
      </c>
      <c r="G866" s="37">
        <v>43.0</v>
      </c>
    </row>
    <row r="867" ht="15.75" customHeight="1">
      <c r="A867" s="50" t="s">
        <v>34</v>
      </c>
      <c r="B867" s="37">
        <v>2016.0</v>
      </c>
      <c r="C867" s="37" t="s">
        <v>49</v>
      </c>
      <c r="D867" s="37" t="s">
        <v>55</v>
      </c>
      <c r="E867" s="29">
        <v>44700.0</v>
      </c>
      <c r="F867" s="51">
        <v>0.9824175824175824</v>
      </c>
      <c r="G867" s="37">
        <v>41.0</v>
      </c>
    </row>
    <row r="868" ht="15.75" customHeight="1">
      <c r="A868" s="50" t="s">
        <v>34</v>
      </c>
      <c r="B868" s="37">
        <v>2017.0</v>
      </c>
      <c r="C868" s="37" t="s">
        <v>49</v>
      </c>
      <c r="D868" s="37" t="s">
        <v>55</v>
      </c>
      <c r="E868" s="29">
        <v>46100.0</v>
      </c>
      <c r="F868" s="51">
        <v>0.9935344827586207</v>
      </c>
      <c r="G868" s="37">
        <v>42.0</v>
      </c>
    </row>
    <row r="869" ht="15.75" customHeight="1">
      <c r="A869" s="50" t="s">
        <v>34</v>
      </c>
      <c r="B869" s="37">
        <v>2018.0</v>
      </c>
      <c r="C869" s="37" t="s">
        <v>49</v>
      </c>
      <c r="D869" s="37" t="s">
        <v>55</v>
      </c>
      <c r="E869" s="29">
        <v>47700.0</v>
      </c>
      <c r="F869" s="51">
        <v>0.9675456389452333</v>
      </c>
      <c r="G869" s="37">
        <v>42.0</v>
      </c>
    </row>
    <row r="870" ht="15.75" customHeight="1">
      <c r="A870" s="50" t="s">
        <v>34</v>
      </c>
      <c r="B870" s="37">
        <v>2019.0</v>
      </c>
      <c r="C870" s="37" t="s">
        <v>49</v>
      </c>
      <c r="D870" s="37" t="s">
        <v>55</v>
      </c>
      <c r="E870" s="29">
        <v>48600.0</v>
      </c>
      <c r="F870" s="51">
        <v>0.9548133595284872</v>
      </c>
      <c r="G870" s="37">
        <v>42.0</v>
      </c>
    </row>
    <row r="871" ht="15.75" customHeight="1">
      <c r="A871" s="50" t="s">
        <v>34</v>
      </c>
      <c r="B871" s="37">
        <v>2020.0</v>
      </c>
      <c r="C871" s="37" t="s">
        <v>49</v>
      </c>
      <c r="D871" s="37" t="s">
        <v>55</v>
      </c>
      <c r="E871" s="29">
        <v>47900.0</v>
      </c>
      <c r="F871" s="51">
        <v>0.9229287090558767</v>
      </c>
      <c r="G871" s="37">
        <v>43.0</v>
      </c>
    </row>
    <row r="872" ht="15.75" customHeight="1">
      <c r="A872" s="50" t="s">
        <v>34</v>
      </c>
      <c r="B872" s="37">
        <v>2016.0</v>
      </c>
      <c r="C872" s="37" t="s">
        <v>49</v>
      </c>
      <c r="D872" s="37" t="s">
        <v>56</v>
      </c>
      <c r="E872" s="29">
        <v>43700.0</v>
      </c>
      <c r="F872" s="51">
        <v>0.9397849462365592</v>
      </c>
      <c r="G872" s="37">
        <v>41.0</v>
      </c>
    </row>
    <row r="873" ht="15.75" customHeight="1">
      <c r="A873" s="50" t="s">
        <v>34</v>
      </c>
      <c r="B873" s="37">
        <v>2017.0</v>
      </c>
      <c r="C873" s="37" t="s">
        <v>49</v>
      </c>
      <c r="D873" s="37" t="s">
        <v>56</v>
      </c>
      <c r="E873" s="29">
        <v>45200.0</v>
      </c>
      <c r="F873" s="51">
        <v>0.9168356997971603</v>
      </c>
      <c r="G873" s="37">
        <v>42.0</v>
      </c>
    </row>
    <row r="874" ht="15.75" customHeight="1">
      <c r="A874" s="50" t="s">
        <v>34</v>
      </c>
      <c r="B874" s="37">
        <v>2018.0</v>
      </c>
      <c r="C874" s="37" t="s">
        <v>49</v>
      </c>
      <c r="D874" s="37" t="s">
        <v>56</v>
      </c>
      <c r="E874" s="29">
        <v>47700.0</v>
      </c>
      <c r="F874" s="51">
        <v>0.954</v>
      </c>
      <c r="G874" s="37">
        <v>42.0</v>
      </c>
    </row>
    <row r="875" ht="15.75" customHeight="1">
      <c r="A875" s="50" t="s">
        <v>34</v>
      </c>
      <c r="B875" s="37">
        <v>2019.0</v>
      </c>
      <c r="C875" s="37" t="s">
        <v>49</v>
      </c>
      <c r="D875" s="37" t="s">
        <v>56</v>
      </c>
      <c r="E875" s="29">
        <v>49300.0</v>
      </c>
      <c r="F875" s="51">
        <v>0.9354838709677419</v>
      </c>
      <c r="G875" s="37">
        <v>42.0</v>
      </c>
    </row>
    <row r="876" ht="15.75" customHeight="1">
      <c r="A876" s="50" t="s">
        <v>34</v>
      </c>
      <c r="B876" s="37">
        <v>2020.0</v>
      </c>
      <c r="C876" s="37" t="s">
        <v>49</v>
      </c>
      <c r="D876" s="37" t="s">
        <v>56</v>
      </c>
      <c r="E876" s="29">
        <v>52000.0</v>
      </c>
      <c r="F876" s="51">
        <v>0.9369369369369369</v>
      </c>
      <c r="G876" s="37">
        <v>43.0</v>
      </c>
    </row>
    <row r="877" ht="15.75" customHeight="1">
      <c r="A877" s="50" t="s">
        <v>34</v>
      </c>
      <c r="B877" s="37">
        <v>2016.0</v>
      </c>
      <c r="C877" s="37" t="s">
        <v>57</v>
      </c>
      <c r="D877" s="37" t="s">
        <v>50</v>
      </c>
      <c r="E877" s="29">
        <v>34800.0</v>
      </c>
      <c r="F877" s="51">
        <v>1.089080459770115</v>
      </c>
      <c r="G877" s="37">
        <v>41.0</v>
      </c>
    </row>
    <row r="878" ht="15.75" customHeight="1">
      <c r="A878" s="50" t="s">
        <v>34</v>
      </c>
      <c r="B878" s="37">
        <v>2017.0</v>
      </c>
      <c r="C878" s="37" t="s">
        <v>57</v>
      </c>
      <c r="D878" s="37" t="s">
        <v>50</v>
      </c>
      <c r="E878" s="29">
        <v>36500.0</v>
      </c>
      <c r="F878" s="51">
        <v>1.0767123287671232</v>
      </c>
      <c r="G878" s="37">
        <v>41.0</v>
      </c>
    </row>
    <row r="879" ht="15.75" customHeight="1">
      <c r="A879" s="50" t="s">
        <v>34</v>
      </c>
      <c r="B879" s="37">
        <v>2018.0</v>
      </c>
      <c r="C879" s="37" t="s">
        <v>57</v>
      </c>
      <c r="D879" s="37" t="s">
        <v>50</v>
      </c>
      <c r="E879" s="29">
        <v>37300.0</v>
      </c>
      <c r="F879" s="51">
        <v>1.0697050938337802</v>
      </c>
      <c r="G879" s="37">
        <v>41.0</v>
      </c>
    </row>
    <row r="880" ht="15.75" customHeight="1">
      <c r="A880" s="50" t="s">
        <v>34</v>
      </c>
      <c r="B880" s="37">
        <v>2019.0</v>
      </c>
      <c r="C880" s="37" t="s">
        <v>57</v>
      </c>
      <c r="D880" s="37" t="s">
        <v>50</v>
      </c>
      <c r="E880" s="29">
        <v>38000.0</v>
      </c>
      <c r="F880" s="51">
        <v>1.0894736842105264</v>
      </c>
      <c r="G880" s="37">
        <v>42.0</v>
      </c>
    </row>
    <row r="881" ht="15.75" customHeight="1">
      <c r="A881" s="50" t="s">
        <v>34</v>
      </c>
      <c r="B881" s="37">
        <v>2020.0</v>
      </c>
      <c r="C881" s="37" t="s">
        <v>57</v>
      </c>
      <c r="D881" s="37" t="s">
        <v>50</v>
      </c>
      <c r="E881" s="29">
        <v>37900.0</v>
      </c>
      <c r="F881" s="51">
        <v>1.0659630606860158</v>
      </c>
      <c r="G881" s="37">
        <v>42.0</v>
      </c>
    </row>
    <row r="882" ht="15.75" customHeight="1">
      <c r="A882" s="50" t="s">
        <v>34</v>
      </c>
      <c r="B882" s="37">
        <v>2016.0</v>
      </c>
      <c r="C882" s="37" t="s">
        <v>57</v>
      </c>
      <c r="D882" s="37" t="s">
        <v>51</v>
      </c>
      <c r="E882" s="29">
        <v>34100.0</v>
      </c>
      <c r="F882" s="51">
        <v>1.0821114369501466</v>
      </c>
      <c r="G882" s="37">
        <v>41.0</v>
      </c>
    </row>
    <row r="883" ht="15.75" customHeight="1">
      <c r="A883" s="50" t="s">
        <v>34</v>
      </c>
      <c r="B883" s="37">
        <v>2017.0</v>
      </c>
      <c r="C883" s="37" t="s">
        <v>57</v>
      </c>
      <c r="D883" s="37" t="s">
        <v>51</v>
      </c>
      <c r="E883" s="29">
        <v>33500.0</v>
      </c>
      <c r="F883" s="51">
        <v>1.0597014925373134</v>
      </c>
      <c r="G883" s="37">
        <v>41.0</v>
      </c>
    </row>
    <row r="884" ht="15.75" customHeight="1">
      <c r="A884" s="50" t="s">
        <v>34</v>
      </c>
      <c r="B884" s="37">
        <v>2018.0</v>
      </c>
      <c r="C884" s="37" t="s">
        <v>57</v>
      </c>
      <c r="D884" s="37" t="s">
        <v>51</v>
      </c>
      <c r="E884" s="29">
        <v>32500.0</v>
      </c>
      <c r="F884" s="51">
        <v>1.0492307692307692</v>
      </c>
      <c r="G884" s="37">
        <v>41.0</v>
      </c>
    </row>
    <row r="885" ht="15.75" customHeight="1">
      <c r="A885" s="50" t="s">
        <v>34</v>
      </c>
      <c r="B885" s="37">
        <v>2019.0</v>
      </c>
      <c r="C885" s="37" t="s">
        <v>57</v>
      </c>
      <c r="D885" s="37" t="s">
        <v>51</v>
      </c>
      <c r="E885" s="29">
        <v>31000.0</v>
      </c>
      <c r="F885" s="51">
        <v>1.0451612903225806</v>
      </c>
      <c r="G885" s="37">
        <v>42.0</v>
      </c>
    </row>
    <row r="886" ht="15.75" customHeight="1">
      <c r="A886" s="50" t="s">
        <v>34</v>
      </c>
      <c r="B886" s="37">
        <v>2020.0</v>
      </c>
      <c r="C886" s="37" t="s">
        <v>57</v>
      </c>
      <c r="D886" s="37" t="s">
        <v>51</v>
      </c>
      <c r="E886" s="29">
        <v>28400.0</v>
      </c>
      <c r="F886" s="51">
        <v>1.0598591549295775</v>
      </c>
      <c r="G886" s="37">
        <v>42.0</v>
      </c>
    </row>
    <row r="887" ht="15.75" customHeight="1">
      <c r="A887" s="50" t="s">
        <v>34</v>
      </c>
      <c r="B887" s="37">
        <v>2016.0</v>
      </c>
      <c r="C887" s="37" t="s">
        <v>57</v>
      </c>
      <c r="D887" s="37" t="s">
        <v>52</v>
      </c>
      <c r="E887" s="29">
        <v>53700.0</v>
      </c>
      <c r="F887" s="51">
        <v>0.7169459962756052</v>
      </c>
      <c r="G887" s="37">
        <v>41.0</v>
      </c>
    </row>
    <row r="888" ht="15.75" customHeight="1">
      <c r="A888" s="50" t="s">
        <v>34</v>
      </c>
      <c r="B888" s="37">
        <v>2017.0</v>
      </c>
      <c r="C888" s="37" t="s">
        <v>57</v>
      </c>
      <c r="D888" s="37" t="s">
        <v>52</v>
      </c>
      <c r="E888" s="29">
        <v>53100.0</v>
      </c>
      <c r="F888" s="51">
        <v>0.751412429378531</v>
      </c>
      <c r="G888" s="37">
        <v>41.0</v>
      </c>
    </row>
    <row r="889" ht="15.75" customHeight="1">
      <c r="A889" s="50" t="s">
        <v>34</v>
      </c>
      <c r="B889" s="37">
        <v>2018.0</v>
      </c>
      <c r="C889" s="37" t="s">
        <v>57</v>
      </c>
      <c r="D889" s="37" t="s">
        <v>52</v>
      </c>
      <c r="E889" s="29">
        <v>52400.0</v>
      </c>
      <c r="F889" s="51">
        <v>0.7919847328244275</v>
      </c>
      <c r="G889" s="37">
        <v>41.0</v>
      </c>
    </row>
    <row r="890" ht="15.75" customHeight="1">
      <c r="A890" s="50" t="s">
        <v>34</v>
      </c>
      <c r="B890" s="37">
        <v>2019.0</v>
      </c>
      <c r="C890" s="37" t="s">
        <v>57</v>
      </c>
      <c r="D890" s="37" t="s">
        <v>52</v>
      </c>
      <c r="E890" s="29">
        <v>52100.0</v>
      </c>
      <c r="F890" s="51">
        <v>0.800383877159309</v>
      </c>
      <c r="G890" s="37">
        <v>42.0</v>
      </c>
    </row>
    <row r="891" ht="15.75" customHeight="1">
      <c r="A891" s="50" t="s">
        <v>34</v>
      </c>
      <c r="B891" s="37">
        <v>2020.0</v>
      </c>
      <c r="C891" s="37" t="s">
        <v>57</v>
      </c>
      <c r="D891" s="37" t="s">
        <v>52</v>
      </c>
      <c r="E891" s="29">
        <v>49600.0</v>
      </c>
      <c r="F891" s="51">
        <v>0.8407258064516129</v>
      </c>
      <c r="G891" s="37">
        <v>42.0</v>
      </c>
    </row>
    <row r="892" ht="15.75" customHeight="1">
      <c r="A892" s="50" t="s">
        <v>34</v>
      </c>
      <c r="B892" s="37">
        <v>2016.0</v>
      </c>
      <c r="C892" s="37" t="s">
        <v>57</v>
      </c>
      <c r="D892" s="37" t="s">
        <v>53</v>
      </c>
      <c r="E892" s="29">
        <v>57900.0</v>
      </c>
      <c r="F892" s="51">
        <v>0.7132987910189983</v>
      </c>
      <c r="G892" s="37">
        <v>41.0</v>
      </c>
    </row>
    <row r="893" ht="15.75" customHeight="1">
      <c r="A893" s="50" t="s">
        <v>34</v>
      </c>
      <c r="B893" s="37">
        <v>2017.0</v>
      </c>
      <c r="C893" s="37" t="s">
        <v>57</v>
      </c>
      <c r="D893" s="37" t="s">
        <v>53</v>
      </c>
      <c r="E893" s="29">
        <v>61500.0</v>
      </c>
      <c r="F893" s="51">
        <v>0.6861788617886179</v>
      </c>
      <c r="G893" s="37">
        <v>41.0</v>
      </c>
    </row>
    <row r="894" ht="15.75" customHeight="1">
      <c r="A894" s="50" t="s">
        <v>34</v>
      </c>
      <c r="B894" s="37">
        <v>2018.0</v>
      </c>
      <c r="C894" s="37" t="s">
        <v>57</v>
      </c>
      <c r="D894" s="37" t="s">
        <v>53</v>
      </c>
      <c r="E894" s="29">
        <v>63700.0</v>
      </c>
      <c r="F894" s="51">
        <v>0.6656200941915228</v>
      </c>
      <c r="G894" s="37">
        <v>41.0</v>
      </c>
    </row>
    <row r="895" ht="15.75" customHeight="1">
      <c r="A895" s="50" t="s">
        <v>34</v>
      </c>
      <c r="B895" s="37">
        <v>2019.0</v>
      </c>
      <c r="C895" s="37" t="s">
        <v>57</v>
      </c>
      <c r="D895" s="37" t="s">
        <v>53</v>
      </c>
      <c r="E895" s="29">
        <v>66500.0</v>
      </c>
      <c r="F895" s="51">
        <v>0.649624060150376</v>
      </c>
      <c r="G895" s="37">
        <v>42.0</v>
      </c>
    </row>
    <row r="896" ht="15.75" customHeight="1">
      <c r="A896" s="50" t="s">
        <v>34</v>
      </c>
      <c r="B896" s="37">
        <v>2020.0</v>
      </c>
      <c r="C896" s="37" t="s">
        <v>57</v>
      </c>
      <c r="D896" s="37" t="s">
        <v>53</v>
      </c>
      <c r="E896" s="29">
        <v>66800.0</v>
      </c>
      <c r="F896" s="51">
        <v>0.6482035928143712</v>
      </c>
      <c r="G896" s="37">
        <v>42.0</v>
      </c>
    </row>
    <row r="897" ht="15.75" customHeight="1">
      <c r="A897" s="50" t="s">
        <v>34</v>
      </c>
      <c r="B897" s="37">
        <v>2016.0</v>
      </c>
      <c r="C897" s="37" t="s">
        <v>57</v>
      </c>
      <c r="D897" s="37" t="s">
        <v>54</v>
      </c>
      <c r="E897" s="29">
        <v>52700.0</v>
      </c>
      <c r="F897" s="51">
        <v>0.8140417457305503</v>
      </c>
      <c r="G897" s="37">
        <v>41.0</v>
      </c>
    </row>
    <row r="898" ht="15.75" customHeight="1">
      <c r="A898" s="50" t="s">
        <v>34</v>
      </c>
      <c r="B898" s="37">
        <v>2017.0</v>
      </c>
      <c r="C898" s="37" t="s">
        <v>57</v>
      </c>
      <c r="D898" s="37" t="s">
        <v>54</v>
      </c>
      <c r="E898" s="29">
        <v>54500.0</v>
      </c>
      <c r="F898" s="51">
        <v>0.7706422018348624</v>
      </c>
      <c r="G898" s="37">
        <v>41.0</v>
      </c>
    </row>
    <row r="899" ht="15.75" customHeight="1">
      <c r="A899" s="50" t="s">
        <v>34</v>
      </c>
      <c r="B899" s="37">
        <v>2018.0</v>
      </c>
      <c r="C899" s="37" t="s">
        <v>57</v>
      </c>
      <c r="D899" s="37" t="s">
        <v>54</v>
      </c>
      <c r="E899" s="29">
        <v>54700.0</v>
      </c>
      <c r="F899" s="51">
        <v>0.773308957952468</v>
      </c>
      <c r="G899" s="37">
        <v>41.0</v>
      </c>
    </row>
    <row r="900" ht="15.75" customHeight="1">
      <c r="A900" s="50" t="s">
        <v>34</v>
      </c>
      <c r="B900" s="37">
        <v>2019.0</v>
      </c>
      <c r="C900" s="37" t="s">
        <v>57</v>
      </c>
      <c r="D900" s="37" t="s">
        <v>54</v>
      </c>
      <c r="E900" s="29">
        <v>55200.0</v>
      </c>
      <c r="F900" s="51">
        <v>0.7608695652173914</v>
      </c>
      <c r="G900" s="37">
        <v>42.0</v>
      </c>
    </row>
    <row r="901" ht="15.75" customHeight="1">
      <c r="A901" s="50" t="s">
        <v>34</v>
      </c>
      <c r="B901" s="37">
        <v>2020.0</v>
      </c>
      <c r="C901" s="37" t="s">
        <v>57</v>
      </c>
      <c r="D901" s="37" t="s">
        <v>54</v>
      </c>
      <c r="E901" s="29">
        <v>54500.0</v>
      </c>
      <c r="F901" s="51">
        <v>0.7467889908256881</v>
      </c>
      <c r="G901" s="37">
        <v>42.0</v>
      </c>
    </row>
    <row r="902" ht="15.75" customHeight="1">
      <c r="A902" s="50" t="s">
        <v>34</v>
      </c>
      <c r="B902" s="37">
        <v>2016.0</v>
      </c>
      <c r="C902" s="37" t="s">
        <v>57</v>
      </c>
      <c r="D902" s="37" t="s">
        <v>55</v>
      </c>
      <c r="E902" s="29">
        <v>45500.0</v>
      </c>
      <c r="F902" s="51">
        <v>0.9824175824175824</v>
      </c>
      <c r="G902" s="37">
        <v>41.0</v>
      </c>
    </row>
    <row r="903" ht="15.75" customHeight="1">
      <c r="A903" s="50" t="s">
        <v>34</v>
      </c>
      <c r="B903" s="37">
        <v>2017.0</v>
      </c>
      <c r="C903" s="37" t="s">
        <v>57</v>
      </c>
      <c r="D903" s="37" t="s">
        <v>55</v>
      </c>
      <c r="E903" s="29">
        <v>46400.0</v>
      </c>
      <c r="F903" s="51">
        <v>0.9935344827586207</v>
      </c>
      <c r="G903" s="37">
        <v>41.0</v>
      </c>
    </row>
    <row r="904" ht="15.75" customHeight="1">
      <c r="A904" s="50" t="s">
        <v>34</v>
      </c>
      <c r="B904" s="37">
        <v>2018.0</v>
      </c>
      <c r="C904" s="37" t="s">
        <v>57</v>
      </c>
      <c r="D904" s="37" t="s">
        <v>55</v>
      </c>
      <c r="E904" s="29">
        <v>49300.0</v>
      </c>
      <c r="F904" s="51">
        <v>0.9675456389452333</v>
      </c>
      <c r="G904" s="37">
        <v>41.0</v>
      </c>
    </row>
    <row r="905" ht="15.75" customHeight="1">
      <c r="A905" s="50" t="s">
        <v>34</v>
      </c>
      <c r="B905" s="37">
        <v>2019.0</v>
      </c>
      <c r="C905" s="37" t="s">
        <v>57</v>
      </c>
      <c r="D905" s="37" t="s">
        <v>55</v>
      </c>
      <c r="E905" s="29">
        <v>50900.0</v>
      </c>
      <c r="F905" s="51">
        <v>0.9548133595284872</v>
      </c>
      <c r="G905" s="37">
        <v>42.0</v>
      </c>
    </row>
    <row r="906" ht="15.75" customHeight="1">
      <c r="A906" s="50" t="s">
        <v>34</v>
      </c>
      <c r="B906" s="37">
        <v>2020.0</v>
      </c>
      <c r="C906" s="37" t="s">
        <v>57</v>
      </c>
      <c r="D906" s="37" t="s">
        <v>55</v>
      </c>
      <c r="E906" s="29">
        <v>51900.0</v>
      </c>
      <c r="F906" s="51">
        <v>0.9229287090558767</v>
      </c>
      <c r="G906" s="37">
        <v>42.0</v>
      </c>
    </row>
    <row r="907" ht="15.75" customHeight="1">
      <c r="A907" s="50" t="s">
        <v>34</v>
      </c>
      <c r="B907" s="37">
        <v>2016.0</v>
      </c>
      <c r="C907" s="37" t="s">
        <v>57</v>
      </c>
      <c r="D907" s="37" t="s">
        <v>56</v>
      </c>
      <c r="E907" s="29">
        <v>46500.0</v>
      </c>
      <c r="F907" s="51">
        <v>0.9397849462365592</v>
      </c>
      <c r="G907" s="37">
        <v>41.0</v>
      </c>
    </row>
    <row r="908" ht="15.75" customHeight="1">
      <c r="A908" s="50" t="s">
        <v>34</v>
      </c>
      <c r="B908" s="37">
        <v>2017.0</v>
      </c>
      <c r="C908" s="37" t="s">
        <v>57</v>
      </c>
      <c r="D908" s="37" t="s">
        <v>56</v>
      </c>
      <c r="E908" s="29">
        <v>49300.0</v>
      </c>
      <c r="F908" s="51">
        <v>0.9168356997971603</v>
      </c>
      <c r="G908" s="37">
        <v>41.0</v>
      </c>
    </row>
    <row r="909" ht="15.75" customHeight="1">
      <c r="A909" s="50" t="s">
        <v>34</v>
      </c>
      <c r="B909" s="37">
        <v>2018.0</v>
      </c>
      <c r="C909" s="37" t="s">
        <v>57</v>
      </c>
      <c r="D909" s="37" t="s">
        <v>56</v>
      </c>
      <c r="E909" s="29">
        <v>50000.0</v>
      </c>
      <c r="F909" s="51">
        <v>0.954</v>
      </c>
      <c r="G909" s="37">
        <v>41.0</v>
      </c>
    </row>
    <row r="910" ht="15.75" customHeight="1">
      <c r="A910" s="50" t="s">
        <v>34</v>
      </c>
      <c r="B910" s="37">
        <v>2019.0</v>
      </c>
      <c r="C910" s="37" t="s">
        <v>57</v>
      </c>
      <c r="D910" s="37" t="s">
        <v>56</v>
      </c>
      <c r="E910" s="29">
        <v>52700.0</v>
      </c>
      <c r="F910" s="51">
        <v>0.9354838709677419</v>
      </c>
      <c r="G910" s="37">
        <v>42.0</v>
      </c>
    </row>
    <row r="911" ht="15.75" customHeight="1">
      <c r="A911" s="50" t="s">
        <v>34</v>
      </c>
      <c r="B911" s="37">
        <v>2020.0</v>
      </c>
      <c r="C911" s="37" t="s">
        <v>57</v>
      </c>
      <c r="D911" s="37" t="s">
        <v>56</v>
      </c>
      <c r="E911" s="29">
        <v>55500.0</v>
      </c>
      <c r="F911" s="51">
        <v>0.9369369369369369</v>
      </c>
      <c r="G911" s="37">
        <v>42.0</v>
      </c>
    </row>
    <row r="912" ht="15.75" customHeight="1">
      <c r="A912" s="50" t="s">
        <v>35</v>
      </c>
      <c r="B912" s="37">
        <v>2016.0</v>
      </c>
      <c r="C912" s="37" t="s">
        <v>49</v>
      </c>
      <c r="D912" s="37" t="s">
        <v>50</v>
      </c>
      <c r="E912" s="29">
        <v>19900.0</v>
      </c>
      <c r="F912" s="51">
        <v>0.9567307692307693</v>
      </c>
      <c r="G912" s="37">
        <v>43.0</v>
      </c>
    </row>
    <row r="913" ht="15.75" customHeight="1">
      <c r="A913" s="50" t="s">
        <v>35</v>
      </c>
      <c r="B913" s="37">
        <v>2017.0</v>
      </c>
      <c r="C913" s="37" t="s">
        <v>49</v>
      </c>
      <c r="D913" s="37" t="s">
        <v>50</v>
      </c>
      <c r="E913" s="29">
        <v>20000.0</v>
      </c>
      <c r="F913" s="51">
        <v>1.0256410256410255</v>
      </c>
      <c r="G913" s="37">
        <v>43.0</v>
      </c>
    </row>
    <row r="914" ht="15.75" customHeight="1">
      <c r="A914" s="50" t="s">
        <v>35</v>
      </c>
      <c r="B914" s="37">
        <v>2018.0</v>
      </c>
      <c r="C914" s="37" t="s">
        <v>49</v>
      </c>
      <c r="D914" s="37" t="s">
        <v>50</v>
      </c>
      <c r="E914" s="29">
        <v>19900.0</v>
      </c>
      <c r="F914" s="51">
        <v>1.0153061224489797</v>
      </c>
      <c r="G914" s="37">
        <v>43.0</v>
      </c>
    </row>
    <row r="915" ht="15.75" customHeight="1">
      <c r="A915" s="50" t="s">
        <v>35</v>
      </c>
      <c r="B915" s="37">
        <v>2019.0</v>
      </c>
      <c r="C915" s="37" t="s">
        <v>49</v>
      </c>
      <c r="D915" s="37" t="s">
        <v>50</v>
      </c>
      <c r="E915" s="29">
        <v>19800.0</v>
      </c>
      <c r="F915" s="51">
        <v>1.010204081632653</v>
      </c>
      <c r="G915" s="37">
        <v>44.0</v>
      </c>
    </row>
    <row r="916" ht="15.75" customHeight="1">
      <c r="A916" s="50" t="s">
        <v>35</v>
      </c>
      <c r="B916" s="37">
        <v>2020.0</v>
      </c>
      <c r="C916" s="37" t="s">
        <v>49</v>
      </c>
      <c r="D916" s="37" t="s">
        <v>50</v>
      </c>
      <c r="E916" s="29">
        <v>20300.0</v>
      </c>
      <c r="F916" s="51">
        <v>1.0357142857142858</v>
      </c>
      <c r="G916" s="37">
        <v>44.0</v>
      </c>
    </row>
    <row r="917" ht="15.75" customHeight="1">
      <c r="A917" s="50" t="s">
        <v>35</v>
      </c>
      <c r="B917" s="37">
        <v>2016.0</v>
      </c>
      <c r="C917" s="37" t="s">
        <v>49</v>
      </c>
      <c r="D917" s="37" t="s">
        <v>51</v>
      </c>
      <c r="E917" s="29">
        <v>16300.0</v>
      </c>
      <c r="F917" s="51">
        <v>1.0124223602484472</v>
      </c>
      <c r="G917" s="37">
        <v>43.0</v>
      </c>
    </row>
    <row r="918" ht="15.75" customHeight="1">
      <c r="A918" s="50" t="s">
        <v>35</v>
      </c>
      <c r="B918" s="37">
        <v>2017.0</v>
      </c>
      <c r="C918" s="37" t="s">
        <v>49</v>
      </c>
      <c r="D918" s="37" t="s">
        <v>51</v>
      </c>
      <c r="E918" s="29">
        <v>16600.0</v>
      </c>
      <c r="F918" s="51">
        <v>1.0440251572327044</v>
      </c>
      <c r="G918" s="37">
        <v>43.0</v>
      </c>
    </row>
    <row r="919" ht="15.75" customHeight="1">
      <c r="A919" s="50" t="s">
        <v>35</v>
      </c>
      <c r="B919" s="37">
        <v>2018.0</v>
      </c>
      <c r="C919" s="37" t="s">
        <v>49</v>
      </c>
      <c r="D919" s="37" t="s">
        <v>51</v>
      </c>
      <c r="E919" s="29">
        <v>16100.0</v>
      </c>
      <c r="F919" s="51">
        <v>1.0522875816993464</v>
      </c>
      <c r="G919" s="37">
        <v>43.0</v>
      </c>
    </row>
    <row r="920" ht="15.75" customHeight="1">
      <c r="A920" s="50" t="s">
        <v>35</v>
      </c>
      <c r="B920" s="37">
        <v>2019.0</v>
      </c>
      <c r="C920" s="37" t="s">
        <v>49</v>
      </c>
      <c r="D920" s="37" t="s">
        <v>51</v>
      </c>
      <c r="E920" s="29">
        <v>15600.0</v>
      </c>
      <c r="F920" s="51">
        <v>1.04</v>
      </c>
      <c r="G920" s="37">
        <v>44.0</v>
      </c>
    </row>
    <row r="921" ht="15.75" customHeight="1">
      <c r="A921" s="50" t="s">
        <v>35</v>
      </c>
      <c r="B921" s="37">
        <v>2020.0</v>
      </c>
      <c r="C921" s="37" t="s">
        <v>49</v>
      </c>
      <c r="D921" s="37" t="s">
        <v>51</v>
      </c>
      <c r="E921" s="29">
        <v>14500.0</v>
      </c>
      <c r="F921" s="51">
        <v>1.0283687943262412</v>
      </c>
      <c r="G921" s="37">
        <v>44.0</v>
      </c>
    </row>
    <row r="922" ht="15.75" customHeight="1">
      <c r="A922" s="50" t="s">
        <v>35</v>
      </c>
      <c r="B922" s="37">
        <v>2016.0</v>
      </c>
      <c r="C922" s="37" t="s">
        <v>49</v>
      </c>
      <c r="D922" s="37" t="s">
        <v>52</v>
      </c>
      <c r="E922" s="29">
        <v>19700.0</v>
      </c>
      <c r="F922" s="51">
        <v>0.7547892720306514</v>
      </c>
      <c r="G922" s="37">
        <v>43.0</v>
      </c>
    </row>
    <row r="923" ht="15.75" customHeight="1">
      <c r="A923" s="50" t="s">
        <v>35</v>
      </c>
      <c r="B923" s="37">
        <v>2017.0</v>
      </c>
      <c r="C923" s="37" t="s">
        <v>49</v>
      </c>
      <c r="D923" s="37" t="s">
        <v>52</v>
      </c>
      <c r="E923" s="29">
        <v>19600.0</v>
      </c>
      <c r="F923" s="51">
        <v>0.784</v>
      </c>
      <c r="G923" s="37">
        <v>43.0</v>
      </c>
    </row>
    <row r="924" ht="15.75" customHeight="1">
      <c r="A924" s="50" t="s">
        <v>35</v>
      </c>
      <c r="B924" s="37">
        <v>2018.0</v>
      </c>
      <c r="C924" s="37" t="s">
        <v>49</v>
      </c>
      <c r="D924" s="37" t="s">
        <v>52</v>
      </c>
      <c r="E924" s="29">
        <v>19500.0</v>
      </c>
      <c r="F924" s="51">
        <v>0.8227848101265823</v>
      </c>
      <c r="G924" s="37">
        <v>43.0</v>
      </c>
    </row>
    <row r="925" ht="15.75" customHeight="1">
      <c r="A925" s="50" t="s">
        <v>35</v>
      </c>
      <c r="B925" s="37">
        <v>2019.0</v>
      </c>
      <c r="C925" s="37" t="s">
        <v>49</v>
      </c>
      <c r="D925" s="37" t="s">
        <v>52</v>
      </c>
      <c r="E925" s="29">
        <v>19100.0</v>
      </c>
      <c r="F925" s="51">
        <v>0.8488888888888889</v>
      </c>
      <c r="G925" s="37">
        <v>44.0</v>
      </c>
    </row>
    <row r="926" ht="15.75" customHeight="1">
      <c r="A926" s="50" t="s">
        <v>35</v>
      </c>
      <c r="B926" s="37">
        <v>2020.0</v>
      </c>
      <c r="C926" s="37" t="s">
        <v>49</v>
      </c>
      <c r="D926" s="37" t="s">
        <v>52</v>
      </c>
      <c r="E926" s="29">
        <v>19300.0</v>
      </c>
      <c r="F926" s="51">
        <v>0.8772727272727273</v>
      </c>
      <c r="G926" s="37">
        <v>44.0</v>
      </c>
    </row>
    <row r="927" ht="15.75" customHeight="1">
      <c r="A927" s="50" t="s">
        <v>35</v>
      </c>
      <c r="B927" s="37">
        <v>2016.0</v>
      </c>
      <c r="C927" s="37" t="s">
        <v>49</v>
      </c>
      <c r="D927" s="37" t="s">
        <v>53</v>
      </c>
      <c r="E927" s="29">
        <v>20400.0</v>
      </c>
      <c r="F927" s="51">
        <v>0.7083333333333334</v>
      </c>
      <c r="G927" s="37">
        <v>43.0</v>
      </c>
    </row>
    <row r="928" ht="15.75" customHeight="1">
      <c r="A928" s="50" t="s">
        <v>35</v>
      </c>
      <c r="B928" s="37">
        <v>2017.0</v>
      </c>
      <c r="C928" s="37" t="s">
        <v>49</v>
      </c>
      <c r="D928" s="37" t="s">
        <v>53</v>
      </c>
      <c r="E928" s="29">
        <v>20600.0</v>
      </c>
      <c r="F928" s="51">
        <v>0.6959459459459459</v>
      </c>
      <c r="G928" s="37">
        <v>43.0</v>
      </c>
    </row>
    <row r="929" ht="15.75" customHeight="1">
      <c r="A929" s="50" t="s">
        <v>35</v>
      </c>
      <c r="B929" s="37">
        <v>2018.0</v>
      </c>
      <c r="C929" s="37" t="s">
        <v>49</v>
      </c>
      <c r="D929" s="37" t="s">
        <v>53</v>
      </c>
      <c r="E929" s="29">
        <v>20500.0</v>
      </c>
      <c r="F929" s="51">
        <v>0.6721311475409836</v>
      </c>
      <c r="G929" s="37">
        <v>43.0</v>
      </c>
    </row>
    <row r="930" ht="15.75" customHeight="1">
      <c r="A930" s="50" t="s">
        <v>35</v>
      </c>
      <c r="B930" s="37">
        <v>2019.0</v>
      </c>
      <c r="C930" s="37" t="s">
        <v>49</v>
      </c>
      <c r="D930" s="37" t="s">
        <v>53</v>
      </c>
      <c r="E930" s="29">
        <v>20400.0</v>
      </c>
      <c r="F930" s="51">
        <v>0.6496815286624203</v>
      </c>
      <c r="G930" s="37">
        <v>44.0</v>
      </c>
    </row>
    <row r="931" ht="15.75" customHeight="1">
      <c r="A931" s="50" t="s">
        <v>35</v>
      </c>
      <c r="B931" s="37">
        <v>2020.0</v>
      </c>
      <c r="C931" s="37" t="s">
        <v>49</v>
      </c>
      <c r="D931" s="37" t="s">
        <v>53</v>
      </c>
      <c r="E931" s="29">
        <v>20600.0</v>
      </c>
      <c r="F931" s="51">
        <v>0.6518987341772152</v>
      </c>
      <c r="G931" s="37">
        <v>44.0</v>
      </c>
    </row>
    <row r="932" ht="15.75" customHeight="1">
      <c r="A932" s="50" t="s">
        <v>35</v>
      </c>
      <c r="B932" s="37">
        <v>2016.0</v>
      </c>
      <c r="C932" s="37" t="s">
        <v>49</v>
      </c>
      <c r="D932" s="37" t="s">
        <v>54</v>
      </c>
      <c r="E932" s="29">
        <v>23600.0</v>
      </c>
      <c r="F932" s="51">
        <v>0.851985559566787</v>
      </c>
      <c r="G932" s="37">
        <v>43.0</v>
      </c>
    </row>
    <row r="933" ht="15.75" customHeight="1">
      <c r="A933" s="50" t="s">
        <v>35</v>
      </c>
      <c r="B933" s="37">
        <v>2017.0</v>
      </c>
      <c r="C933" s="37" t="s">
        <v>49</v>
      </c>
      <c r="D933" s="37" t="s">
        <v>54</v>
      </c>
      <c r="E933" s="29">
        <v>23000.0</v>
      </c>
      <c r="F933" s="51">
        <v>0.8243727598566308</v>
      </c>
      <c r="G933" s="37">
        <v>43.0</v>
      </c>
    </row>
    <row r="934" ht="15.75" customHeight="1">
      <c r="A934" s="50" t="s">
        <v>35</v>
      </c>
      <c r="B934" s="37">
        <v>2018.0</v>
      </c>
      <c r="C934" s="37" t="s">
        <v>49</v>
      </c>
      <c r="D934" s="37" t="s">
        <v>54</v>
      </c>
      <c r="E934" s="29">
        <v>22200.0</v>
      </c>
      <c r="F934" s="51">
        <v>0.784452296819788</v>
      </c>
      <c r="G934" s="37">
        <v>43.0</v>
      </c>
    </row>
    <row r="935" ht="15.75" customHeight="1">
      <c r="A935" s="50" t="s">
        <v>35</v>
      </c>
      <c r="B935" s="37">
        <v>2019.0</v>
      </c>
      <c r="C935" s="37" t="s">
        <v>49</v>
      </c>
      <c r="D935" s="37" t="s">
        <v>54</v>
      </c>
      <c r="E935" s="29">
        <v>22000.0</v>
      </c>
      <c r="F935" s="51">
        <v>0.8088235294117647</v>
      </c>
      <c r="G935" s="37">
        <v>44.0</v>
      </c>
    </row>
    <row r="936" ht="15.75" customHeight="1">
      <c r="A936" s="50" t="s">
        <v>35</v>
      </c>
      <c r="B936" s="37">
        <v>2020.0</v>
      </c>
      <c r="C936" s="37" t="s">
        <v>49</v>
      </c>
      <c r="D936" s="37" t="s">
        <v>54</v>
      </c>
      <c r="E936" s="29">
        <v>21000.0</v>
      </c>
      <c r="F936" s="51">
        <v>0.7692307692307693</v>
      </c>
      <c r="G936" s="37">
        <v>44.0</v>
      </c>
    </row>
    <row r="937" ht="15.75" customHeight="1">
      <c r="A937" s="50" t="s">
        <v>35</v>
      </c>
      <c r="B937" s="37">
        <v>2016.0</v>
      </c>
      <c r="C937" s="37" t="s">
        <v>49</v>
      </c>
      <c r="D937" s="37" t="s">
        <v>55</v>
      </c>
      <c r="E937" s="29">
        <v>24200.0</v>
      </c>
      <c r="F937" s="51">
        <v>1.09009009009009</v>
      </c>
      <c r="G937" s="37">
        <v>43.0</v>
      </c>
    </row>
    <row r="938" ht="15.75" customHeight="1">
      <c r="A938" s="50" t="s">
        <v>35</v>
      </c>
      <c r="B938" s="37">
        <v>2017.0</v>
      </c>
      <c r="C938" s="37" t="s">
        <v>49</v>
      </c>
      <c r="D938" s="37" t="s">
        <v>55</v>
      </c>
      <c r="E938" s="29">
        <v>24200.0</v>
      </c>
      <c r="F938" s="51">
        <v>1.0521739130434782</v>
      </c>
      <c r="G938" s="37">
        <v>43.0</v>
      </c>
    </row>
    <row r="939" ht="15.75" customHeight="1">
      <c r="A939" s="50" t="s">
        <v>35</v>
      </c>
      <c r="B939" s="37">
        <v>2018.0</v>
      </c>
      <c r="C939" s="37" t="s">
        <v>49</v>
      </c>
      <c r="D939" s="37" t="s">
        <v>55</v>
      </c>
      <c r="E939" s="29">
        <v>25100.0</v>
      </c>
      <c r="F939" s="51">
        <v>1.037190082644628</v>
      </c>
      <c r="G939" s="37">
        <v>43.0</v>
      </c>
    </row>
    <row r="940" ht="15.75" customHeight="1">
      <c r="A940" s="50" t="s">
        <v>35</v>
      </c>
      <c r="B940" s="37">
        <v>2019.0</v>
      </c>
      <c r="C940" s="37" t="s">
        <v>49</v>
      </c>
      <c r="D940" s="37" t="s">
        <v>55</v>
      </c>
      <c r="E940" s="29">
        <v>25500.0</v>
      </c>
      <c r="F940" s="51">
        <v>1.0240963855421688</v>
      </c>
      <c r="G940" s="37">
        <v>44.0</v>
      </c>
    </row>
    <row r="941" ht="15.75" customHeight="1">
      <c r="A941" s="50" t="s">
        <v>35</v>
      </c>
      <c r="B941" s="37">
        <v>2020.0</v>
      </c>
      <c r="C941" s="37" t="s">
        <v>49</v>
      </c>
      <c r="D941" s="37" t="s">
        <v>55</v>
      </c>
      <c r="E941" s="29">
        <v>25700.0</v>
      </c>
      <c r="F941" s="51">
        <v>1.0118110236220472</v>
      </c>
      <c r="G941" s="37">
        <v>44.0</v>
      </c>
    </row>
    <row r="942" ht="15.75" customHeight="1">
      <c r="A942" s="50" t="s">
        <v>35</v>
      </c>
      <c r="B942" s="37">
        <v>2016.0</v>
      </c>
      <c r="C942" s="37" t="s">
        <v>49</v>
      </c>
      <c r="D942" s="37" t="s">
        <v>56</v>
      </c>
      <c r="E942" s="29">
        <v>22000.0</v>
      </c>
      <c r="F942" s="51">
        <v>0.9565217391304348</v>
      </c>
      <c r="G942" s="37">
        <v>43.0</v>
      </c>
    </row>
    <row r="943" ht="15.75" customHeight="1">
      <c r="A943" s="50" t="s">
        <v>35</v>
      </c>
      <c r="B943" s="37">
        <v>2017.0</v>
      </c>
      <c r="C943" s="37" t="s">
        <v>49</v>
      </c>
      <c r="D943" s="37" t="s">
        <v>56</v>
      </c>
      <c r="E943" s="29">
        <v>22900.0</v>
      </c>
      <c r="F943" s="51">
        <v>0.916</v>
      </c>
      <c r="G943" s="37">
        <v>43.0</v>
      </c>
    </row>
    <row r="944" ht="15.75" customHeight="1">
      <c r="A944" s="50" t="s">
        <v>35</v>
      </c>
      <c r="B944" s="37">
        <v>2018.0</v>
      </c>
      <c r="C944" s="37" t="s">
        <v>49</v>
      </c>
      <c r="D944" s="37" t="s">
        <v>56</v>
      </c>
      <c r="E944" s="29">
        <v>23300.0</v>
      </c>
      <c r="F944" s="51">
        <v>0.879245283018868</v>
      </c>
      <c r="G944" s="37">
        <v>43.0</v>
      </c>
    </row>
    <row r="945" ht="15.75" customHeight="1">
      <c r="A945" s="50" t="s">
        <v>35</v>
      </c>
      <c r="B945" s="37">
        <v>2019.0</v>
      </c>
      <c r="C945" s="37" t="s">
        <v>49</v>
      </c>
      <c r="D945" s="37" t="s">
        <v>56</v>
      </c>
      <c r="E945" s="29">
        <v>24800.0</v>
      </c>
      <c r="F945" s="51">
        <v>0.9429657794676806</v>
      </c>
      <c r="G945" s="37">
        <v>44.0</v>
      </c>
    </row>
    <row r="946" ht="15.75" customHeight="1">
      <c r="A946" s="50" t="s">
        <v>35</v>
      </c>
      <c r="B946" s="37">
        <v>2020.0</v>
      </c>
      <c r="C946" s="37" t="s">
        <v>49</v>
      </c>
      <c r="D946" s="37" t="s">
        <v>56</v>
      </c>
      <c r="E946" s="29">
        <v>25900.0</v>
      </c>
      <c r="F946" s="51">
        <v>0.9522058823529411</v>
      </c>
      <c r="G946" s="37">
        <v>44.0</v>
      </c>
    </row>
    <row r="947" ht="15.75" customHeight="1">
      <c r="A947" s="50" t="s">
        <v>35</v>
      </c>
      <c r="B947" s="37">
        <v>2016.0</v>
      </c>
      <c r="C947" s="37" t="s">
        <v>57</v>
      </c>
      <c r="D947" s="37" t="s">
        <v>50</v>
      </c>
      <c r="E947" s="29">
        <v>20800.0</v>
      </c>
      <c r="F947" s="51">
        <v>0.9567307692307693</v>
      </c>
      <c r="G947" s="37">
        <v>41.0</v>
      </c>
    </row>
    <row r="948" ht="15.75" customHeight="1">
      <c r="A948" s="50" t="s">
        <v>35</v>
      </c>
      <c r="B948" s="37">
        <v>2017.0</v>
      </c>
      <c r="C948" s="37" t="s">
        <v>57</v>
      </c>
      <c r="D948" s="37" t="s">
        <v>50</v>
      </c>
      <c r="E948" s="29">
        <v>19500.0</v>
      </c>
      <c r="F948" s="51">
        <v>1.0256410256410255</v>
      </c>
      <c r="G948" s="37">
        <v>42.0</v>
      </c>
    </row>
    <row r="949" ht="15.75" customHeight="1">
      <c r="A949" s="50" t="s">
        <v>35</v>
      </c>
      <c r="B949" s="37">
        <v>2018.0</v>
      </c>
      <c r="C949" s="37" t="s">
        <v>57</v>
      </c>
      <c r="D949" s="37" t="s">
        <v>50</v>
      </c>
      <c r="E949" s="29">
        <v>19600.0</v>
      </c>
      <c r="F949" s="51">
        <v>1.0153061224489797</v>
      </c>
      <c r="G949" s="37">
        <v>42.0</v>
      </c>
    </row>
    <row r="950" ht="15.75" customHeight="1">
      <c r="A950" s="50" t="s">
        <v>35</v>
      </c>
      <c r="B950" s="37">
        <v>2019.0</v>
      </c>
      <c r="C950" s="37" t="s">
        <v>57</v>
      </c>
      <c r="D950" s="37" t="s">
        <v>50</v>
      </c>
      <c r="E950" s="29">
        <v>19600.0</v>
      </c>
      <c r="F950" s="51">
        <v>1.010204081632653</v>
      </c>
      <c r="G950" s="37">
        <v>43.0</v>
      </c>
    </row>
    <row r="951" ht="15.75" customHeight="1">
      <c r="A951" s="50" t="s">
        <v>35</v>
      </c>
      <c r="B951" s="37">
        <v>2020.0</v>
      </c>
      <c r="C951" s="37" t="s">
        <v>57</v>
      </c>
      <c r="D951" s="37" t="s">
        <v>50</v>
      </c>
      <c r="E951" s="29">
        <v>19600.0</v>
      </c>
      <c r="F951" s="51">
        <v>1.0357142857142858</v>
      </c>
      <c r="G951" s="37">
        <v>43.0</v>
      </c>
    </row>
    <row r="952" ht="15.75" customHeight="1">
      <c r="A952" s="50" t="s">
        <v>35</v>
      </c>
      <c r="B952" s="37">
        <v>2016.0</v>
      </c>
      <c r="C952" s="37" t="s">
        <v>57</v>
      </c>
      <c r="D952" s="37" t="s">
        <v>51</v>
      </c>
      <c r="E952" s="29">
        <v>16100.0</v>
      </c>
      <c r="F952" s="51">
        <v>1.0124223602484472</v>
      </c>
      <c r="G952" s="37">
        <v>41.0</v>
      </c>
    </row>
    <row r="953" ht="15.75" customHeight="1">
      <c r="A953" s="50" t="s">
        <v>35</v>
      </c>
      <c r="B953" s="37">
        <v>2017.0</v>
      </c>
      <c r="C953" s="37" t="s">
        <v>57</v>
      </c>
      <c r="D953" s="37" t="s">
        <v>51</v>
      </c>
      <c r="E953" s="29">
        <v>15900.0</v>
      </c>
      <c r="F953" s="51">
        <v>1.0440251572327044</v>
      </c>
      <c r="G953" s="37">
        <v>42.0</v>
      </c>
    </row>
    <row r="954" ht="15.75" customHeight="1">
      <c r="A954" s="50" t="s">
        <v>35</v>
      </c>
      <c r="B954" s="37">
        <v>2018.0</v>
      </c>
      <c r="C954" s="37" t="s">
        <v>57</v>
      </c>
      <c r="D954" s="37" t="s">
        <v>51</v>
      </c>
      <c r="E954" s="29">
        <v>15300.0</v>
      </c>
      <c r="F954" s="51">
        <v>1.0522875816993464</v>
      </c>
      <c r="G954" s="37">
        <v>42.0</v>
      </c>
    </row>
    <row r="955" ht="15.75" customHeight="1">
      <c r="A955" s="50" t="s">
        <v>35</v>
      </c>
      <c r="B955" s="37">
        <v>2019.0</v>
      </c>
      <c r="C955" s="37" t="s">
        <v>57</v>
      </c>
      <c r="D955" s="37" t="s">
        <v>51</v>
      </c>
      <c r="E955" s="29">
        <v>15000.0</v>
      </c>
      <c r="F955" s="51">
        <v>1.04</v>
      </c>
      <c r="G955" s="37">
        <v>43.0</v>
      </c>
    </row>
    <row r="956" ht="15.75" customHeight="1">
      <c r="A956" s="50" t="s">
        <v>35</v>
      </c>
      <c r="B956" s="37">
        <v>2020.0</v>
      </c>
      <c r="C956" s="37" t="s">
        <v>57</v>
      </c>
      <c r="D956" s="37" t="s">
        <v>51</v>
      </c>
      <c r="E956" s="29">
        <v>14100.0</v>
      </c>
      <c r="F956" s="51">
        <v>1.0283687943262412</v>
      </c>
      <c r="G956" s="37">
        <v>43.0</v>
      </c>
    </row>
    <row r="957" ht="15.75" customHeight="1">
      <c r="A957" s="50" t="s">
        <v>35</v>
      </c>
      <c r="B957" s="37">
        <v>2016.0</v>
      </c>
      <c r="C957" s="37" t="s">
        <v>57</v>
      </c>
      <c r="D957" s="37" t="s">
        <v>52</v>
      </c>
      <c r="E957" s="29">
        <v>26100.0</v>
      </c>
      <c r="F957" s="51">
        <v>0.7547892720306514</v>
      </c>
      <c r="G957" s="37">
        <v>41.0</v>
      </c>
    </row>
    <row r="958" ht="15.75" customHeight="1">
      <c r="A958" s="50" t="s">
        <v>35</v>
      </c>
      <c r="B958" s="37">
        <v>2017.0</v>
      </c>
      <c r="C958" s="37" t="s">
        <v>57</v>
      </c>
      <c r="D958" s="37" t="s">
        <v>52</v>
      </c>
      <c r="E958" s="29">
        <v>25000.0</v>
      </c>
      <c r="F958" s="51">
        <v>0.784</v>
      </c>
      <c r="G958" s="37">
        <v>42.0</v>
      </c>
    </row>
    <row r="959" ht="15.75" customHeight="1">
      <c r="A959" s="50" t="s">
        <v>35</v>
      </c>
      <c r="B959" s="37">
        <v>2018.0</v>
      </c>
      <c r="C959" s="37" t="s">
        <v>57</v>
      </c>
      <c r="D959" s="37" t="s">
        <v>52</v>
      </c>
      <c r="E959" s="29">
        <v>23700.0</v>
      </c>
      <c r="F959" s="51">
        <v>0.8227848101265823</v>
      </c>
      <c r="G959" s="37">
        <v>42.0</v>
      </c>
    </row>
    <row r="960" ht="15.75" customHeight="1">
      <c r="A960" s="50" t="s">
        <v>35</v>
      </c>
      <c r="B960" s="37">
        <v>2019.0</v>
      </c>
      <c r="C960" s="37" t="s">
        <v>57</v>
      </c>
      <c r="D960" s="37" t="s">
        <v>52</v>
      </c>
      <c r="E960" s="29">
        <v>22500.0</v>
      </c>
      <c r="F960" s="51">
        <v>0.8488888888888889</v>
      </c>
      <c r="G960" s="37">
        <v>43.0</v>
      </c>
    </row>
    <row r="961" ht="15.75" customHeight="1">
      <c r="A961" s="50" t="s">
        <v>35</v>
      </c>
      <c r="B961" s="37">
        <v>2020.0</v>
      </c>
      <c r="C961" s="37" t="s">
        <v>57</v>
      </c>
      <c r="D961" s="37" t="s">
        <v>52</v>
      </c>
      <c r="E961" s="29">
        <v>22000.0</v>
      </c>
      <c r="F961" s="51">
        <v>0.8772727272727273</v>
      </c>
      <c r="G961" s="37">
        <v>43.0</v>
      </c>
    </row>
    <row r="962" ht="15.75" customHeight="1">
      <c r="A962" s="50" t="s">
        <v>35</v>
      </c>
      <c r="B962" s="37">
        <v>2016.0</v>
      </c>
      <c r="C962" s="37" t="s">
        <v>57</v>
      </c>
      <c r="D962" s="37" t="s">
        <v>53</v>
      </c>
      <c r="E962" s="29">
        <v>28800.0</v>
      </c>
      <c r="F962" s="51">
        <v>0.7083333333333334</v>
      </c>
      <c r="G962" s="37">
        <v>41.0</v>
      </c>
    </row>
    <row r="963" ht="15.75" customHeight="1">
      <c r="A963" s="50" t="s">
        <v>35</v>
      </c>
      <c r="B963" s="37">
        <v>2017.0</v>
      </c>
      <c r="C963" s="37" t="s">
        <v>57</v>
      </c>
      <c r="D963" s="37" t="s">
        <v>53</v>
      </c>
      <c r="E963" s="29">
        <v>29600.0</v>
      </c>
      <c r="F963" s="51">
        <v>0.6959459459459459</v>
      </c>
      <c r="G963" s="37">
        <v>42.0</v>
      </c>
    </row>
    <row r="964" ht="15.75" customHeight="1">
      <c r="A964" s="50" t="s">
        <v>35</v>
      </c>
      <c r="B964" s="37">
        <v>2018.0</v>
      </c>
      <c r="C964" s="37" t="s">
        <v>57</v>
      </c>
      <c r="D964" s="37" t="s">
        <v>53</v>
      </c>
      <c r="E964" s="29">
        <v>30500.0</v>
      </c>
      <c r="F964" s="51">
        <v>0.6721311475409836</v>
      </c>
      <c r="G964" s="37">
        <v>42.0</v>
      </c>
    </row>
    <row r="965" ht="15.75" customHeight="1">
      <c r="A965" s="50" t="s">
        <v>35</v>
      </c>
      <c r="B965" s="37">
        <v>2019.0</v>
      </c>
      <c r="C965" s="37" t="s">
        <v>57</v>
      </c>
      <c r="D965" s="37" t="s">
        <v>53</v>
      </c>
      <c r="E965" s="29">
        <v>31400.0</v>
      </c>
      <c r="F965" s="51">
        <v>0.6496815286624203</v>
      </c>
      <c r="G965" s="37">
        <v>43.0</v>
      </c>
    </row>
    <row r="966" ht="15.75" customHeight="1">
      <c r="A966" s="50" t="s">
        <v>35</v>
      </c>
      <c r="B966" s="37">
        <v>2020.0</v>
      </c>
      <c r="C966" s="37" t="s">
        <v>57</v>
      </c>
      <c r="D966" s="37" t="s">
        <v>53</v>
      </c>
      <c r="E966" s="29">
        <v>31600.0</v>
      </c>
      <c r="F966" s="51">
        <v>0.6518987341772152</v>
      </c>
      <c r="G966" s="37">
        <v>43.0</v>
      </c>
    </row>
    <row r="967" ht="15.75" customHeight="1">
      <c r="A967" s="50" t="s">
        <v>35</v>
      </c>
      <c r="B967" s="37">
        <v>2016.0</v>
      </c>
      <c r="C967" s="37" t="s">
        <v>57</v>
      </c>
      <c r="D967" s="37" t="s">
        <v>54</v>
      </c>
      <c r="E967" s="29">
        <v>27700.0</v>
      </c>
      <c r="F967" s="51">
        <v>0.851985559566787</v>
      </c>
      <c r="G967" s="37">
        <v>41.0</v>
      </c>
    </row>
    <row r="968" ht="15.75" customHeight="1">
      <c r="A968" s="50" t="s">
        <v>35</v>
      </c>
      <c r="B968" s="37">
        <v>2017.0</v>
      </c>
      <c r="C968" s="37" t="s">
        <v>57</v>
      </c>
      <c r="D968" s="37" t="s">
        <v>54</v>
      </c>
      <c r="E968" s="29">
        <v>27900.0</v>
      </c>
      <c r="F968" s="51">
        <v>0.8243727598566308</v>
      </c>
      <c r="G968" s="37">
        <v>42.0</v>
      </c>
    </row>
    <row r="969" ht="15.75" customHeight="1">
      <c r="A969" s="50" t="s">
        <v>35</v>
      </c>
      <c r="B969" s="37">
        <v>2018.0</v>
      </c>
      <c r="C969" s="37" t="s">
        <v>57</v>
      </c>
      <c r="D969" s="37" t="s">
        <v>54</v>
      </c>
      <c r="E969" s="29">
        <v>28300.0</v>
      </c>
      <c r="F969" s="51">
        <v>0.784452296819788</v>
      </c>
      <c r="G969" s="37">
        <v>42.0</v>
      </c>
    </row>
    <row r="970" ht="15.75" customHeight="1">
      <c r="A970" s="50" t="s">
        <v>35</v>
      </c>
      <c r="B970" s="37">
        <v>2019.0</v>
      </c>
      <c r="C970" s="37" t="s">
        <v>57</v>
      </c>
      <c r="D970" s="37" t="s">
        <v>54</v>
      </c>
      <c r="E970" s="29">
        <v>27200.0</v>
      </c>
      <c r="F970" s="51">
        <v>0.8088235294117647</v>
      </c>
      <c r="G970" s="37">
        <v>43.0</v>
      </c>
    </row>
    <row r="971" ht="15.75" customHeight="1">
      <c r="A971" s="50" t="s">
        <v>35</v>
      </c>
      <c r="B971" s="37">
        <v>2020.0</v>
      </c>
      <c r="C971" s="37" t="s">
        <v>57</v>
      </c>
      <c r="D971" s="37" t="s">
        <v>54</v>
      </c>
      <c r="E971" s="29">
        <v>27300.0</v>
      </c>
      <c r="F971" s="51">
        <v>0.7692307692307693</v>
      </c>
      <c r="G971" s="37">
        <v>43.0</v>
      </c>
    </row>
    <row r="972" ht="15.75" customHeight="1">
      <c r="A972" s="50" t="s">
        <v>35</v>
      </c>
      <c r="B972" s="37">
        <v>2016.0</v>
      </c>
      <c r="C972" s="37" t="s">
        <v>57</v>
      </c>
      <c r="D972" s="37" t="s">
        <v>55</v>
      </c>
      <c r="E972" s="29">
        <v>22200.0</v>
      </c>
      <c r="F972" s="51">
        <v>1.09009009009009</v>
      </c>
      <c r="G972" s="37">
        <v>41.0</v>
      </c>
    </row>
    <row r="973" ht="15.75" customHeight="1">
      <c r="A973" s="50" t="s">
        <v>35</v>
      </c>
      <c r="B973" s="37">
        <v>2017.0</v>
      </c>
      <c r="C973" s="37" t="s">
        <v>57</v>
      </c>
      <c r="D973" s="37" t="s">
        <v>55</v>
      </c>
      <c r="E973" s="29">
        <v>23000.0</v>
      </c>
      <c r="F973" s="51">
        <v>1.0521739130434782</v>
      </c>
      <c r="G973" s="37">
        <v>42.0</v>
      </c>
    </row>
    <row r="974" ht="15.75" customHeight="1">
      <c r="A974" s="50" t="s">
        <v>35</v>
      </c>
      <c r="B974" s="37">
        <v>2018.0</v>
      </c>
      <c r="C974" s="37" t="s">
        <v>57</v>
      </c>
      <c r="D974" s="37" t="s">
        <v>55</v>
      </c>
      <c r="E974" s="29">
        <v>24200.0</v>
      </c>
      <c r="F974" s="51">
        <v>1.037190082644628</v>
      </c>
      <c r="G974" s="37">
        <v>42.0</v>
      </c>
    </row>
    <row r="975" ht="15.75" customHeight="1">
      <c r="A975" s="50" t="s">
        <v>35</v>
      </c>
      <c r="B975" s="37">
        <v>2019.0</v>
      </c>
      <c r="C975" s="37" t="s">
        <v>57</v>
      </c>
      <c r="D975" s="37" t="s">
        <v>55</v>
      </c>
      <c r="E975" s="29">
        <v>24900.0</v>
      </c>
      <c r="F975" s="51">
        <v>1.0240963855421688</v>
      </c>
      <c r="G975" s="37">
        <v>43.0</v>
      </c>
    </row>
    <row r="976" ht="15.75" customHeight="1">
      <c r="A976" s="50" t="s">
        <v>35</v>
      </c>
      <c r="B976" s="37">
        <v>2020.0</v>
      </c>
      <c r="C976" s="37" t="s">
        <v>57</v>
      </c>
      <c r="D976" s="37" t="s">
        <v>55</v>
      </c>
      <c r="E976" s="29">
        <v>25400.0</v>
      </c>
      <c r="F976" s="51">
        <v>1.0118110236220472</v>
      </c>
      <c r="G976" s="37">
        <v>43.0</v>
      </c>
    </row>
    <row r="977" ht="15.75" customHeight="1">
      <c r="A977" s="50" t="s">
        <v>35</v>
      </c>
      <c r="B977" s="37">
        <v>2016.0</v>
      </c>
      <c r="C977" s="37" t="s">
        <v>57</v>
      </c>
      <c r="D977" s="37" t="s">
        <v>56</v>
      </c>
      <c r="E977" s="29">
        <v>23000.0</v>
      </c>
      <c r="F977" s="51">
        <v>0.9565217391304348</v>
      </c>
      <c r="G977" s="37">
        <v>41.0</v>
      </c>
    </row>
    <row r="978" ht="15.75" customHeight="1">
      <c r="A978" s="50" t="s">
        <v>35</v>
      </c>
      <c r="B978" s="37">
        <v>2017.0</v>
      </c>
      <c r="C978" s="37" t="s">
        <v>57</v>
      </c>
      <c r="D978" s="37" t="s">
        <v>56</v>
      </c>
      <c r="E978" s="29">
        <v>25000.0</v>
      </c>
      <c r="F978" s="51">
        <v>0.916</v>
      </c>
      <c r="G978" s="37">
        <v>42.0</v>
      </c>
    </row>
    <row r="979" ht="15.75" customHeight="1">
      <c r="A979" s="50" t="s">
        <v>35</v>
      </c>
      <c r="B979" s="37">
        <v>2018.0</v>
      </c>
      <c r="C979" s="37" t="s">
        <v>57</v>
      </c>
      <c r="D979" s="37" t="s">
        <v>56</v>
      </c>
      <c r="E979" s="29">
        <v>26500.0</v>
      </c>
      <c r="F979" s="51">
        <v>0.879245283018868</v>
      </c>
      <c r="G979" s="37">
        <v>42.0</v>
      </c>
    </row>
    <row r="980" ht="15.75" customHeight="1">
      <c r="A980" s="50" t="s">
        <v>35</v>
      </c>
      <c r="B980" s="37">
        <v>2019.0</v>
      </c>
      <c r="C980" s="37" t="s">
        <v>57</v>
      </c>
      <c r="D980" s="37" t="s">
        <v>56</v>
      </c>
      <c r="E980" s="29">
        <v>26300.0</v>
      </c>
      <c r="F980" s="51">
        <v>0.9429657794676806</v>
      </c>
      <c r="G980" s="37">
        <v>43.0</v>
      </c>
    </row>
    <row r="981" ht="15.75" customHeight="1">
      <c r="A981" s="50" t="s">
        <v>35</v>
      </c>
      <c r="B981" s="37">
        <v>2020.0</v>
      </c>
      <c r="C981" s="37" t="s">
        <v>57</v>
      </c>
      <c r="D981" s="37" t="s">
        <v>56</v>
      </c>
      <c r="E981" s="29">
        <v>27200.0</v>
      </c>
      <c r="F981" s="51">
        <v>0.9522058823529411</v>
      </c>
      <c r="G981" s="37">
        <v>43.0</v>
      </c>
    </row>
    <row r="982" ht="15.75" customHeight="1">
      <c r="A982" s="50" t="s">
        <v>36</v>
      </c>
      <c r="B982" s="37">
        <v>2016.0</v>
      </c>
      <c r="C982" s="37" t="s">
        <v>49</v>
      </c>
      <c r="D982" s="37" t="s">
        <v>50</v>
      </c>
      <c r="E982" s="29">
        <v>17200.0</v>
      </c>
      <c r="F982" s="51">
        <v>0.9502762430939227</v>
      </c>
      <c r="G982" s="37">
        <v>43.0</v>
      </c>
    </row>
    <row r="983" ht="15.75" customHeight="1">
      <c r="A983" s="50" t="s">
        <v>36</v>
      </c>
      <c r="B983" s="37">
        <v>2017.0</v>
      </c>
      <c r="C983" s="37" t="s">
        <v>49</v>
      </c>
      <c r="D983" s="37" t="s">
        <v>50</v>
      </c>
      <c r="E983" s="29">
        <v>18000.0</v>
      </c>
      <c r="F983" s="51">
        <v>1.0344827586206897</v>
      </c>
      <c r="G983" s="37">
        <v>43.0</v>
      </c>
    </row>
    <row r="984" ht="15.75" customHeight="1">
      <c r="A984" s="50" t="s">
        <v>36</v>
      </c>
      <c r="B984" s="37">
        <v>2018.0</v>
      </c>
      <c r="C984" s="37" t="s">
        <v>49</v>
      </c>
      <c r="D984" s="37" t="s">
        <v>50</v>
      </c>
      <c r="E984" s="29">
        <v>18900.0</v>
      </c>
      <c r="F984" s="51">
        <v>1.0677966101694916</v>
      </c>
      <c r="G984" s="37">
        <v>44.0</v>
      </c>
    </row>
    <row r="985" ht="15.75" customHeight="1">
      <c r="A985" s="50" t="s">
        <v>36</v>
      </c>
      <c r="B985" s="37">
        <v>2019.0</v>
      </c>
      <c r="C985" s="37" t="s">
        <v>49</v>
      </c>
      <c r="D985" s="37" t="s">
        <v>50</v>
      </c>
      <c r="E985" s="29">
        <v>17900.0</v>
      </c>
      <c r="F985" s="51">
        <v>0.9944444444444445</v>
      </c>
      <c r="G985" s="37">
        <v>44.0</v>
      </c>
    </row>
    <row r="986" ht="15.75" customHeight="1">
      <c r="A986" s="50" t="s">
        <v>36</v>
      </c>
      <c r="B986" s="37">
        <v>2020.0</v>
      </c>
      <c r="C986" s="37" t="s">
        <v>49</v>
      </c>
      <c r="D986" s="37" t="s">
        <v>50</v>
      </c>
      <c r="E986" s="29">
        <v>17700.0</v>
      </c>
      <c r="F986" s="51">
        <v>1.0114285714285713</v>
      </c>
      <c r="G986" s="37">
        <v>45.0</v>
      </c>
    </row>
    <row r="987" ht="15.75" customHeight="1">
      <c r="A987" s="50" t="s">
        <v>36</v>
      </c>
      <c r="B987" s="37">
        <v>2016.0</v>
      </c>
      <c r="C987" s="37" t="s">
        <v>49</v>
      </c>
      <c r="D987" s="37" t="s">
        <v>51</v>
      </c>
      <c r="E987" s="29">
        <v>16200.0</v>
      </c>
      <c r="F987" s="51">
        <v>1.0253164556962024</v>
      </c>
      <c r="G987" s="37">
        <v>43.0</v>
      </c>
    </row>
    <row r="988" ht="15.75" customHeight="1">
      <c r="A988" s="50" t="s">
        <v>36</v>
      </c>
      <c r="B988" s="37">
        <v>2017.0</v>
      </c>
      <c r="C988" s="37" t="s">
        <v>49</v>
      </c>
      <c r="D988" s="37" t="s">
        <v>51</v>
      </c>
      <c r="E988" s="29">
        <v>15100.0</v>
      </c>
      <c r="F988" s="51">
        <v>0.9805194805194806</v>
      </c>
      <c r="G988" s="37">
        <v>43.0</v>
      </c>
    </row>
    <row r="989" ht="15.75" customHeight="1">
      <c r="A989" s="50" t="s">
        <v>36</v>
      </c>
      <c r="B989" s="37">
        <v>2018.0</v>
      </c>
      <c r="C989" s="37" t="s">
        <v>49</v>
      </c>
      <c r="D989" s="37" t="s">
        <v>51</v>
      </c>
      <c r="E989" s="29">
        <v>14300.0</v>
      </c>
      <c r="F989" s="51">
        <v>0.9727891156462585</v>
      </c>
      <c r="G989" s="37">
        <v>44.0</v>
      </c>
    </row>
    <row r="990" ht="15.75" customHeight="1">
      <c r="A990" s="50" t="s">
        <v>36</v>
      </c>
      <c r="B990" s="37">
        <v>2019.0</v>
      </c>
      <c r="C990" s="37" t="s">
        <v>49</v>
      </c>
      <c r="D990" s="37" t="s">
        <v>51</v>
      </c>
      <c r="E990" s="29">
        <v>14000.0</v>
      </c>
      <c r="F990" s="51">
        <v>1.0218978102189782</v>
      </c>
      <c r="G990" s="37">
        <v>44.0</v>
      </c>
    </row>
    <row r="991" ht="15.75" customHeight="1">
      <c r="A991" s="50" t="s">
        <v>36</v>
      </c>
      <c r="B991" s="37">
        <v>2020.0</v>
      </c>
      <c r="C991" s="37" t="s">
        <v>49</v>
      </c>
      <c r="D991" s="37" t="s">
        <v>51</v>
      </c>
      <c r="E991" s="29">
        <v>13500.0</v>
      </c>
      <c r="F991" s="51">
        <v>1.0150375939849625</v>
      </c>
      <c r="G991" s="37">
        <v>45.0</v>
      </c>
    </row>
    <row r="992" ht="15.75" customHeight="1">
      <c r="A992" s="50" t="s">
        <v>36</v>
      </c>
      <c r="B992" s="37">
        <v>2016.0</v>
      </c>
      <c r="C992" s="37" t="s">
        <v>49</v>
      </c>
      <c r="D992" s="37" t="s">
        <v>52</v>
      </c>
      <c r="E992" s="29">
        <v>19200.0</v>
      </c>
      <c r="F992" s="51">
        <v>0.8</v>
      </c>
      <c r="G992" s="37">
        <v>43.0</v>
      </c>
    </row>
    <row r="993" ht="15.75" customHeight="1">
      <c r="A993" s="50" t="s">
        <v>36</v>
      </c>
      <c r="B993" s="37">
        <v>2017.0</v>
      </c>
      <c r="C993" s="37" t="s">
        <v>49</v>
      </c>
      <c r="D993" s="37" t="s">
        <v>52</v>
      </c>
      <c r="E993" s="29">
        <v>19600.0</v>
      </c>
      <c r="F993" s="51">
        <v>0.8032786885245902</v>
      </c>
      <c r="G993" s="37">
        <v>43.0</v>
      </c>
    </row>
    <row r="994" ht="15.75" customHeight="1">
      <c r="A994" s="50" t="s">
        <v>36</v>
      </c>
      <c r="B994" s="37">
        <v>2018.0</v>
      </c>
      <c r="C994" s="37" t="s">
        <v>49</v>
      </c>
      <c r="D994" s="37" t="s">
        <v>52</v>
      </c>
      <c r="E994" s="29">
        <v>19600.0</v>
      </c>
      <c r="F994" s="51">
        <v>0.8200836820083682</v>
      </c>
      <c r="G994" s="37">
        <v>44.0</v>
      </c>
    </row>
    <row r="995" ht="15.75" customHeight="1">
      <c r="A995" s="50" t="s">
        <v>36</v>
      </c>
      <c r="B995" s="37">
        <v>2019.0</v>
      </c>
      <c r="C995" s="37" t="s">
        <v>49</v>
      </c>
      <c r="D995" s="37" t="s">
        <v>52</v>
      </c>
      <c r="E995" s="29">
        <v>19300.0</v>
      </c>
      <c r="F995" s="51">
        <v>0.8391304347826087</v>
      </c>
      <c r="G995" s="37">
        <v>44.0</v>
      </c>
    </row>
    <row r="996" ht="15.75" customHeight="1">
      <c r="A996" s="50" t="s">
        <v>36</v>
      </c>
      <c r="B996" s="37">
        <v>2020.0</v>
      </c>
      <c r="C996" s="37" t="s">
        <v>49</v>
      </c>
      <c r="D996" s="37" t="s">
        <v>52</v>
      </c>
      <c r="E996" s="29">
        <v>19600.0</v>
      </c>
      <c r="F996" s="51">
        <v>0.8448275862068966</v>
      </c>
      <c r="G996" s="37">
        <v>45.0</v>
      </c>
    </row>
    <row r="997" ht="15.75" customHeight="1">
      <c r="A997" s="50" t="s">
        <v>36</v>
      </c>
      <c r="B997" s="37">
        <v>2016.0</v>
      </c>
      <c r="C997" s="37" t="s">
        <v>49</v>
      </c>
      <c r="D997" s="37" t="s">
        <v>53</v>
      </c>
      <c r="E997" s="29">
        <v>19000.0</v>
      </c>
      <c r="F997" s="51">
        <v>0.6462585034013606</v>
      </c>
      <c r="G997" s="37">
        <v>43.0</v>
      </c>
    </row>
    <row r="998" ht="15.75" customHeight="1">
      <c r="A998" s="50" t="s">
        <v>36</v>
      </c>
      <c r="B998" s="37">
        <v>2017.0</v>
      </c>
      <c r="C998" s="37" t="s">
        <v>49</v>
      </c>
      <c r="D998" s="37" t="s">
        <v>53</v>
      </c>
      <c r="E998" s="29">
        <v>19000.0</v>
      </c>
      <c r="F998" s="51">
        <v>0.6354515050167224</v>
      </c>
      <c r="G998" s="37">
        <v>43.0</v>
      </c>
    </row>
    <row r="999" ht="15.75" customHeight="1">
      <c r="A999" s="50" t="s">
        <v>36</v>
      </c>
      <c r="B999" s="37">
        <v>2018.0</v>
      </c>
      <c r="C999" s="37" t="s">
        <v>49</v>
      </c>
      <c r="D999" s="37" t="s">
        <v>53</v>
      </c>
      <c r="E999" s="29">
        <v>19100.0</v>
      </c>
      <c r="F999" s="51">
        <v>0.6181229773462783</v>
      </c>
      <c r="G999" s="37">
        <v>44.0</v>
      </c>
    </row>
    <row r="1000" ht="15.75" customHeight="1">
      <c r="A1000" s="50" t="s">
        <v>36</v>
      </c>
      <c r="B1000" s="37">
        <v>2019.0</v>
      </c>
      <c r="C1000" s="37" t="s">
        <v>49</v>
      </c>
      <c r="D1000" s="37" t="s">
        <v>53</v>
      </c>
      <c r="E1000" s="29">
        <v>18700.0</v>
      </c>
      <c r="F1000" s="51">
        <v>0.6131147540983607</v>
      </c>
      <c r="G1000" s="37">
        <v>44.0</v>
      </c>
    </row>
    <row r="1001" ht="15.75" customHeight="1">
      <c r="A1001" s="50" t="s">
        <v>36</v>
      </c>
      <c r="B1001" s="37">
        <v>2020.0</v>
      </c>
      <c r="C1001" s="37" t="s">
        <v>49</v>
      </c>
      <c r="D1001" s="37" t="s">
        <v>53</v>
      </c>
      <c r="E1001" s="29">
        <v>18700.0</v>
      </c>
      <c r="F1001" s="51">
        <v>0.6317567567567568</v>
      </c>
      <c r="G1001" s="37">
        <v>45.0</v>
      </c>
    </row>
    <row r="1002" ht="15.75" customHeight="1">
      <c r="A1002" s="50" t="s">
        <v>36</v>
      </c>
      <c r="B1002" s="37">
        <v>2016.0</v>
      </c>
      <c r="C1002" s="37" t="s">
        <v>49</v>
      </c>
      <c r="D1002" s="37" t="s">
        <v>54</v>
      </c>
      <c r="E1002" s="29">
        <v>22200.0</v>
      </c>
      <c r="F1002" s="51">
        <v>0.8043478260869565</v>
      </c>
      <c r="G1002" s="37">
        <v>43.0</v>
      </c>
    </row>
    <row r="1003" ht="15.75" customHeight="1">
      <c r="A1003" s="50" t="s">
        <v>36</v>
      </c>
      <c r="B1003" s="37">
        <v>2017.0</v>
      </c>
      <c r="C1003" s="37" t="s">
        <v>49</v>
      </c>
      <c r="D1003" s="37" t="s">
        <v>54</v>
      </c>
      <c r="E1003" s="29">
        <v>22000.0</v>
      </c>
      <c r="F1003" s="51">
        <v>0.7913669064748201</v>
      </c>
      <c r="G1003" s="37">
        <v>43.0</v>
      </c>
    </row>
    <row r="1004" ht="15.75" customHeight="1">
      <c r="A1004" s="50" t="s">
        <v>36</v>
      </c>
      <c r="B1004" s="37">
        <v>2018.0</v>
      </c>
      <c r="C1004" s="37" t="s">
        <v>49</v>
      </c>
      <c r="D1004" s="37" t="s">
        <v>54</v>
      </c>
      <c r="E1004" s="29">
        <v>22000.0</v>
      </c>
      <c r="F1004" s="51">
        <v>0.8029197080291971</v>
      </c>
      <c r="G1004" s="37">
        <v>44.0</v>
      </c>
    </row>
    <row r="1005" ht="15.75" customHeight="1">
      <c r="A1005" s="50" t="s">
        <v>36</v>
      </c>
      <c r="B1005" s="37">
        <v>2019.0</v>
      </c>
      <c r="C1005" s="37" t="s">
        <v>49</v>
      </c>
      <c r="D1005" s="37" t="s">
        <v>54</v>
      </c>
      <c r="E1005" s="29">
        <v>21200.0</v>
      </c>
      <c r="F1005" s="51">
        <v>0.7491166077738516</v>
      </c>
      <c r="G1005" s="37">
        <v>44.0</v>
      </c>
    </row>
    <row r="1006" ht="15.75" customHeight="1">
      <c r="A1006" s="50" t="s">
        <v>36</v>
      </c>
      <c r="B1006" s="37">
        <v>2020.0</v>
      </c>
      <c r="C1006" s="37" t="s">
        <v>49</v>
      </c>
      <c r="D1006" s="37" t="s">
        <v>54</v>
      </c>
      <c r="E1006" s="29">
        <v>20900.0</v>
      </c>
      <c r="F1006" s="51">
        <v>0.7307692307692307</v>
      </c>
      <c r="G1006" s="37">
        <v>45.0</v>
      </c>
    </row>
    <row r="1007" ht="15.75" customHeight="1">
      <c r="A1007" s="50" t="s">
        <v>36</v>
      </c>
      <c r="B1007" s="37">
        <v>2016.0</v>
      </c>
      <c r="C1007" s="37" t="s">
        <v>49</v>
      </c>
      <c r="D1007" s="37" t="s">
        <v>55</v>
      </c>
      <c r="E1007" s="29">
        <v>24300.0</v>
      </c>
      <c r="F1007" s="51">
        <v>0.9918367346938776</v>
      </c>
      <c r="G1007" s="37">
        <v>43.0</v>
      </c>
    </row>
    <row r="1008" ht="15.75" customHeight="1">
      <c r="A1008" s="50" t="s">
        <v>36</v>
      </c>
      <c r="B1008" s="37">
        <v>2017.0</v>
      </c>
      <c r="C1008" s="37" t="s">
        <v>49</v>
      </c>
      <c r="D1008" s="37" t="s">
        <v>55</v>
      </c>
      <c r="E1008" s="29">
        <v>24700.0</v>
      </c>
      <c r="F1008" s="51">
        <v>0.95</v>
      </c>
      <c r="G1008" s="37">
        <v>43.0</v>
      </c>
    </row>
    <row r="1009" ht="15.75" customHeight="1">
      <c r="A1009" s="50" t="s">
        <v>36</v>
      </c>
      <c r="B1009" s="37">
        <v>2018.0</v>
      </c>
      <c r="C1009" s="37" t="s">
        <v>49</v>
      </c>
      <c r="D1009" s="37" t="s">
        <v>55</v>
      </c>
      <c r="E1009" s="29">
        <v>25000.0</v>
      </c>
      <c r="F1009" s="51">
        <v>0.9363295880149812</v>
      </c>
      <c r="G1009" s="37">
        <v>44.0</v>
      </c>
    </row>
    <row r="1010" ht="15.75" customHeight="1">
      <c r="A1010" s="50" t="s">
        <v>36</v>
      </c>
      <c r="B1010" s="37">
        <v>2019.0</v>
      </c>
      <c r="C1010" s="37" t="s">
        <v>49</v>
      </c>
      <c r="D1010" s="37" t="s">
        <v>55</v>
      </c>
      <c r="E1010" s="29">
        <v>24900.0</v>
      </c>
      <c r="F1010" s="51">
        <v>0.9154411764705882</v>
      </c>
      <c r="G1010" s="37">
        <v>44.0</v>
      </c>
    </row>
    <row r="1011" ht="15.75" customHeight="1">
      <c r="A1011" s="50" t="s">
        <v>36</v>
      </c>
      <c r="B1011" s="37">
        <v>2020.0</v>
      </c>
      <c r="C1011" s="37" t="s">
        <v>49</v>
      </c>
      <c r="D1011" s="37" t="s">
        <v>55</v>
      </c>
      <c r="E1011" s="29">
        <v>24700.0</v>
      </c>
      <c r="F1011" s="51">
        <v>0.8884892086330936</v>
      </c>
      <c r="G1011" s="37">
        <v>45.0</v>
      </c>
    </row>
    <row r="1012" ht="15.75" customHeight="1">
      <c r="A1012" s="50" t="s">
        <v>36</v>
      </c>
      <c r="B1012" s="37">
        <v>2016.0</v>
      </c>
      <c r="C1012" s="37" t="s">
        <v>49</v>
      </c>
      <c r="D1012" s="37" t="s">
        <v>56</v>
      </c>
      <c r="E1012" s="29">
        <v>20300.0</v>
      </c>
      <c r="F1012" s="51">
        <v>0.90625</v>
      </c>
      <c r="G1012" s="37">
        <v>43.0</v>
      </c>
    </row>
    <row r="1013" ht="15.75" customHeight="1">
      <c r="A1013" s="50" t="s">
        <v>36</v>
      </c>
      <c r="B1013" s="37">
        <v>2017.0</v>
      </c>
      <c r="C1013" s="37" t="s">
        <v>49</v>
      </c>
      <c r="D1013" s="37" t="s">
        <v>56</v>
      </c>
      <c r="E1013" s="29">
        <v>21000.0</v>
      </c>
      <c r="F1013" s="51">
        <v>0.8974358974358975</v>
      </c>
      <c r="G1013" s="37">
        <v>43.0</v>
      </c>
    </row>
    <row r="1014" ht="15.75" customHeight="1">
      <c r="A1014" s="50" t="s">
        <v>36</v>
      </c>
      <c r="B1014" s="37">
        <v>2018.0</v>
      </c>
      <c r="C1014" s="37" t="s">
        <v>49</v>
      </c>
      <c r="D1014" s="37" t="s">
        <v>56</v>
      </c>
      <c r="E1014" s="29">
        <v>22200.0</v>
      </c>
      <c r="F1014" s="51">
        <v>0.8844621513944223</v>
      </c>
      <c r="G1014" s="37">
        <v>44.0</v>
      </c>
    </row>
    <row r="1015" ht="15.75" customHeight="1">
      <c r="A1015" s="50" t="s">
        <v>36</v>
      </c>
      <c r="B1015" s="37">
        <v>2019.0</v>
      </c>
      <c r="C1015" s="37" t="s">
        <v>49</v>
      </c>
      <c r="D1015" s="37" t="s">
        <v>56</v>
      </c>
      <c r="E1015" s="29">
        <v>23800.0</v>
      </c>
      <c r="F1015" s="51">
        <v>0.9083969465648855</v>
      </c>
      <c r="G1015" s="37">
        <v>44.0</v>
      </c>
    </row>
    <row r="1016" ht="15.75" customHeight="1">
      <c r="A1016" s="50" t="s">
        <v>36</v>
      </c>
      <c r="B1016" s="37">
        <v>2020.0</v>
      </c>
      <c r="C1016" s="37" t="s">
        <v>49</v>
      </c>
      <c r="D1016" s="37" t="s">
        <v>56</v>
      </c>
      <c r="E1016" s="29">
        <v>25100.0</v>
      </c>
      <c r="F1016" s="51">
        <v>0.9094202898550725</v>
      </c>
      <c r="G1016" s="37">
        <v>45.0</v>
      </c>
    </row>
    <row r="1017" ht="15.75" customHeight="1">
      <c r="A1017" s="50" t="s">
        <v>36</v>
      </c>
      <c r="B1017" s="37">
        <v>2016.0</v>
      </c>
      <c r="C1017" s="37" t="s">
        <v>57</v>
      </c>
      <c r="D1017" s="37" t="s">
        <v>50</v>
      </c>
      <c r="E1017" s="29">
        <v>18100.0</v>
      </c>
      <c r="F1017" s="51">
        <v>0.9502762430939227</v>
      </c>
      <c r="G1017" s="37">
        <v>42.0</v>
      </c>
    </row>
    <row r="1018" ht="15.75" customHeight="1">
      <c r="A1018" s="50" t="s">
        <v>36</v>
      </c>
      <c r="B1018" s="37">
        <v>2017.0</v>
      </c>
      <c r="C1018" s="37" t="s">
        <v>57</v>
      </c>
      <c r="D1018" s="37" t="s">
        <v>50</v>
      </c>
      <c r="E1018" s="29">
        <v>17400.0</v>
      </c>
      <c r="F1018" s="51">
        <v>1.0344827586206897</v>
      </c>
      <c r="G1018" s="37">
        <v>42.0</v>
      </c>
    </row>
    <row r="1019" ht="15.75" customHeight="1">
      <c r="A1019" s="50" t="s">
        <v>36</v>
      </c>
      <c r="B1019" s="37">
        <v>2018.0</v>
      </c>
      <c r="C1019" s="37" t="s">
        <v>57</v>
      </c>
      <c r="D1019" s="37" t="s">
        <v>50</v>
      </c>
      <c r="E1019" s="29">
        <v>17700.0</v>
      </c>
      <c r="F1019" s="51">
        <v>1.0677966101694916</v>
      </c>
      <c r="G1019" s="37">
        <v>43.0</v>
      </c>
    </row>
    <row r="1020" ht="15.75" customHeight="1">
      <c r="A1020" s="50" t="s">
        <v>36</v>
      </c>
      <c r="B1020" s="37">
        <v>2019.0</v>
      </c>
      <c r="C1020" s="37" t="s">
        <v>57</v>
      </c>
      <c r="D1020" s="37" t="s">
        <v>50</v>
      </c>
      <c r="E1020" s="29">
        <v>18000.0</v>
      </c>
      <c r="F1020" s="51">
        <v>0.9944444444444445</v>
      </c>
      <c r="G1020" s="37">
        <v>44.0</v>
      </c>
    </row>
    <row r="1021" ht="15.75" customHeight="1">
      <c r="A1021" s="50" t="s">
        <v>36</v>
      </c>
      <c r="B1021" s="37">
        <v>2020.0</v>
      </c>
      <c r="C1021" s="37" t="s">
        <v>57</v>
      </c>
      <c r="D1021" s="37" t="s">
        <v>50</v>
      </c>
      <c r="E1021" s="29">
        <v>17500.0</v>
      </c>
      <c r="F1021" s="51">
        <v>1.0114285714285713</v>
      </c>
      <c r="G1021" s="37">
        <v>45.0</v>
      </c>
    </row>
    <row r="1022" ht="15.75" customHeight="1">
      <c r="A1022" s="50" t="s">
        <v>36</v>
      </c>
      <c r="B1022" s="37">
        <v>2016.0</v>
      </c>
      <c r="C1022" s="37" t="s">
        <v>57</v>
      </c>
      <c r="D1022" s="37" t="s">
        <v>51</v>
      </c>
      <c r="E1022" s="29">
        <v>15800.0</v>
      </c>
      <c r="F1022" s="51">
        <v>1.0253164556962024</v>
      </c>
      <c r="G1022" s="37">
        <v>42.0</v>
      </c>
    </row>
    <row r="1023" ht="15.75" customHeight="1">
      <c r="A1023" s="50" t="s">
        <v>36</v>
      </c>
      <c r="B1023" s="37">
        <v>2017.0</v>
      </c>
      <c r="C1023" s="37" t="s">
        <v>57</v>
      </c>
      <c r="D1023" s="37" t="s">
        <v>51</v>
      </c>
      <c r="E1023" s="29">
        <v>15400.0</v>
      </c>
      <c r="F1023" s="51">
        <v>0.9805194805194806</v>
      </c>
      <c r="G1023" s="37">
        <v>42.0</v>
      </c>
    </row>
    <row r="1024" ht="15.75" customHeight="1">
      <c r="A1024" s="50" t="s">
        <v>36</v>
      </c>
      <c r="B1024" s="37">
        <v>2018.0</v>
      </c>
      <c r="C1024" s="37" t="s">
        <v>57</v>
      </c>
      <c r="D1024" s="37" t="s">
        <v>51</v>
      </c>
      <c r="E1024" s="29">
        <v>14700.0</v>
      </c>
      <c r="F1024" s="51">
        <v>0.9727891156462585</v>
      </c>
      <c r="G1024" s="37">
        <v>43.0</v>
      </c>
    </row>
    <row r="1025" ht="15.75" customHeight="1">
      <c r="A1025" s="50" t="s">
        <v>36</v>
      </c>
      <c r="B1025" s="37">
        <v>2019.0</v>
      </c>
      <c r="C1025" s="37" t="s">
        <v>57</v>
      </c>
      <c r="D1025" s="37" t="s">
        <v>51</v>
      </c>
      <c r="E1025" s="29">
        <v>13700.0</v>
      </c>
      <c r="F1025" s="51">
        <v>1.0218978102189782</v>
      </c>
      <c r="G1025" s="37">
        <v>44.0</v>
      </c>
    </row>
    <row r="1026" ht="15.75" customHeight="1">
      <c r="A1026" s="50" t="s">
        <v>36</v>
      </c>
      <c r="B1026" s="37">
        <v>2020.0</v>
      </c>
      <c r="C1026" s="37" t="s">
        <v>57</v>
      </c>
      <c r="D1026" s="37" t="s">
        <v>51</v>
      </c>
      <c r="E1026" s="29">
        <v>13300.0</v>
      </c>
      <c r="F1026" s="51">
        <v>1.0150375939849625</v>
      </c>
      <c r="G1026" s="37">
        <v>45.0</v>
      </c>
    </row>
    <row r="1027" ht="15.75" customHeight="1">
      <c r="A1027" s="50" t="s">
        <v>36</v>
      </c>
      <c r="B1027" s="37">
        <v>2016.0</v>
      </c>
      <c r="C1027" s="37" t="s">
        <v>57</v>
      </c>
      <c r="D1027" s="37" t="s">
        <v>52</v>
      </c>
      <c r="E1027" s="29">
        <v>24000.0</v>
      </c>
      <c r="F1027" s="51">
        <v>0.8</v>
      </c>
      <c r="G1027" s="37">
        <v>42.0</v>
      </c>
    </row>
    <row r="1028" ht="15.75" customHeight="1">
      <c r="A1028" s="50" t="s">
        <v>36</v>
      </c>
      <c r="B1028" s="37">
        <v>2017.0</v>
      </c>
      <c r="C1028" s="37" t="s">
        <v>57</v>
      </c>
      <c r="D1028" s="37" t="s">
        <v>52</v>
      </c>
      <c r="E1028" s="29">
        <v>24400.0</v>
      </c>
      <c r="F1028" s="51">
        <v>0.8032786885245902</v>
      </c>
      <c r="G1028" s="37">
        <v>42.0</v>
      </c>
    </row>
    <row r="1029" ht="15.75" customHeight="1">
      <c r="A1029" s="50" t="s">
        <v>36</v>
      </c>
      <c r="B1029" s="37">
        <v>2018.0</v>
      </c>
      <c r="C1029" s="37" t="s">
        <v>57</v>
      </c>
      <c r="D1029" s="37" t="s">
        <v>52</v>
      </c>
      <c r="E1029" s="29">
        <v>23900.0</v>
      </c>
      <c r="F1029" s="51">
        <v>0.8200836820083682</v>
      </c>
      <c r="G1029" s="37">
        <v>43.0</v>
      </c>
    </row>
    <row r="1030" ht="15.75" customHeight="1">
      <c r="A1030" s="50" t="s">
        <v>36</v>
      </c>
      <c r="B1030" s="37">
        <v>2019.0</v>
      </c>
      <c r="C1030" s="37" t="s">
        <v>57</v>
      </c>
      <c r="D1030" s="37" t="s">
        <v>52</v>
      </c>
      <c r="E1030" s="29">
        <v>23000.0</v>
      </c>
      <c r="F1030" s="51">
        <v>0.8391304347826087</v>
      </c>
      <c r="G1030" s="37">
        <v>44.0</v>
      </c>
    </row>
    <row r="1031" ht="15.75" customHeight="1">
      <c r="A1031" s="50" t="s">
        <v>36</v>
      </c>
      <c r="B1031" s="37">
        <v>2020.0</v>
      </c>
      <c r="C1031" s="37" t="s">
        <v>57</v>
      </c>
      <c r="D1031" s="37" t="s">
        <v>52</v>
      </c>
      <c r="E1031" s="29">
        <v>23200.0</v>
      </c>
      <c r="F1031" s="51">
        <v>0.8448275862068966</v>
      </c>
      <c r="G1031" s="37">
        <v>45.0</v>
      </c>
    </row>
    <row r="1032" ht="15.75" customHeight="1">
      <c r="A1032" s="50" t="s">
        <v>36</v>
      </c>
      <c r="B1032" s="37">
        <v>2016.0</v>
      </c>
      <c r="C1032" s="37" t="s">
        <v>57</v>
      </c>
      <c r="D1032" s="37" t="s">
        <v>53</v>
      </c>
      <c r="E1032" s="29">
        <v>29400.0</v>
      </c>
      <c r="F1032" s="51">
        <v>0.6462585034013606</v>
      </c>
      <c r="G1032" s="37">
        <v>42.0</v>
      </c>
    </row>
    <row r="1033" ht="15.75" customHeight="1">
      <c r="A1033" s="50" t="s">
        <v>36</v>
      </c>
      <c r="B1033" s="37">
        <v>2017.0</v>
      </c>
      <c r="C1033" s="37" t="s">
        <v>57</v>
      </c>
      <c r="D1033" s="37" t="s">
        <v>53</v>
      </c>
      <c r="E1033" s="29">
        <v>29900.0</v>
      </c>
      <c r="F1033" s="51">
        <v>0.6354515050167224</v>
      </c>
      <c r="G1033" s="37">
        <v>42.0</v>
      </c>
    </row>
    <row r="1034" ht="15.75" customHeight="1">
      <c r="A1034" s="50" t="s">
        <v>36</v>
      </c>
      <c r="B1034" s="37">
        <v>2018.0</v>
      </c>
      <c r="C1034" s="37" t="s">
        <v>57</v>
      </c>
      <c r="D1034" s="37" t="s">
        <v>53</v>
      </c>
      <c r="E1034" s="29">
        <v>30900.0</v>
      </c>
      <c r="F1034" s="51">
        <v>0.6181229773462783</v>
      </c>
      <c r="G1034" s="37">
        <v>43.0</v>
      </c>
    </row>
    <row r="1035" ht="15.75" customHeight="1">
      <c r="A1035" s="50" t="s">
        <v>36</v>
      </c>
      <c r="B1035" s="37">
        <v>2019.0</v>
      </c>
      <c r="C1035" s="37" t="s">
        <v>57</v>
      </c>
      <c r="D1035" s="37" t="s">
        <v>53</v>
      </c>
      <c r="E1035" s="29">
        <v>30500.0</v>
      </c>
      <c r="F1035" s="51">
        <v>0.6131147540983607</v>
      </c>
      <c r="G1035" s="37">
        <v>44.0</v>
      </c>
    </row>
    <row r="1036" ht="15.75" customHeight="1">
      <c r="A1036" s="50" t="s">
        <v>36</v>
      </c>
      <c r="B1036" s="37">
        <v>2020.0</v>
      </c>
      <c r="C1036" s="37" t="s">
        <v>57</v>
      </c>
      <c r="D1036" s="37" t="s">
        <v>53</v>
      </c>
      <c r="E1036" s="29">
        <v>29600.0</v>
      </c>
      <c r="F1036" s="51">
        <v>0.6317567567567568</v>
      </c>
      <c r="G1036" s="37">
        <v>45.0</v>
      </c>
    </row>
    <row r="1037" ht="15.75" customHeight="1">
      <c r="A1037" s="50" t="s">
        <v>36</v>
      </c>
      <c r="B1037" s="37">
        <v>2016.0</v>
      </c>
      <c r="C1037" s="37" t="s">
        <v>57</v>
      </c>
      <c r="D1037" s="37" t="s">
        <v>54</v>
      </c>
      <c r="E1037" s="29">
        <v>27600.0</v>
      </c>
      <c r="F1037" s="51">
        <v>0.8043478260869565</v>
      </c>
      <c r="G1037" s="37">
        <v>42.0</v>
      </c>
    </row>
    <row r="1038" ht="15.75" customHeight="1">
      <c r="A1038" s="50" t="s">
        <v>36</v>
      </c>
      <c r="B1038" s="37">
        <v>2017.0</v>
      </c>
      <c r="C1038" s="37" t="s">
        <v>57</v>
      </c>
      <c r="D1038" s="37" t="s">
        <v>54</v>
      </c>
      <c r="E1038" s="29">
        <v>27800.0</v>
      </c>
      <c r="F1038" s="51">
        <v>0.7913669064748201</v>
      </c>
      <c r="G1038" s="37">
        <v>42.0</v>
      </c>
    </row>
    <row r="1039" ht="15.75" customHeight="1">
      <c r="A1039" s="50" t="s">
        <v>36</v>
      </c>
      <c r="B1039" s="37">
        <v>2018.0</v>
      </c>
      <c r="C1039" s="37" t="s">
        <v>57</v>
      </c>
      <c r="D1039" s="37" t="s">
        <v>54</v>
      </c>
      <c r="E1039" s="29">
        <v>27400.0</v>
      </c>
      <c r="F1039" s="51">
        <v>0.8029197080291971</v>
      </c>
      <c r="G1039" s="37">
        <v>43.0</v>
      </c>
    </row>
    <row r="1040" ht="15.75" customHeight="1">
      <c r="A1040" s="50" t="s">
        <v>36</v>
      </c>
      <c r="B1040" s="37">
        <v>2019.0</v>
      </c>
      <c r="C1040" s="37" t="s">
        <v>57</v>
      </c>
      <c r="D1040" s="37" t="s">
        <v>54</v>
      </c>
      <c r="E1040" s="29">
        <v>28300.0</v>
      </c>
      <c r="F1040" s="51">
        <v>0.7491166077738516</v>
      </c>
      <c r="G1040" s="37">
        <v>44.0</v>
      </c>
    </row>
    <row r="1041" ht="15.75" customHeight="1">
      <c r="A1041" s="50" t="s">
        <v>36</v>
      </c>
      <c r="B1041" s="37">
        <v>2020.0</v>
      </c>
      <c r="C1041" s="37" t="s">
        <v>57</v>
      </c>
      <c r="D1041" s="37" t="s">
        <v>54</v>
      </c>
      <c r="E1041" s="29">
        <v>28600.0</v>
      </c>
      <c r="F1041" s="51">
        <v>0.7307692307692307</v>
      </c>
      <c r="G1041" s="37">
        <v>45.0</v>
      </c>
    </row>
    <row r="1042" ht="15.75" customHeight="1">
      <c r="A1042" s="50" t="s">
        <v>36</v>
      </c>
      <c r="B1042" s="37">
        <v>2016.0</v>
      </c>
      <c r="C1042" s="37" t="s">
        <v>57</v>
      </c>
      <c r="D1042" s="37" t="s">
        <v>55</v>
      </c>
      <c r="E1042" s="29">
        <v>24500.0</v>
      </c>
      <c r="F1042" s="51">
        <v>0.9918367346938776</v>
      </c>
      <c r="G1042" s="37">
        <v>42.0</v>
      </c>
    </row>
    <row r="1043" ht="15.75" customHeight="1">
      <c r="A1043" s="50" t="s">
        <v>36</v>
      </c>
      <c r="B1043" s="37">
        <v>2017.0</v>
      </c>
      <c r="C1043" s="37" t="s">
        <v>57</v>
      </c>
      <c r="D1043" s="37" t="s">
        <v>55</v>
      </c>
      <c r="E1043" s="29">
        <v>26000.0</v>
      </c>
      <c r="F1043" s="51">
        <v>0.95</v>
      </c>
      <c r="G1043" s="37">
        <v>42.0</v>
      </c>
    </row>
    <row r="1044" ht="15.75" customHeight="1">
      <c r="A1044" s="50" t="s">
        <v>36</v>
      </c>
      <c r="B1044" s="37">
        <v>2018.0</v>
      </c>
      <c r="C1044" s="37" t="s">
        <v>57</v>
      </c>
      <c r="D1044" s="37" t="s">
        <v>55</v>
      </c>
      <c r="E1044" s="29">
        <v>26700.0</v>
      </c>
      <c r="F1044" s="51">
        <v>0.9363295880149812</v>
      </c>
      <c r="G1044" s="37">
        <v>43.0</v>
      </c>
    </row>
    <row r="1045" ht="15.75" customHeight="1">
      <c r="A1045" s="50" t="s">
        <v>36</v>
      </c>
      <c r="B1045" s="37">
        <v>2019.0</v>
      </c>
      <c r="C1045" s="37" t="s">
        <v>57</v>
      </c>
      <c r="D1045" s="37" t="s">
        <v>55</v>
      </c>
      <c r="E1045" s="29">
        <v>27200.0</v>
      </c>
      <c r="F1045" s="51">
        <v>0.9154411764705882</v>
      </c>
      <c r="G1045" s="37">
        <v>44.0</v>
      </c>
    </row>
    <row r="1046" ht="15.75" customHeight="1">
      <c r="A1046" s="50" t="s">
        <v>36</v>
      </c>
      <c r="B1046" s="37">
        <v>2020.0</v>
      </c>
      <c r="C1046" s="37" t="s">
        <v>57</v>
      </c>
      <c r="D1046" s="37" t="s">
        <v>55</v>
      </c>
      <c r="E1046" s="29">
        <v>27800.0</v>
      </c>
      <c r="F1046" s="51">
        <v>0.8884892086330936</v>
      </c>
      <c r="G1046" s="37">
        <v>45.0</v>
      </c>
    </row>
    <row r="1047" ht="15.75" customHeight="1">
      <c r="A1047" s="50" t="s">
        <v>36</v>
      </c>
      <c r="B1047" s="37">
        <v>2016.0</v>
      </c>
      <c r="C1047" s="37" t="s">
        <v>57</v>
      </c>
      <c r="D1047" s="37" t="s">
        <v>56</v>
      </c>
      <c r="E1047" s="29">
        <v>22400.0</v>
      </c>
      <c r="F1047" s="51">
        <v>0.90625</v>
      </c>
      <c r="G1047" s="37">
        <v>42.0</v>
      </c>
    </row>
    <row r="1048" ht="15.75" customHeight="1">
      <c r="A1048" s="50" t="s">
        <v>36</v>
      </c>
      <c r="B1048" s="37">
        <v>2017.0</v>
      </c>
      <c r="C1048" s="37" t="s">
        <v>57</v>
      </c>
      <c r="D1048" s="37" t="s">
        <v>56</v>
      </c>
      <c r="E1048" s="29">
        <v>23400.0</v>
      </c>
      <c r="F1048" s="51">
        <v>0.8974358974358975</v>
      </c>
      <c r="G1048" s="37">
        <v>42.0</v>
      </c>
    </row>
    <row r="1049" ht="15.75" customHeight="1">
      <c r="A1049" s="50" t="s">
        <v>36</v>
      </c>
      <c r="B1049" s="37">
        <v>2018.0</v>
      </c>
      <c r="C1049" s="37" t="s">
        <v>57</v>
      </c>
      <c r="D1049" s="37" t="s">
        <v>56</v>
      </c>
      <c r="E1049" s="29">
        <v>25100.0</v>
      </c>
      <c r="F1049" s="51">
        <v>0.8844621513944223</v>
      </c>
      <c r="G1049" s="37">
        <v>43.0</v>
      </c>
    </row>
    <row r="1050" ht="15.75" customHeight="1">
      <c r="A1050" s="50" t="s">
        <v>36</v>
      </c>
      <c r="B1050" s="37">
        <v>2019.0</v>
      </c>
      <c r="C1050" s="37" t="s">
        <v>57</v>
      </c>
      <c r="D1050" s="37" t="s">
        <v>56</v>
      </c>
      <c r="E1050" s="29">
        <v>26200.0</v>
      </c>
      <c r="F1050" s="51">
        <v>0.9083969465648855</v>
      </c>
      <c r="G1050" s="37">
        <v>44.0</v>
      </c>
    </row>
    <row r="1051" ht="15.75" customHeight="1">
      <c r="A1051" s="50" t="s">
        <v>36</v>
      </c>
      <c r="B1051" s="37">
        <v>2020.0</v>
      </c>
      <c r="C1051" s="37" t="s">
        <v>57</v>
      </c>
      <c r="D1051" s="37" t="s">
        <v>56</v>
      </c>
      <c r="E1051" s="29">
        <v>27600.0</v>
      </c>
      <c r="F1051" s="51">
        <v>0.9094202898550725</v>
      </c>
      <c r="G1051" s="37">
        <v>45.0</v>
      </c>
    </row>
    <row r="1052" ht="15.75" customHeight="1">
      <c r="A1052" s="50" t="s">
        <v>37</v>
      </c>
      <c r="B1052" s="37">
        <v>2016.0</v>
      </c>
      <c r="C1052" s="37" t="s">
        <v>49</v>
      </c>
      <c r="D1052" s="37" t="s">
        <v>50</v>
      </c>
      <c r="E1052" s="29">
        <v>38800.0</v>
      </c>
      <c r="F1052" s="51">
        <v>1.063013698630137</v>
      </c>
      <c r="G1052" s="37">
        <v>44.0</v>
      </c>
    </row>
    <row r="1053" ht="15.75" customHeight="1">
      <c r="A1053" s="50" t="s">
        <v>37</v>
      </c>
      <c r="B1053" s="37">
        <v>2017.0</v>
      </c>
      <c r="C1053" s="37" t="s">
        <v>49</v>
      </c>
      <c r="D1053" s="37" t="s">
        <v>50</v>
      </c>
      <c r="E1053" s="29">
        <v>40600.0</v>
      </c>
      <c r="F1053" s="51">
        <v>1.0628272251308901</v>
      </c>
      <c r="G1053" s="37">
        <v>44.0</v>
      </c>
    </row>
    <row r="1054" ht="15.75" customHeight="1">
      <c r="A1054" s="50" t="s">
        <v>37</v>
      </c>
      <c r="B1054" s="37">
        <v>2018.0</v>
      </c>
      <c r="C1054" s="37" t="s">
        <v>49</v>
      </c>
      <c r="D1054" s="37" t="s">
        <v>50</v>
      </c>
      <c r="E1054" s="29">
        <v>40500.0</v>
      </c>
      <c r="F1054" s="51">
        <v>1.0714285714285714</v>
      </c>
      <c r="G1054" s="37">
        <v>45.0</v>
      </c>
    </row>
    <row r="1055" ht="15.75" customHeight="1">
      <c r="A1055" s="50" t="s">
        <v>37</v>
      </c>
      <c r="B1055" s="37">
        <v>2019.0</v>
      </c>
      <c r="C1055" s="37" t="s">
        <v>49</v>
      </c>
      <c r="D1055" s="37" t="s">
        <v>50</v>
      </c>
      <c r="E1055" s="29">
        <v>41600.0</v>
      </c>
      <c r="F1055" s="51">
        <v>1.0861618798955615</v>
      </c>
      <c r="G1055" s="37">
        <v>45.0</v>
      </c>
    </row>
    <row r="1056" ht="15.75" customHeight="1">
      <c r="A1056" s="50" t="s">
        <v>37</v>
      </c>
      <c r="B1056" s="37">
        <v>2020.0</v>
      </c>
      <c r="C1056" s="37" t="s">
        <v>49</v>
      </c>
      <c r="D1056" s="37" t="s">
        <v>50</v>
      </c>
      <c r="E1056" s="29">
        <v>41100.0</v>
      </c>
      <c r="F1056" s="51">
        <v>1.0647668393782384</v>
      </c>
      <c r="G1056" s="37">
        <v>45.0</v>
      </c>
    </row>
    <row r="1057" ht="15.75" customHeight="1">
      <c r="A1057" s="50" t="s">
        <v>37</v>
      </c>
      <c r="B1057" s="37">
        <v>2016.0</v>
      </c>
      <c r="C1057" s="37" t="s">
        <v>49</v>
      </c>
      <c r="D1057" s="37" t="s">
        <v>51</v>
      </c>
      <c r="E1057" s="29">
        <v>36100.0</v>
      </c>
      <c r="F1057" s="51">
        <v>0.9972375690607734</v>
      </c>
      <c r="G1057" s="37">
        <v>44.0</v>
      </c>
    </row>
    <row r="1058" ht="15.75" customHeight="1">
      <c r="A1058" s="50" t="s">
        <v>37</v>
      </c>
      <c r="B1058" s="37">
        <v>2017.0</v>
      </c>
      <c r="C1058" s="37" t="s">
        <v>49</v>
      </c>
      <c r="D1058" s="37" t="s">
        <v>51</v>
      </c>
      <c r="E1058" s="29">
        <v>35400.0</v>
      </c>
      <c r="F1058" s="51">
        <v>0.9971830985915493</v>
      </c>
      <c r="G1058" s="37">
        <v>44.0</v>
      </c>
    </row>
    <row r="1059" ht="15.75" customHeight="1">
      <c r="A1059" s="50" t="s">
        <v>37</v>
      </c>
      <c r="B1059" s="37">
        <v>2018.0</v>
      </c>
      <c r="C1059" s="37" t="s">
        <v>49</v>
      </c>
      <c r="D1059" s="37" t="s">
        <v>51</v>
      </c>
      <c r="E1059" s="29">
        <v>34300.0</v>
      </c>
      <c r="F1059" s="51">
        <v>1.0058651026392962</v>
      </c>
      <c r="G1059" s="37">
        <v>45.0</v>
      </c>
    </row>
    <row r="1060" ht="15.75" customHeight="1">
      <c r="A1060" s="50" t="s">
        <v>37</v>
      </c>
      <c r="B1060" s="37">
        <v>2019.0</v>
      </c>
      <c r="C1060" s="37" t="s">
        <v>49</v>
      </c>
      <c r="D1060" s="37" t="s">
        <v>51</v>
      </c>
      <c r="E1060" s="29">
        <v>33100.0</v>
      </c>
      <c r="F1060" s="51">
        <v>1.006079027355623</v>
      </c>
      <c r="G1060" s="37">
        <v>45.0</v>
      </c>
    </row>
    <row r="1061" ht="15.75" customHeight="1">
      <c r="A1061" s="50" t="s">
        <v>37</v>
      </c>
      <c r="B1061" s="37">
        <v>2020.0</v>
      </c>
      <c r="C1061" s="37" t="s">
        <v>49</v>
      </c>
      <c r="D1061" s="37" t="s">
        <v>51</v>
      </c>
      <c r="E1061" s="29">
        <v>31500.0</v>
      </c>
      <c r="F1061" s="51">
        <v>1.0227272727272727</v>
      </c>
      <c r="G1061" s="37">
        <v>45.0</v>
      </c>
    </row>
    <row r="1062" ht="15.75" customHeight="1">
      <c r="A1062" s="50" t="s">
        <v>37</v>
      </c>
      <c r="B1062" s="37">
        <v>2016.0</v>
      </c>
      <c r="C1062" s="37" t="s">
        <v>49</v>
      </c>
      <c r="D1062" s="37" t="s">
        <v>52</v>
      </c>
      <c r="E1062" s="29">
        <v>38400.0</v>
      </c>
      <c r="F1062" s="51">
        <v>0.7314285714285714</v>
      </c>
      <c r="G1062" s="37">
        <v>44.0</v>
      </c>
    </row>
    <row r="1063" ht="15.75" customHeight="1">
      <c r="A1063" s="50" t="s">
        <v>37</v>
      </c>
      <c r="B1063" s="37">
        <v>2017.0</v>
      </c>
      <c r="C1063" s="37" t="s">
        <v>49</v>
      </c>
      <c r="D1063" s="37" t="s">
        <v>52</v>
      </c>
      <c r="E1063" s="29">
        <v>39900.0</v>
      </c>
      <c r="F1063" s="51">
        <v>0.751412429378531</v>
      </c>
      <c r="G1063" s="37">
        <v>44.0</v>
      </c>
    </row>
    <row r="1064" ht="15.75" customHeight="1">
      <c r="A1064" s="50" t="s">
        <v>37</v>
      </c>
      <c r="B1064" s="37">
        <v>2018.0</v>
      </c>
      <c r="C1064" s="37" t="s">
        <v>49</v>
      </c>
      <c r="D1064" s="37" t="s">
        <v>52</v>
      </c>
      <c r="E1064" s="29">
        <v>39800.0</v>
      </c>
      <c r="F1064" s="51">
        <v>0.7653846153846153</v>
      </c>
      <c r="G1064" s="37">
        <v>45.0</v>
      </c>
    </row>
    <row r="1065" ht="15.75" customHeight="1">
      <c r="A1065" s="50" t="s">
        <v>37</v>
      </c>
      <c r="B1065" s="37">
        <v>2019.0</v>
      </c>
      <c r="C1065" s="37" t="s">
        <v>49</v>
      </c>
      <c r="D1065" s="37" t="s">
        <v>52</v>
      </c>
      <c r="E1065" s="29">
        <v>40100.0</v>
      </c>
      <c r="F1065" s="51">
        <v>0.7862745098039216</v>
      </c>
      <c r="G1065" s="37">
        <v>45.0</v>
      </c>
    </row>
    <row r="1066" ht="15.75" customHeight="1">
      <c r="A1066" s="50" t="s">
        <v>37</v>
      </c>
      <c r="B1066" s="37">
        <v>2020.0</v>
      </c>
      <c r="C1066" s="37" t="s">
        <v>49</v>
      </c>
      <c r="D1066" s="37" t="s">
        <v>52</v>
      </c>
      <c r="E1066" s="29">
        <v>40100.0</v>
      </c>
      <c r="F1066" s="51">
        <v>0.8084677419354839</v>
      </c>
      <c r="G1066" s="37">
        <v>45.0</v>
      </c>
    </row>
    <row r="1067" ht="15.75" customHeight="1">
      <c r="A1067" s="50" t="s">
        <v>37</v>
      </c>
      <c r="B1067" s="37">
        <v>2016.0</v>
      </c>
      <c r="C1067" s="37" t="s">
        <v>49</v>
      </c>
      <c r="D1067" s="37" t="s">
        <v>53</v>
      </c>
      <c r="E1067" s="29">
        <v>39200.0</v>
      </c>
      <c r="F1067" s="51">
        <v>0.6426229508196721</v>
      </c>
      <c r="G1067" s="37">
        <v>44.0</v>
      </c>
    </row>
    <row r="1068" ht="15.75" customHeight="1">
      <c r="A1068" s="50" t="s">
        <v>37</v>
      </c>
      <c r="B1068" s="37">
        <v>2017.0</v>
      </c>
      <c r="C1068" s="37" t="s">
        <v>49</v>
      </c>
      <c r="D1068" s="37" t="s">
        <v>53</v>
      </c>
      <c r="E1068" s="29">
        <v>40200.0</v>
      </c>
      <c r="F1068" s="51">
        <v>0.6350710900473934</v>
      </c>
      <c r="G1068" s="37">
        <v>44.0</v>
      </c>
    </row>
    <row r="1069" ht="15.75" customHeight="1">
      <c r="A1069" s="50" t="s">
        <v>37</v>
      </c>
      <c r="B1069" s="37">
        <v>2018.0</v>
      </c>
      <c r="C1069" s="37" t="s">
        <v>49</v>
      </c>
      <c r="D1069" s="37" t="s">
        <v>53</v>
      </c>
      <c r="E1069" s="29">
        <v>39900.0</v>
      </c>
      <c r="F1069" s="51">
        <v>0.6273584905660378</v>
      </c>
      <c r="G1069" s="37">
        <v>45.0</v>
      </c>
    </row>
    <row r="1070" ht="15.75" customHeight="1">
      <c r="A1070" s="50" t="s">
        <v>37</v>
      </c>
      <c r="B1070" s="37">
        <v>2019.0</v>
      </c>
      <c r="C1070" s="37" t="s">
        <v>49</v>
      </c>
      <c r="D1070" s="37" t="s">
        <v>53</v>
      </c>
      <c r="E1070" s="29">
        <v>40100.0</v>
      </c>
      <c r="F1070" s="51">
        <v>0.631496062992126</v>
      </c>
      <c r="G1070" s="37">
        <v>45.0</v>
      </c>
    </row>
    <row r="1071" ht="15.75" customHeight="1">
      <c r="A1071" s="50" t="s">
        <v>37</v>
      </c>
      <c r="B1071" s="37">
        <v>2020.0</v>
      </c>
      <c r="C1071" s="37" t="s">
        <v>49</v>
      </c>
      <c r="D1071" s="37" t="s">
        <v>53</v>
      </c>
      <c r="E1071" s="29">
        <v>39800.0</v>
      </c>
      <c r="F1071" s="51">
        <v>0.6307448494453248</v>
      </c>
      <c r="G1071" s="37">
        <v>45.0</v>
      </c>
    </row>
    <row r="1072" ht="15.75" customHeight="1">
      <c r="A1072" s="50" t="s">
        <v>37</v>
      </c>
      <c r="B1072" s="37">
        <v>2016.0</v>
      </c>
      <c r="C1072" s="37" t="s">
        <v>49</v>
      </c>
      <c r="D1072" s="37" t="s">
        <v>54</v>
      </c>
      <c r="E1072" s="29">
        <v>52700.0</v>
      </c>
      <c r="F1072" s="51">
        <v>0.8157894736842105</v>
      </c>
      <c r="G1072" s="37">
        <v>44.0</v>
      </c>
    </row>
    <row r="1073" ht="15.75" customHeight="1">
      <c r="A1073" s="50" t="s">
        <v>37</v>
      </c>
      <c r="B1073" s="37">
        <v>2017.0</v>
      </c>
      <c r="C1073" s="37" t="s">
        <v>49</v>
      </c>
      <c r="D1073" s="37" t="s">
        <v>54</v>
      </c>
      <c r="E1073" s="29">
        <v>52600.0</v>
      </c>
      <c r="F1073" s="51">
        <v>0.801829268292683</v>
      </c>
      <c r="G1073" s="37">
        <v>44.0</v>
      </c>
    </row>
    <row r="1074" ht="15.75" customHeight="1">
      <c r="A1074" s="50" t="s">
        <v>37</v>
      </c>
      <c r="B1074" s="37">
        <v>2018.0</v>
      </c>
      <c r="C1074" s="37" t="s">
        <v>49</v>
      </c>
      <c r="D1074" s="37" t="s">
        <v>54</v>
      </c>
      <c r="E1074" s="29">
        <v>51400.0</v>
      </c>
      <c r="F1074" s="51">
        <v>0.7626112759643917</v>
      </c>
      <c r="G1074" s="37">
        <v>45.0</v>
      </c>
    </row>
    <row r="1075" ht="15.75" customHeight="1">
      <c r="A1075" s="50" t="s">
        <v>37</v>
      </c>
      <c r="B1075" s="37">
        <v>2019.0</v>
      </c>
      <c r="C1075" s="37" t="s">
        <v>49</v>
      </c>
      <c r="D1075" s="37" t="s">
        <v>54</v>
      </c>
      <c r="E1075" s="29">
        <v>50000.0</v>
      </c>
      <c r="F1075" s="51">
        <v>0.7385524372230429</v>
      </c>
      <c r="G1075" s="37">
        <v>45.0</v>
      </c>
    </row>
    <row r="1076" ht="15.75" customHeight="1">
      <c r="A1076" s="50" t="s">
        <v>37</v>
      </c>
      <c r="B1076" s="37">
        <v>2020.0</v>
      </c>
      <c r="C1076" s="37" t="s">
        <v>49</v>
      </c>
      <c r="D1076" s="37" t="s">
        <v>54</v>
      </c>
      <c r="E1076" s="29">
        <v>47900.0</v>
      </c>
      <c r="F1076" s="51">
        <v>0.7213855421686747</v>
      </c>
      <c r="G1076" s="37">
        <v>45.0</v>
      </c>
    </row>
    <row r="1077" ht="15.75" customHeight="1">
      <c r="A1077" s="50" t="s">
        <v>37</v>
      </c>
      <c r="B1077" s="37">
        <v>2016.0</v>
      </c>
      <c r="C1077" s="37" t="s">
        <v>49</v>
      </c>
      <c r="D1077" s="37" t="s">
        <v>55</v>
      </c>
      <c r="E1077" s="29">
        <v>47600.0</v>
      </c>
      <c r="F1077" s="51">
        <v>0.9463220675944334</v>
      </c>
      <c r="G1077" s="37">
        <v>44.0</v>
      </c>
    </row>
    <row r="1078" ht="15.75" customHeight="1">
      <c r="A1078" s="50" t="s">
        <v>37</v>
      </c>
      <c r="B1078" s="37">
        <v>2017.0</v>
      </c>
      <c r="C1078" s="37" t="s">
        <v>49</v>
      </c>
      <c r="D1078" s="37" t="s">
        <v>55</v>
      </c>
      <c r="E1078" s="29">
        <v>49700.0</v>
      </c>
      <c r="F1078" s="51">
        <v>0.935969868173258</v>
      </c>
      <c r="G1078" s="37">
        <v>44.0</v>
      </c>
    </row>
    <row r="1079" ht="15.75" customHeight="1">
      <c r="A1079" s="50" t="s">
        <v>37</v>
      </c>
      <c r="B1079" s="37">
        <v>2018.0</v>
      </c>
      <c r="C1079" s="37" t="s">
        <v>49</v>
      </c>
      <c r="D1079" s="37" t="s">
        <v>55</v>
      </c>
      <c r="E1079" s="29">
        <v>51000.0</v>
      </c>
      <c r="F1079" s="51">
        <v>0.925589836660617</v>
      </c>
      <c r="G1079" s="37">
        <v>45.0</v>
      </c>
    </row>
    <row r="1080" ht="15.75" customHeight="1">
      <c r="A1080" s="50" t="s">
        <v>37</v>
      </c>
      <c r="B1080" s="37">
        <v>2019.0</v>
      </c>
      <c r="C1080" s="37" t="s">
        <v>49</v>
      </c>
      <c r="D1080" s="37" t="s">
        <v>55</v>
      </c>
      <c r="E1080" s="29">
        <v>53000.0</v>
      </c>
      <c r="F1080" s="51">
        <v>0.9281961471103327</v>
      </c>
      <c r="G1080" s="37">
        <v>45.0</v>
      </c>
    </row>
    <row r="1081" ht="15.75" customHeight="1">
      <c r="A1081" s="50" t="s">
        <v>37</v>
      </c>
      <c r="B1081" s="37">
        <v>2020.0</v>
      </c>
      <c r="C1081" s="37" t="s">
        <v>49</v>
      </c>
      <c r="D1081" s="37" t="s">
        <v>55</v>
      </c>
      <c r="E1081" s="29">
        <v>54100.0</v>
      </c>
      <c r="F1081" s="51">
        <v>0.9247863247863248</v>
      </c>
      <c r="G1081" s="37">
        <v>45.0</v>
      </c>
    </row>
    <row r="1082" ht="15.75" customHeight="1">
      <c r="A1082" s="50" t="s">
        <v>37</v>
      </c>
      <c r="B1082" s="37">
        <v>2016.0</v>
      </c>
      <c r="C1082" s="37" t="s">
        <v>49</v>
      </c>
      <c r="D1082" s="37" t="s">
        <v>56</v>
      </c>
      <c r="E1082" s="29">
        <v>47900.0</v>
      </c>
      <c r="F1082" s="51">
        <v>0.8646209386281588</v>
      </c>
      <c r="G1082" s="37">
        <v>44.0</v>
      </c>
    </row>
    <row r="1083" ht="15.75" customHeight="1">
      <c r="A1083" s="50" t="s">
        <v>37</v>
      </c>
      <c r="B1083" s="37">
        <v>2017.0</v>
      </c>
      <c r="C1083" s="37" t="s">
        <v>49</v>
      </c>
      <c r="D1083" s="37" t="s">
        <v>56</v>
      </c>
      <c r="E1083" s="29">
        <v>51400.0</v>
      </c>
      <c r="F1083" s="51">
        <v>0.8697123519458545</v>
      </c>
      <c r="G1083" s="37">
        <v>44.0</v>
      </c>
    </row>
    <row r="1084" ht="15.75" customHeight="1">
      <c r="A1084" s="50" t="s">
        <v>37</v>
      </c>
      <c r="B1084" s="37">
        <v>2018.0</v>
      </c>
      <c r="C1084" s="37" t="s">
        <v>49</v>
      </c>
      <c r="D1084" s="37" t="s">
        <v>56</v>
      </c>
      <c r="E1084" s="29">
        <v>52800.0</v>
      </c>
      <c r="F1084" s="51">
        <v>0.8613376835236541</v>
      </c>
      <c r="G1084" s="37">
        <v>45.0</v>
      </c>
    </row>
    <row r="1085" ht="15.75" customHeight="1">
      <c r="A1085" s="50" t="s">
        <v>37</v>
      </c>
      <c r="B1085" s="37">
        <v>2019.0</v>
      </c>
      <c r="C1085" s="37" t="s">
        <v>49</v>
      </c>
      <c r="D1085" s="37" t="s">
        <v>56</v>
      </c>
      <c r="E1085" s="29">
        <v>54800.0</v>
      </c>
      <c r="F1085" s="51">
        <v>0.8417818740399385</v>
      </c>
      <c r="G1085" s="37">
        <v>45.0</v>
      </c>
    </row>
    <row r="1086" ht="15.75" customHeight="1">
      <c r="A1086" s="50" t="s">
        <v>37</v>
      </c>
      <c r="B1086" s="37">
        <v>2020.0</v>
      </c>
      <c r="C1086" s="37" t="s">
        <v>49</v>
      </c>
      <c r="D1086" s="37" t="s">
        <v>56</v>
      </c>
      <c r="E1086" s="29">
        <v>56800.0</v>
      </c>
      <c r="F1086" s="51">
        <v>0.8528528528528528</v>
      </c>
      <c r="G1086" s="37">
        <v>45.0</v>
      </c>
    </row>
    <row r="1087" ht="15.75" customHeight="1">
      <c r="A1087" s="50" t="s">
        <v>37</v>
      </c>
      <c r="B1087" s="37">
        <v>2016.0</v>
      </c>
      <c r="C1087" s="37" t="s">
        <v>57</v>
      </c>
      <c r="D1087" s="37" t="s">
        <v>50</v>
      </c>
      <c r="E1087" s="29">
        <v>36500.0</v>
      </c>
      <c r="F1087" s="51">
        <v>1.063013698630137</v>
      </c>
      <c r="G1087" s="37">
        <v>43.0</v>
      </c>
    </row>
    <row r="1088" ht="15.75" customHeight="1">
      <c r="A1088" s="50" t="s">
        <v>37</v>
      </c>
      <c r="B1088" s="37">
        <v>2017.0</v>
      </c>
      <c r="C1088" s="37" t="s">
        <v>57</v>
      </c>
      <c r="D1088" s="37" t="s">
        <v>50</v>
      </c>
      <c r="E1088" s="29">
        <v>38200.0</v>
      </c>
      <c r="F1088" s="51">
        <v>1.0628272251308901</v>
      </c>
      <c r="G1088" s="37">
        <v>43.0</v>
      </c>
    </row>
    <row r="1089" ht="15.75" customHeight="1">
      <c r="A1089" s="50" t="s">
        <v>37</v>
      </c>
      <c r="B1089" s="37">
        <v>2018.0</v>
      </c>
      <c r="C1089" s="37" t="s">
        <v>57</v>
      </c>
      <c r="D1089" s="37" t="s">
        <v>50</v>
      </c>
      <c r="E1089" s="29">
        <v>37800.0</v>
      </c>
      <c r="F1089" s="51">
        <v>1.0714285714285714</v>
      </c>
      <c r="G1089" s="37">
        <v>44.0</v>
      </c>
    </row>
    <row r="1090" ht="15.75" customHeight="1">
      <c r="A1090" s="50" t="s">
        <v>37</v>
      </c>
      <c r="B1090" s="37">
        <v>2019.0</v>
      </c>
      <c r="C1090" s="37" t="s">
        <v>57</v>
      </c>
      <c r="D1090" s="37" t="s">
        <v>50</v>
      </c>
      <c r="E1090" s="29">
        <v>38300.0</v>
      </c>
      <c r="F1090" s="51">
        <v>1.0861618798955615</v>
      </c>
      <c r="G1090" s="37">
        <v>45.0</v>
      </c>
    </row>
    <row r="1091" ht="15.75" customHeight="1">
      <c r="A1091" s="50" t="s">
        <v>37</v>
      </c>
      <c r="B1091" s="37">
        <v>2020.0</v>
      </c>
      <c r="C1091" s="37" t="s">
        <v>57</v>
      </c>
      <c r="D1091" s="37" t="s">
        <v>50</v>
      </c>
      <c r="E1091" s="29">
        <v>38600.0</v>
      </c>
      <c r="F1091" s="51">
        <v>1.0647668393782384</v>
      </c>
      <c r="G1091" s="37">
        <v>45.0</v>
      </c>
    </row>
    <row r="1092" ht="15.75" customHeight="1">
      <c r="A1092" s="50" t="s">
        <v>37</v>
      </c>
      <c r="B1092" s="37">
        <v>2016.0</v>
      </c>
      <c r="C1092" s="37" t="s">
        <v>57</v>
      </c>
      <c r="D1092" s="37" t="s">
        <v>51</v>
      </c>
      <c r="E1092" s="29">
        <v>36200.0</v>
      </c>
      <c r="F1092" s="51">
        <v>0.9972375690607734</v>
      </c>
      <c r="G1092" s="37">
        <v>43.0</v>
      </c>
    </row>
    <row r="1093" ht="15.75" customHeight="1">
      <c r="A1093" s="50" t="s">
        <v>37</v>
      </c>
      <c r="B1093" s="37">
        <v>2017.0</v>
      </c>
      <c r="C1093" s="37" t="s">
        <v>57</v>
      </c>
      <c r="D1093" s="37" t="s">
        <v>51</v>
      </c>
      <c r="E1093" s="29">
        <v>35500.0</v>
      </c>
      <c r="F1093" s="51">
        <v>0.9971830985915493</v>
      </c>
      <c r="G1093" s="37">
        <v>43.0</v>
      </c>
    </row>
    <row r="1094" ht="15.75" customHeight="1">
      <c r="A1094" s="50" t="s">
        <v>37</v>
      </c>
      <c r="B1094" s="37">
        <v>2018.0</v>
      </c>
      <c r="C1094" s="37" t="s">
        <v>57</v>
      </c>
      <c r="D1094" s="37" t="s">
        <v>51</v>
      </c>
      <c r="E1094" s="29">
        <v>34100.0</v>
      </c>
      <c r="F1094" s="51">
        <v>1.0058651026392962</v>
      </c>
      <c r="G1094" s="37">
        <v>44.0</v>
      </c>
    </row>
    <row r="1095" ht="15.75" customHeight="1">
      <c r="A1095" s="50" t="s">
        <v>37</v>
      </c>
      <c r="B1095" s="37">
        <v>2019.0</v>
      </c>
      <c r="C1095" s="37" t="s">
        <v>57</v>
      </c>
      <c r="D1095" s="37" t="s">
        <v>51</v>
      </c>
      <c r="E1095" s="29">
        <v>32900.0</v>
      </c>
      <c r="F1095" s="51">
        <v>1.006079027355623</v>
      </c>
      <c r="G1095" s="37">
        <v>45.0</v>
      </c>
    </row>
    <row r="1096" ht="15.75" customHeight="1">
      <c r="A1096" s="50" t="s">
        <v>37</v>
      </c>
      <c r="B1096" s="37">
        <v>2020.0</v>
      </c>
      <c r="C1096" s="37" t="s">
        <v>57</v>
      </c>
      <c r="D1096" s="37" t="s">
        <v>51</v>
      </c>
      <c r="E1096" s="29">
        <v>30800.0</v>
      </c>
      <c r="F1096" s="51">
        <v>1.0227272727272727</v>
      </c>
      <c r="G1096" s="37">
        <v>45.0</v>
      </c>
    </row>
    <row r="1097" ht="15.75" customHeight="1">
      <c r="A1097" s="50" t="s">
        <v>37</v>
      </c>
      <c r="B1097" s="37">
        <v>2016.0</v>
      </c>
      <c r="C1097" s="37" t="s">
        <v>57</v>
      </c>
      <c r="D1097" s="37" t="s">
        <v>52</v>
      </c>
      <c r="E1097" s="29">
        <v>52500.0</v>
      </c>
      <c r="F1097" s="51">
        <v>0.7314285714285714</v>
      </c>
      <c r="G1097" s="37">
        <v>43.0</v>
      </c>
    </row>
    <row r="1098" ht="15.75" customHeight="1">
      <c r="A1098" s="50" t="s">
        <v>37</v>
      </c>
      <c r="B1098" s="37">
        <v>2017.0</v>
      </c>
      <c r="C1098" s="37" t="s">
        <v>57</v>
      </c>
      <c r="D1098" s="37" t="s">
        <v>52</v>
      </c>
      <c r="E1098" s="29">
        <v>53100.0</v>
      </c>
      <c r="F1098" s="51">
        <v>0.751412429378531</v>
      </c>
      <c r="G1098" s="37">
        <v>43.0</v>
      </c>
    </row>
    <row r="1099" ht="15.75" customHeight="1">
      <c r="A1099" s="50" t="s">
        <v>37</v>
      </c>
      <c r="B1099" s="37">
        <v>2018.0</v>
      </c>
      <c r="C1099" s="37" t="s">
        <v>57</v>
      </c>
      <c r="D1099" s="37" t="s">
        <v>52</v>
      </c>
      <c r="E1099" s="29">
        <v>52000.0</v>
      </c>
      <c r="F1099" s="51">
        <v>0.7653846153846153</v>
      </c>
      <c r="G1099" s="37">
        <v>44.0</v>
      </c>
    </row>
    <row r="1100" ht="15.75" customHeight="1">
      <c r="A1100" s="50" t="s">
        <v>37</v>
      </c>
      <c r="B1100" s="37">
        <v>2019.0</v>
      </c>
      <c r="C1100" s="37" t="s">
        <v>57</v>
      </c>
      <c r="D1100" s="37" t="s">
        <v>52</v>
      </c>
      <c r="E1100" s="29">
        <v>51000.0</v>
      </c>
      <c r="F1100" s="51">
        <v>0.7862745098039216</v>
      </c>
      <c r="G1100" s="37">
        <v>45.0</v>
      </c>
    </row>
    <row r="1101" ht="15.75" customHeight="1">
      <c r="A1101" s="50" t="s">
        <v>37</v>
      </c>
      <c r="B1101" s="37">
        <v>2020.0</v>
      </c>
      <c r="C1101" s="37" t="s">
        <v>57</v>
      </c>
      <c r="D1101" s="37" t="s">
        <v>52</v>
      </c>
      <c r="E1101" s="29">
        <v>49600.0</v>
      </c>
      <c r="F1101" s="51">
        <v>0.8084677419354839</v>
      </c>
      <c r="G1101" s="37">
        <v>45.0</v>
      </c>
    </row>
    <row r="1102" ht="15.75" customHeight="1">
      <c r="A1102" s="50" t="s">
        <v>37</v>
      </c>
      <c r="B1102" s="37">
        <v>2016.0</v>
      </c>
      <c r="C1102" s="37" t="s">
        <v>57</v>
      </c>
      <c r="D1102" s="37" t="s">
        <v>53</v>
      </c>
      <c r="E1102" s="29">
        <v>61000.0</v>
      </c>
      <c r="F1102" s="51">
        <v>0.6426229508196721</v>
      </c>
      <c r="G1102" s="37">
        <v>43.0</v>
      </c>
    </row>
    <row r="1103" ht="15.75" customHeight="1">
      <c r="A1103" s="50" t="s">
        <v>37</v>
      </c>
      <c r="B1103" s="37">
        <v>2017.0</v>
      </c>
      <c r="C1103" s="37" t="s">
        <v>57</v>
      </c>
      <c r="D1103" s="37" t="s">
        <v>53</v>
      </c>
      <c r="E1103" s="29">
        <v>63300.0</v>
      </c>
      <c r="F1103" s="51">
        <v>0.6350710900473934</v>
      </c>
      <c r="G1103" s="37">
        <v>43.0</v>
      </c>
    </row>
    <row r="1104" ht="15.75" customHeight="1">
      <c r="A1104" s="50" t="s">
        <v>37</v>
      </c>
      <c r="B1104" s="37">
        <v>2018.0</v>
      </c>
      <c r="C1104" s="37" t="s">
        <v>57</v>
      </c>
      <c r="D1104" s="37" t="s">
        <v>53</v>
      </c>
      <c r="E1104" s="29">
        <v>63600.0</v>
      </c>
      <c r="F1104" s="51">
        <v>0.6273584905660378</v>
      </c>
      <c r="G1104" s="37">
        <v>44.0</v>
      </c>
    </row>
    <row r="1105" ht="15.75" customHeight="1">
      <c r="A1105" s="50" t="s">
        <v>37</v>
      </c>
      <c r="B1105" s="37">
        <v>2019.0</v>
      </c>
      <c r="C1105" s="37" t="s">
        <v>57</v>
      </c>
      <c r="D1105" s="37" t="s">
        <v>53</v>
      </c>
      <c r="E1105" s="29">
        <v>63500.0</v>
      </c>
      <c r="F1105" s="51">
        <v>0.631496062992126</v>
      </c>
      <c r="G1105" s="37">
        <v>45.0</v>
      </c>
    </row>
    <row r="1106" ht="15.75" customHeight="1">
      <c r="A1106" s="50" t="s">
        <v>37</v>
      </c>
      <c r="B1106" s="37">
        <v>2020.0</v>
      </c>
      <c r="C1106" s="37" t="s">
        <v>57</v>
      </c>
      <c r="D1106" s="37" t="s">
        <v>53</v>
      </c>
      <c r="E1106" s="29">
        <v>63100.0</v>
      </c>
      <c r="F1106" s="51">
        <v>0.6307448494453248</v>
      </c>
      <c r="G1106" s="37">
        <v>45.0</v>
      </c>
    </row>
    <row r="1107" ht="15.75" customHeight="1">
      <c r="A1107" s="50" t="s">
        <v>37</v>
      </c>
      <c r="B1107" s="37">
        <v>2016.0</v>
      </c>
      <c r="C1107" s="37" t="s">
        <v>57</v>
      </c>
      <c r="D1107" s="37" t="s">
        <v>54</v>
      </c>
      <c r="E1107" s="29">
        <v>64600.0</v>
      </c>
      <c r="F1107" s="51">
        <v>0.8157894736842105</v>
      </c>
      <c r="G1107" s="37">
        <v>43.0</v>
      </c>
    </row>
    <row r="1108" ht="15.75" customHeight="1">
      <c r="A1108" s="50" t="s">
        <v>37</v>
      </c>
      <c r="B1108" s="37">
        <v>2017.0</v>
      </c>
      <c r="C1108" s="37" t="s">
        <v>57</v>
      </c>
      <c r="D1108" s="37" t="s">
        <v>54</v>
      </c>
      <c r="E1108" s="29">
        <v>65600.0</v>
      </c>
      <c r="F1108" s="51">
        <v>0.801829268292683</v>
      </c>
      <c r="G1108" s="37">
        <v>43.0</v>
      </c>
    </row>
    <row r="1109" ht="15.75" customHeight="1">
      <c r="A1109" s="50" t="s">
        <v>37</v>
      </c>
      <c r="B1109" s="37">
        <v>2018.0</v>
      </c>
      <c r="C1109" s="37" t="s">
        <v>57</v>
      </c>
      <c r="D1109" s="37" t="s">
        <v>54</v>
      </c>
      <c r="E1109" s="29">
        <v>67400.0</v>
      </c>
      <c r="F1109" s="51">
        <v>0.7626112759643917</v>
      </c>
      <c r="G1109" s="37">
        <v>44.0</v>
      </c>
    </row>
    <row r="1110" ht="15.75" customHeight="1">
      <c r="A1110" s="50" t="s">
        <v>37</v>
      </c>
      <c r="B1110" s="37">
        <v>2019.0</v>
      </c>
      <c r="C1110" s="37" t="s">
        <v>57</v>
      </c>
      <c r="D1110" s="37" t="s">
        <v>54</v>
      </c>
      <c r="E1110" s="29">
        <v>67700.0</v>
      </c>
      <c r="F1110" s="51">
        <v>0.7385524372230429</v>
      </c>
      <c r="G1110" s="37">
        <v>45.0</v>
      </c>
    </row>
    <row r="1111" ht="15.75" customHeight="1">
      <c r="A1111" s="50" t="s">
        <v>37</v>
      </c>
      <c r="B1111" s="37">
        <v>2020.0</v>
      </c>
      <c r="C1111" s="37" t="s">
        <v>57</v>
      </c>
      <c r="D1111" s="37" t="s">
        <v>54</v>
      </c>
      <c r="E1111" s="29">
        <v>66400.0</v>
      </c>
      <c r="F1111" s="51">
        <v>0.7213855421686747</v>
      </c>
      <c r="G1111" s="37">
        <v>45.0</v>
      </c>
    </row>
    <row r="1112" ht="15.75" customHeight="1">
      <c r="A1112" s="50" t="s">
        <v>37</v>
      </c>
      <c r="B1112" s="37">
        <v>2016.0</v>
      </c>
      <c r="C1112" s="37" t="s">
        <v>57</v>
      </c>
      <c r="D1112" s="37" t="s">
        <v>55</v>
      </c>
      <c r="E1112" s="29">
        <v>50300.0</v>
      </c>
      <c r="F1112" s="51">
        <v>0.9463220675944334</v>
      </c>
      <c r="G1112" s="37">
        <v>43.0</v>
      </c>
    </row>
    <row r="1113" ht="15.75" customHeight="1">
      <c r="A1113" s="50" t="s">
        <v>37</v>
      </c>
      <c r="B1113" s="37">
        <v>2017.0</v>
      </c>
      <c r="C1113" s="37" t="s">
        <v>57</v>
      </c>
      <c r="D1113" s="37" t="s">
        <v>55</v>
      </c>
      <c r="E1113" s="29">
        <v>53100.0</v>
      </c>
      <c r="F1113" s="51">
        <v>0.935969868173258</v>
      </c>
      <c r="G1113" s="37">
        <v>43.0</v>
      </c>
    </row>
    <row r="1114" ht="15.75" customHeight="1">
      <c r="A1114" s="50" t="s">
        <v>37</v>
      </c>
      <c r="B1114" s="37">
        <v>2018.0</v>
      </c>
      <c r="C1114" s="37" t="s">
        <v>57</v>
      </c>
      <c r="D1114" s="37" t="s">
        <v>55</v>
      </c>
      <c r="E1114" s="29">
        <v>55100.0</v>
      </c>
      <c r="F1114" s="51">
        <v>0.925589836660617</v>
      </c>
      <c r="G1114" s="37">
        <v>44.0</v>
      </c>
    </row>
    <row r="1115" ht="15.75" customHeight="1">
      <c r="A1115" s="50" t="s">
        <v>37</v>
      </c>
      <c r="B1115" s="37">
        <v>2019.0</v>
      </c>
      <c r="C1115" s="37" t="s">
        <v>57</v>
      </c>
      <c r="D1115" s="37" t="s">
        <v>55</v>
      </c>
      <c r="E1115" s="29">
        <v>57100.0</v>
      </c>
      <c r="F1115" s="51">
        <v>0.9281961471103327</v>
      </c>
      <c r="G1115" s="37">
        <v>45.0</v>
      </c>
    </row>
    <row r="1116" ht="15.75" customHeight="1">
      <c r="A1116" s="50" t="s">
        <v>37</v>
      </c>
      <c r="B1116" s="37">
        <v>2020.0</v>
      </c>
      <c r="C1116" s="37" t="s">
        <v>57</v>
      </c>
      <c r="D1116" s="37" t="s">
        <v>55</v>
      </c>
      <c r="E1116" s="29">
        <v>58500.0</v>
      </c>
      <c r="F1116" s="51">
        <v>0.9247863247863248</v>
      </c>
      <c r="G1116" s="37">
        <v>45.0</v>
      </c>
    </row>
    <row r="1117" ht="15.75" customHeight="1">
      <c r="A1117" s="50" t="s">
        <v>37</v>
      </c>
      <c r="B1117" s="37">
        <v>2016.0</v>
      </c>
      <c r="C1117" s="37" t="s">
        <v>57</v>
      </c>
      <c r="D1117" s="37" t="s">
        <v>56</v>
      </c>
      <c r="E1117" s="29">
        <v>55400.0</v>
      </c>
      <c r="F1117" s="51">
        <v>0.8646209386281588</v>
      </c>
      <c r="G1117" s="37">
        <v>43.0</v>
      </c>
    </row>
    <row r="1118" ht="15.75" customHeight="1">
      <c r="A1118" s="50" t="s">
        <v>37</v>
      </c>
      <c r="B1118" s="37">
        <v>2017.0</v>
      </c>
      <c r="C1118" s="37" t="s">
        <v>57</v>
      </c>
      <c r="D1118" s="37" t="s">
        <v>56</v>
      </c>
      <c r="E1118" s="29">
        <v>59100.0</v>
      </c>
      <c r="F1118" s="51">
        <v>0.8697123519458545</v>
      </c>
      <c r="G1118" s="37">
        <v>43.0</v>
      </c>
    </row>
    <row r="1119" ht="15.75" customHeight="1">
      <c r="A1119" s="50" t="s">
        <v>37</v>
      </c>
      <c r="B1119" s="37">
        <v>2018.0</v>
      </c>
      <c r="C1119" s="37" t="s">
        <v>57</v>
      </c>
      <c r="D1119" s="37" t="s">
        <v>56</v>
      </c>
      <c r="E1119" s="29">
        <v>61300.0</v>
      </c>
      <c r="F1119" s="51">
        <v>0.8613376835236541</v>
      </c>
      <c r="G1119" s="37">
        <v>44.0</v>
      </c>
    </row>
    <row r="1120" ht="15.75" customHeight="1">
      <c r="A1120" s="50" t="s">
        <v>37</v>
      </c>
      <c r="B1120" s="37">
        <v>2019.0</v>
      </c>
      <c r="C1120" s="37" t="s">
        <v>57</v>
      </c>
      <c r="D1120" s="37" t="s">
        <v>56</v>
      </c>
      <c r="E1120" s="29">
        <v>65100.0</v>
      </c>
      <c r="F1120" s="51">
        <v>0.8417818740399385</v>
      </c>
      <c r="G1120" s="37">
        <v>45.0</v>
      </c>
    </row>
    <row r="1121" ht="15.75" customHeight="1">
      <c r="A1121" s="50" t="s">
        <v>37</v>
      </c>
      <c r="B1121" s="37">
        <v>2020.0</v>
      </c>
      <c r="C1121" s="37" t="s">
        <v>57</v>
      </c>
      <c r="D1121" s="37" t="s">
        <v>56</v>
      </c>
      <c r="E1121" s="29">
        <v>66600.0</v>
      </c>
      <c r="F1121" s="51">
        <v>0.8528528528528528</v>
      </c>
      <c r="G1121" s="37">
        <v>45.0</v>
      </c>
    </row>
    <row r="1122" ht="15.75" customHeight="1">
      <c r="A1122" s="50" t="s">
        <v>38</v>
      </c>
      <c r="B1122" s="37">
        <v>2016.0</v>
      </c>
      <c r="C1122" s="37" t="s">
        <v>49</v>
      </c>
      <c r="D1122" s="37" t="s">
        <v>50</v>
      </c>
      <c r="E1122" s="29">
        <v>27200.0</v>
      </c>
      <c r="F1122" s="51">
        <v>1.0666666666666667</v>
      </c>
      <c r="G1122" s="37">
        <v>42.0</v>
      </c>
    </row>
    <row r="1123" ht="15.75" customHeight="1">
      <c r="A1123" s="50" t="s">
        <v>38</v>
      </c>
      <c r="B1123" s="37">
        <v>2017.0</v>
      </c>
      <c r="C1123" s="37" t="s">
        <v>49</v>
      </c>
      <c r="D1123" s="37" t="s">
        <v>50</v>
      </c>
      <c r="E1123" s="29">
        <v>27300.0</v>
      </c>
      <c r="F1123" s="51">
        <v>1.058139534883721</v>
      </c>
      <c r="G1123" s="37">
        <v>43.0</v>
      </c>
    </row>
    <row r="1124" ht="15.75" customHeight="1">
      <c r="A1124" s="50" t="s">
        <v>38</v>
      </c>
      <c r="B1124" s="37">
        <v>2018.0</v>
      </c>
      <c r="C1124" s="37" t="s">
        <v>49</v>
      </c>
      <c r="D1124" s="37" t="s">
        <v>50</v>
      </c>
      <c r="E1124" s="29">
        <v>27300.0</v>
      </c>
      <c r="F1124" s="51">
        <v>1.038022813688213</v>
      </c>
      <c r="G1124" s="37">
        <v>43.0</v>
      </c>
    </row>
    <row r="1125" ht="15.75" customHeight="1">
      <c r="A1125" s="50" t="s">
        <v>38</v>
      </c>
      <c r="B1125" s="37">
        <v>2019.0</v>
      </c>
      <c r="C1125" s="37" t="s">
        <v>49</v>
      </c>
      <c r="D1125" s="37" t="s">
        <v>50</v>
      </c>
      <c r="E1125" s="29">
        <v>28400.0</v>
      </c>
      <c r="F1125" s="51">
        <v>1.079847908745247</v>
      </c>
      <c r="G1125" s="37">
        <v>43.0</v>
      </c>
    </row>
    <row r="1126" ht="15.75" customHeight="1">
      <c r="A1126" s="50" t="s">
        <v>38</v>
      </c>
      <c r="B1126" s="37">
        <v>2020.0</v>
      </c>
      <c r="C1126" s="37" t="s">
        <v>49</v>
      </c>
      <c r="D1126" s="37" t="s">
        <v>50</v>
      </c>
      <c r="E1126" s="29">
        <v>27500.0</v>
      </c>
      <c r="F1126" s="51">
        <v>1.0456273764258555</v>
      </c>
      <c r="G1126" s="37">
        <v>44.0</v>
      </c>
    </row>
    <row r="1127" ht="15.75" customHeight="1">
      <c r="A1127" s="50" t="s">
        <v>38</v>
      </c>
      <c r="B1127" s="37">
        <v>2016.0</v>
      </c>
      <c r="C1127" s="37" t="s">
        <v>49</v>
      </c>
      <c r="D1127" s="37" t="s">
        <v>51</v>
      </c>
      <c r="E1127" s="29">
        <v>24900.0</v>
      </c>
      <c r="F1127" s="51">
        <v>1.0289256198347108</v>
      </c>
      <c r="G1127" s="37">
        <v>42.0</v>
      </c>
    </row>
    <row r="1128" ht="15.75" customHeight="1">
      <c r="A1128" s="50" t="s">
        <v>38</v>
      </c>
      <c r="B1128" s="37">
        <v>2017.0</v>
      </c>
      <c r="C1128" s="37" t="s">
        <v>49</v>
      </c>
      <c r="D1128" s="37" t="s">
        <v>51</v>
      </c>
      <c r="E1128" s="29">
        <v>24200.0</v>
      </c>
      <c r="F1128" s="51">
        <v>1.0341880341880343</v>
      </c>
      <c r="G1128" s="37">
        <v>43.0</v>
      </c>
    </row>
    <row r="1129" ht="15.75" customHeight="1">
      <c r="A1129" s="50" t="s">
        <v>38</v>
      </c>
      <c r="B1129" s="37">
        <v>2018.0</v>
      </c>
      <c r="C1129" s="37" t="s">
        <v>49</v>
      </c>
      <c r="D1129" s="37" t="s">
        <v>51</v>
      </c>
      <c r="E1129" s="29">
        <v>23600.0</v>
      </c>
      <c r="F1129" s="51">
        <v>1.0172413793103448</v>
      </c>
      <c r="G1129" s="37">
        <v>43.0</v>
      </c>
    </row>
    <row r="1130" ht="15.75" customHeight="1">
      <c r="A1130" s="50" t="s">
        <v>38</v>
      </c>
      <c r="B1130" s="37">
        <v>2019.0</v>
      </c>
      <c r="C1130" s="37" t="s">
        <v>49</v>
      </c>
      <c r="D1130" s="37" t="s">
        <v>51</v>
      </c>
      <c r="E1130" s="29">
        <v>22100.0</v>
      </c>
      <c r="F1130" s="51">
        <v>1.0091324200913243</v>
      </c>
      <c r="G1130" s="37">
        <v>43.0</v>
      </c>
    </row>
    <row r="1131" ht="15.75" customHeight="1">
      <c r="A1131" s="50" t="s">
        <v>38</v>
      </c>
      <c r="B1131" s="37">
        <v>2020.0</v>
      </c>
      <c r="C1131" s="37" t="s">
        <v>49</v>
      </c>
      <c r="D1131" s="37" t="s">
        <v>51</v>
      </c>
      <c r="E1131" s="29">
        <v>20900.0</v>
      </c>
      <c r="F1131" s="51">
        <v>1.050251256281407</v>
      </c>
      <c r="G1131" s="37">
        <v>44.0</v>
      </c>
    </row>
    <row r="1132" ht="15.75" customHeight="1">
      <c r="A1132" s="50" t="s">
        <v>38</v>
      </c>
      <c r="B1132" s="37">
        <v>2016.0</v>
      </c>
      <c r="C1132" s="37" t="s">
        <v>49</v>
      </c>
      <c r="D1132" s="37" t="s">
        <v>52</v>
      </c>
      <c r="E1132" s="29">
        <v>29400.0</v>
      </c>
      <c r="F1132" s="51">
        <v>0.711864406779661</v>
      </c>
      <c r="G1132" s="37">
        <v>42.0</v>
      </c>
    </row>
    <row r="1133" ht="15.75" customHeight="1">
      <c r="A1133" s="50" t="s">
        <v>38</v>
      </c>
      <c r="B1133" s="37">
        <v>2017.0</v>
      </c>
      <c r="C1133" s="37" t="s">
        <v>49</v>
      </c>
      <c r="D1133" s="37" t="s">
        <v>52</v>
      </c>
      <c r="E1133" s="29">
        <v>29600.0</v>
      </c>
      <c r="F1133" s="51">
        <v>0.7132530120481928</v>
      </c>
      <c r="G1133" s="37">
        <v>43.0</v>
      </c>
    </row>
    <row r="1134" ht="15.75" customHeight="1">
      <c r="A1134" s="50" t="s">
        <v>38</v>
      </c>
      <c r="B1134" s="37">
        <v>2018.0</v>
      </c>
      <c r="C1134" s="37" t="s">
        <v>49</v>
      </c>
      <c r="D1134" s="37" t="s">
        <v>52</v>
      </c>
      <c r="E1134" s="29">
        <v>29200.0</v>
      </c>
      <c r="F1134" s="51">
        <v>0.7281795511221946</v>
      </c>
      <c r="G1134" s="37">
        <v>43.0</v>
      </c>
    </row>
    <row r="1135" ht="15.75" customHeight="1">
      <c r="A1135" s="50" t="s">
        <v>38</v>
      </c>
      <c r="B1135" s="37">
        <v>2019.0</v>
      </c>
      <c r="C1135" s="37" t="s">
        <v>49</v>
      </c>
      <c r="D1135" s="37" t="s">
        <v>52</v>
      </c>
      <c r="E1135" s="29">
        <v>29800.0</v>
      </c>
      <c r="F1135" s="51">
        <v>0.739454094292804</v>
      </c>
      <c r="G1135" s="37">
        <v>43.0</v>
      </c>
    </row>
    <row r="1136" ht="15.75" customHeight="1">
      <c r="A1136" s="50" t="s">
        <v>38</v>
      </c>
      <c r="B1136" s="37">
        <v>2020.0</v>
      </c>
      <c r="C1136" s="37" t="s">
        <v>49</v>
      </c>
      <c r="D1136" s="37" t="s">
        <v>52</v>
      </c>
      <c r="E1136" s="29">
        <v>30000.0</v>
      </c>
      <c r="F1136" s="51">
        <v>0.7556675062972292</v>
      </c>
      <c r="G1136" s="37">
        <v>44.0</v>
      </c>
    </row>
    <row r="1137" ht="15.75" customHeight="1">
      <c r="A1137" s="50" t="s">
        <v>38</v>
      </c>
      <c r="B1137" s="37">
        <v>2016.0</v>
      </c>
      <c r="C1137" s="37" t="s">
        <v>49</v>
      </c>
      <c r="D1137" s="37" t="s">
        <v>53</v>
      </c>
      <c r="E1137" s="29">
        <v>29600.0</v>
      </c>
      <c r="F1137" s="51">
        <v>0.6883720930232559</v>
      </c>
      <c r="G1137" s="37">
        <v>42.0</v>
      </c>
    </row>
    <row r="1138" ht="15.75" customHeight="1">
      <c r="A1138" s="50" t="s">
        <v>38</v>
      </c>
      <c r="B1138" s="37">
        <v>2017.0</v>
      </c>
      <c r="C1138" s="37" t="s">
        <v>49</v>
      </c>
      <c r="D1138" s="37" t="s">
        <v>53</v>
      </c>
      <c r="E1138" s="29">
        <v>29500.0</v>
      </c>
      <c r="F1138" s="51">
        <v>0.6812933025404158</v>
      </c>
      <c r="G1138" s="37">
        <v>43.0</v>
      </c>
    </row>
    <row r="1139" ht="15.75" customHeight="1">
      <c r="A1139" s="50" t="s">
        <v>38</v>
      </c>
      <c r="B1139" s="37">
        <v>2018.0</v>
      </c>
      <c r="C1139" s="37" t="s">
        <v>49</v>
      </c>
      <c r="D1139" s="37" t="s">
        <v>53</v>
      </c>
      <c r="E1139" s="29">
        <v>30300.0</v>
      </c>
      <c r="F1139" s="51">
        <v>0.6601307189542484</v>
      </c>
      <c r="G1139" s="37">
        <v>43.0</v>
      </c>
    </row>
    <row r="1140" ht="15.75" customHeight="1">
      <c r="A1140" s="50" t="s">
        <v>38</v>
      </c>
      <c r="B1140" s="37">
        <v>2019.0</v>
      </c>
      <c r="C1140" s="37" t="s">
        <v>49</v>
      </c>
      <c r="D1140" s="37" t="s">
        <v>53</v>
      </c>
      <c r="E1140" s="29">
        <v>30400.0</v>
      </c>
      <c r="F1140" s="51">
        <v>0.6509635974304069</v>
      </c>
      <c r="G1140" s="37">
        <v>43.0</v>
      </c>
    </row>
    <row r="1141" ht="15.75" customHeight="1">
      <c r="A1141" s="50" t="s">
        <v>38</v>
      </c>
      <c r="B1141" s="37">
        <v>2020.0</v>
      </c>
      <c r="C1141" s="37" t="s">
        <v>49</v>
      </c>
      <c r="D1141" s="37" t="s">
        <v>53</v>
      </c>
      <c r="E1141" s="29">
        <v>30700.0</v>
      </c>
      <c r="F1141" s="51">
        <v>0.6531914893617021</v>
      </c>
      <c r="G1141" s="37">
        <v>44.0</v>
      </c>
    </row>
    <row r="1142" ht="15.75" customHeight="1">
      <c r="A1142" s="50" t="s">
        <v>38</v>
      </c>
      <c r="B1142" s="37">
        <v>2016.0</v>
      </c>
      <c r="C1142" s="37" t="s">
        <v>49</v>
      </c>
      <c r="D1142" s="37" t="s">
        <v>54</v>
      </c>
      <c r="E1142" s="29">
        <v>32800.0</v>
      </c>
      <c r="F1142" s="51">
        <v>0.7557603686635944</v>
      </c>
      <c r="G1142" s="37">
        <v>42.0</v>
      </c>
    </row>
    <row r="1143" ht="15.75" customHeight="1">
      <c r="A1143" s="50" t="s">
        <v>38</v>
      </c>
      <c r="B1143" s="37">
        <v>2017.0</v>
      </c>
      <c r="C1143" s="37" t="s">
        <v>49</v>
      </c>
      <c r="D1143" s="37" t="s">
        <v>54</v>
      </c>
      <c r="E1143" s="29">
        <v>32100.0</v>
      </c>
      <c r="F1143" s="51">
        <v>0.7362385321100917</v>
      </c>
      <c r="G1143" s="37">
        <v>43.0</v>
      </c>
    </row>
    <row r="1144" ht="15.75" customHeight="1">
      <c r="A1144" s="50" t="s">
        <v>38</v>
      </c>
      <c r="B1144" s="37">
        <v>2018.0</v>
      </c>
      <c r="C1144" s="37" t="s">
        <v>49</v>
      </c>
      <c r="D1144" s="37" t="s">
        <v>54</v>
      </c>
      <c r="E1144" s="29">
        <v>31600.0</v>
      </c>
      <c r="F1144" s="51">
        <v>0.7348837209302326</v>
      </c>
      <c r="G1144" s="37">
        <v>43.0</v>
      </c>
    </row>
    <row r="1145" ht="15.75" customHeight="1">
      <c r="A1145" s="50" t="s">
        <v>38</v>
      </c>
      <c r="B1145" s="37">
        <v>2019.0</v>
      </c>
      <c r="C1145" s="37" t="s">
        <v>49</v>
      </c>
      <c r="D1145" s="37" t="s">
        <v>54</v>
      </c>
      <c r="E1145" s="29">
        <v>31200.0</v>
      </c>
      <c r="F1145" s="51">
        <v>0.7358490566037735</v>
      </c>
      <c r="G1145" s="37">
        <v>43.0</v>
      </c>
    </row>
    <row r="1146" ht="15.75" customHeight="1">
      <c r="A1146" s="50" t="s">
        <v>38</v>
      </c>
      <c r="B1146" s="37">
        <v>2020.0</v>
      </c>
      <c r="C1146" s="37" t="s">
        <v>49</v>
      </c>
      <c r="D1146" s="37" t="s">
        <v>54</v>
      </c>
      <c r="E1146" s="29">
        <v>30500.0</v>
      </c>
      <c r="F1146" s="51">
        <v>0.7349397590361446</v>
      </c>
      <c r="G1146" s="37">
        <v>44.0</v>
      </c>
    </row>
    <row r="1147" ht="15.75" customHeight="1">
      <c r="A1147" s="50" t="s">
        <v>38</v>
      </c>
      <c r="B1147" s="37">
        <v>2016.0</v>
      </c>
      <c r="C1147" s="37" t="s">
        <v>49</v>
      </c>
      <c r="D1147" s="37" t="s">
        <v>55</v>
      </c>
      <c r="E1147" s="29">
        <v>34200.0</v>
      </c>
      <c r="F1147" s="51">
        <v>0.9421487603305785</v>
      </c>
      <c r="G1147" s="37">
        <v>42.0</v>
      </c>
    </row>
    <row r="1148" ht="15.75" customHeight="1">
      <c r="A1148" s="50" t="s">
        <v>38</v>
      </c>
      <c r="B1148" s="37">
        <v>2017.0</v>
      </c>
      <c r="C1148" s="37" t="s">
        <v>49</v>
      </c>
      <c r="D1148" s="37" t="s">
        <v>55</v>
      </c>
      <c r="E1148" s="29">
        <v>35000.0</v>
      </c>
      <c r="F1148" s="51">
        <v>0.9536784741144414</v>
      </c>
      <c r="G1148" s="37">
        <v>43.0</v>
      </c>
    </row>
    <row r="1149" ht="15.75" customHeight="1">
      <c r="A1149" s="50" t="s">
        <v>38</v>
      </c>
      <c r="B1149" s="37">
        <v>2018.0</v>
      </c>
      <c r="C1149" s="37" t="s">
        <v>49</v>
      </c>
      <c r="D1149" s="37" t="s">
        <v>55</v>
      </c>
      <c r="E1149" s="29">
        <v>35400.0</v>
      </c>
      <c r="F1149" s="51">
        <v>0.8984771573604061</v>
      </c>
      <c r="G1149" s="37">
        <v>43.0</v>
      </c>
    </row>
    <row r="1150" ht="15.75" customHeight="1">
      <c r="A1150" s="50" t="s">
        <v>38</v>
      </c>
      <c r="B1150" s="37">
        <v>2019.0</v>
      </c>
      <c r="C1150" s="37" t="s">
        <v>49</v>
      </c>
      <c r="D1150" s="37" t="s">
        <v>55</v>
      </c>
      <c r="E1150" s="29">
        <v>35900.0</v>
      </c>
      <c r="F1150" s="51">
        <v>0.8975</v>
      </c>
      <c r="G1150" s="37">
        <v>43.0</v>
      </c>
    </row>
    <row r="1151" ht="15.75" customHeight="1">
      <c r="A1151" s="50" t="s">
        <v>38</v>
      </c>
      <c r="B1151" s="37">
        <v>2020.0</v>
      </c>
      <c r="C1151" s="37" t="s">
        <v>49</v>
      </c>
      <c r="D1151" s="37" t="s">
        <v>55</v>
      </c>
      <c r="E1151" s="29">
        <v>36400.0</v>
      </c>
      <c r="F1151" s="51">
        <v>0.8878048780487805</v>
      </c>
      <c r="G1151" s="37">
        <v>44.0</v>
      </c>
    </row>
    <row r="1152" ht="15.75" customHeight="1">
      <c r="A1152" s="50" t="s">
        <v>38</v>
      </c>
      <c r="B1152" s="37">
        <v>2016.0</v>
      </c>
      <c r="C1152" s="37" t="s">
        <v>49</v>
      </c>
      <c r="D1152" s="37" t="s">
        <v>56</v>
      </c>
      <c r="E1152" s="29">
        <v>32100.0</v>
      </c>
      <c r="F1152" s="51">
        <v>0.9119318181818182</v>
      </c>
      <c r="G1152" s="37">
        <v>42.0</v>
      </c>
    </row>
    <row r="1153" ht="15.75" customHeight="1">
      <c r="A1153" s="50" t="s">
        <v>38</v>
      </c>
      <c r="B1153" s="37">
        <v>2017.0</v>
      </c>
      <c r="C1153" s="37" t="s">
        <v>49</v>
      </c>
      <c r="D1153" s="37" t="s">
        <v>56</v>
      </c>
      <c r="E1153" s="29">
        <v>33600.0</v>
      </c>
      <c r="F1153" s="51">
        <v>0.8772845953002611</v>
      </c>
      <c r="G1153" s="37">
        <v>43.0</v>
      </c>
    </row>
    <row r="1154" ht="15.75" customHeight="1">
      <c r="A1154" s="50" t="s">
        <v>38</v>
      </c>
      <c r="B1154" s="37">
        <v>2018.0</v>
      </c>
      <c r="C1154" s="37" t="s">
        <v>49</v>
      </c>
      <c r="D1154" s="37" t="s">
        <v>56</v>
      </c>
      <c r="E1154" s="29">
        <v>34900.0</v>
      </c>
      <c r="F1154" s="51">
        <v>0.8925831202046036</v>
      </c>
      <c r="G1154" s="37">
        <v>43.0</v>
      </c>
    </row>
    <row r="1155" ht="15.75" customHeight="1">
      <c r="A1155" s="50" t="s">
        <v>38</v>
      </c>
      <c r="B1155" s="37">
        <v>2019.0</v>
      </c>
      <c r="C1155" s="37" t="s">
        <v>49</v>
      </c>
      <c r="D1155" s="37" t="s">
        <v>56</v>
      </c>
      <c r="E1155" s="29">
        <v>35900.0</v>
      </c>
      <c r="F1155" s="51">
        <v>0.8734793187347932</v>
      </c>
      <c r="G1155" s="37">
        <v>43.0</v>
      </c>
    </row>
    <row r="1156" ht="15.75" customHeight="1">
      <c r="A1156" s="50" t="s">
        <v>38</v>
      </c>
      <c r="B1156" s="37">
        <v>2020.0</v>
      </c>
      <c r="C1156" s="37" t="s">
        <v>49</v>
      </c>
      <c r="D1156" s="37" t="s">
        <v>56</v>
      </c>
      <c r="E1156" s="29">
        <v>37700.0</v>
      </c>
      <c r="F1156" s="51">
        <v>0.8646788990825688</v>
      </c>
      <c r="G1156" s="37">
        <v>44.0</v>
      </c>
    </row>
    <row r="1157" ht="15.75" customHeight="1">
      <c r="A1157" s="50" t="s">
        <v>38</v>
      </c>
      <c r="B1157" s="37">
        <v>2016.0</v>
      </c>
      <c r="C1157" s="37" t="s">
        <v>57</v>
      </c>
      <c r="D1157" s="37" t="s">
        <v>50</v>
      </c>
      <c r="E1157" s="29">
        <v>25500.0</v>
      </c>
      <c r="F1157" s="51">
        <v>1.0666666666666667</v>
      </c>
      <c r="G1157" s="37">
        <v>42.0</v>
      </c>
    </row>
    <row r="1158" ht="15.75" customHeight="1">
      <c r="A1158" s="50" t="s">
        <v>38</v>
      </c>
      <c r="B1158" s="37">
        <v>2017.0</v>
      </c>
      <c r="C1158" s="37" t="s">
        <v>57</v>
      </c>
      <c r="D1158" s="37" t="s">
        <v>50</v>
      </c>
      <c r="E1158" s="29">
        <v>25800.0</v>
      </c>
      <c r="F1158" s="51">
        <v>1.058139534883721</v>
      </c>
      <c r="G1158" s="37">
        <v>42.0</v>
      </c>
    </row>
    <row r="1159" ht="15.75" customHeight="1">
      <c r="A1159" s="50" t="s">
        <v>38</v>
      </c>
      <c r="B1159" s="37">
        <v>2018.0</v>
      </c>
      <c r="C1159" s="37" t="s">
        <v>57</v>
      </c>
      <c r="D1159" s="37" t="s">
        <v>50</v>
      </c>
      <c r="E1159" s="29">
        <v>26300.0</v>
      </c>
      <c r="F1159" s="51">
        <v>1.038022813688213</v>
      </c>
      <c r="G1159" s="37">
        <v>43.0</v>
      </c>
    </row>
    <row r="1160" ht="15.75" customHeight="1">
      <c r="A1160" s="50" t="s">
        <v>38</v>
      </c>
      <c r="B1160" s="37">
        <v>2019.0</v>
      </c>
      <c r="C1160" s="37" t="s">
        <v>57</v>
      </c>
      <c r="D1160" s="37" t="s">
        <v>50</v>
      </c>
      <c r="E1160" s="29">
        <v>26300.0</v>
      </c>
      <c r="F1160" s="51">
        <v>1.079847908745247</v>
      </c>
      <c r="G1160" s="37">
        <v>43.0</v>
      </c>
    </row>
    <row r="1161" ht="15.75" customHeight="1">
      <c r="A1161" s="50" t="s">
        <v>38</v>
      </c>
      <c r="B1161" s="37">
        <v>2020.0</v>
      </c>
      <c r="C1161" s="37" t="s">
        <v>57</v>
      </c>
      <c r="D1161" s="37" t="s">
        <v>50</v>
      </c>
      <c r="E1161" s="29">
        <v>26300.0</v>
      </c>
      <c r="F1161" s="51">
        <v>1.0456273764258555</v>
      </c>
      <c r="G1161" s="37">
        <v>44.0</v>
      </c>
    </row>
    <row r="1162" ht="15.75" customHeight="1">
      <c r="A1162" s="50" t="s">
        <v>38</v>
      </c>
      <c r="B1162" s="37">
        <v>2016.0</v>
      </c>
      <c r="C1162" s="37" t="s">
        <v>57</v>
      </c>
      <c r="D1162" s="37" t="s">
        <v>51</v>
      </c>
      <c r="E1162" s="29">
        <v>24200.0</v>
      </c>
      <c r="F1162" s="51">
        <v>1.0289256198347108</v>
      </c>
      <c r="G1162" s="37">
        <v>42.0</v>
      </c>
    </row>
    <row r="1163" ht="15.75" customHeight="1">
      <c r="A1163" s="50" t="s">
        <v>38</v>
      </c>
      <c r="B1163" s="37">
        <v>2017.0</v>
      </c>
      <c r="C1163" s="37" t="s">
        <v>57</v>
      </c>
      <c r="D1163" s="37" t="s">
        <v>51</v>
      </c>
      <c r="E1163" s="29">
        <v>23400.0</v>
      </c>
      <c r="F1163" s="51">
        <v>1.0341880341880343</v>
      </c>
      <c r="G1163" s="37">
        <v>42.0</v>
      </c>
    </row>
    <row r="1164" ht="15.75" customHeight="1">
      <c r="A1164" s="50" t="s">
        <v>38</v>
      </c>
      <c r="B1164" s="37">
        <v>2018.0</v>
      </c>
      <c r="C1164" s="37" t="s">
        <v>57</v>
      </c>
      <c r="D1164" s="37" t="s">
        <v>51</v>
      </c>
      <c r="E1164" s="29">
        <v>23200.0</v>
      </c>
      <c r="F1164" s="51">
        <v>1.0172413793103448</v>
      </c>
      <c r="G1164" s="37">
        <v>43.0</v>
      </c>
    </row>
    <row r="1165" ht="15.75" customHeight="1">
      <c r="A1165" s="50" t="s">
        <v>38</v>
      </c>
      <c r="B1165" s="37">
        <v>2019.0</v>
      </c>
      <c r="C1165" s="37" t="s">
        <v>57</v>
      </c>
      <c r="D1165" s="37" t="s">
        <v>51</v>
      </c>
      <c r="E1165" s="29">
        <v>21900.0</v>
      </c>
      <c r="F1165" s="51">
        <v>1.0091324200913243</v>
      </c>
      <c r="G1165" s="37">
        <v>43.0</v>
      </c>
    </row>
    <row r="1166" ht="15.75" customHeight="1">
      <c r="A1166" s="50" t="s">
        <v>38</v>
      </c>
      <c r="B1166" s="37">
        <v>2020.0</v>
      </c>
      <c r="C1166" s="37" t="s">
        <v>57</v>
      </c>
      <c r="D1166" s="37" t="s">
        <v>51</v>
      </c>
      <c r="E1166" s="29">
        <v>19900.0</v>
      </c>
      <c r="F1166" s="51">
        <v>1.050251256281407</v>
      </c>
      <c r="G1166" s="37">
        <v>44.0</v>
      </c>
    </row>
    <row r="1167" ht="15.75" customHeight="1">
      <c r="A1167" s="50" t="s">
        <v>38</v>
      </c>
      <c r="B1167" s="37">
        <v>2016.0</v>
      </c>
      <c r="C1167" s="37" t="s">
        <v>57</v>
      </c>
      <c r="D1167" s="37" t="s">
        <v>52</v>
      </c>
      <c r="E1167" s="29">
        <v>41300.0</v>
      </c>
      <c r="F1167" s="51">
        <v>0.711864406779661</v>
      </c>
      <c r="G1167" s="37">
        <v>42.0</v>
      </c>
    </row>
    <row r="1168" ht="15.75" customHeight="1">
      <c r="A1168" s="50" t="s">
        <v>38</v>
      </c>
      <c r="B1168" s="37">
        <v>2017.0</v>
      </c>
      <c r="C1168" s="37" t="s">
        <v>57</v>
      </c>
      <c r="D1168" s="37" t="s">
        <v>52</v>
      </c>
      <c r="E1168" s="29">
        <v>41500.0</v>
      </c>
      <c r="F1168" s="51">
        <v>0.7132530120481928</v>
      </c>
      <c r="G1168" s="37">
        <v>42.0</v>
      </c>
    </row>
    <row r="1169" ht="15.75" customHeight="1">
      <c r="A1169" s="50" t="s">
        <v>38</v>
      </c>
      <c r="B1169" s="37">
        <v>2018.0</v>
      </c>
      <c r="C1169" s="37" t="s">
        <v>57</v>
      </c>
      <c r="D1169" s="37" t="s">
        <v>52</v>
      </c>
      <c r="E1169" s="29">
        <v>40100.0</v>
      </c>
      <c r="F1169" s="51">
        <v>0.7281795511221946</v>
      </c>
      <c r="G1169" s="37">
        <v>43.0</v>
      </c>
    </row>
    <row r="1170" ht="15.75" customHeight="1">
      <c r="A1170" s="50" t="s">
        <v>38</v>
      </c>
      <c r="B1170" s="37">
        <v>2019.0</v>
      </c>
      <c r="C1170" s="37" t="s">
        <v>57</v>
      </c>
      <c r="D1170" s="37" t="s">
        <v>52</v>
      </c>
      <c r="E1170" s="29">
        <v>40300.0</v>
      </c>
      <c r="F1170" s="51">
        <v>0.739454094292804</v>
      </c>
      <c r="G1170" s="37">
        <v>43.0</v>
      </c>
    </row>
    <row r="1171" ht="15.75" customHeight="1">
      <c r="A1171" s="50" t="s">
        <v>38</v>
      </c>
      <c r="B1171" s="37">
        <v>2020.0</v>
      </c>
      <c r="C1171" s="37" t="s">
        <v>57</v>
      </c>
      <c r="D1171" s="37" t="s">
        <v>52</v>
      </c>
      <c r="E1171" s="29">
        <v>39700.0</v>
      </c>
      <c r="F1171" s="51">
        <v>0.7556675062972292</v>
      </c>
      <c r="G1171" s="37">
        <v>44.0</v>
      </c>
    </row>
    <row r="1172" ht="15.75" customHeight="1">
      <c r="A1172" s="50" t="s">
        <v>38</v>
      </c>
      <c r="B1172" s="37">
        <v>2016.0</v>
      </c>
      <c r="C1172" s="37" t="s">
        <v>57</v>
      </c>
      <c r="D1172" s="37" t="s">
        <v>53</v>
      </c>
      <c r="E1172" s="29">
        <v>43000.0</v>
      </c>
      <c r="F1172" s="51">
        <v>0.6883720930232559</v>
      </c>
      <c r="G1172" s="37">
        <v>42.0</v>
      </c>
    </row>
    <row r="1173" ht="15.75" customHeight="1">
      <c r="A1173" s="50" t="s">
        <v>38</v>
      </c>
      <c r="B1173" s="37">
        <v>2017.0</v>
      </c>
      <c r="C1173" s="37" t="s">
        <v>57</v>
      </c>
      <c r="D1173" s="37" t="s">
        <v>53</v>
      </c>
      <c r="E1173" s="29">
        <v>43300.0</v>
      </c>
      <c r="F1173" s="51">
        <v>0.6812933025404158</v>
      </c>
      <c r="G1173" s="37">
        <v>42.0</v>
      </c>
    </row>
    <row r="1174" ht="15.75" customHeight="1">
      <c r="A1174" s="50" t="s">
        <v>38</v>
      </c>
      <c r="B1174" s="37">
        <v>2018.0</v>
      </c>
      <c r="C1174" s="37" t="s">
        <v>57</v>
      </c>
      <c r="D1174" s="37" t="s">
        <v>53</v>
      </c>
      <c r="E1174" s="29">
        <v>45900.0</v>
      </c>
      <c r="F1174" s="51">
        <v>0.6601307189542484</v>
      </c>
      <c r="G1174" s="37">
        <v>43.0</v>
      </c>
    </row>
    <row r="1175" ht="15.75" customHeight="1">
      <c r="A1175" s="50" t="s">
        <v>38</v>
      </c>
      <c r="B1175" s="37">
        <v>2019.0</v>
      </c>
      <c r="C1175" s="37" t="s">
        <v>57</v>
      </c>
      <c r="D1175" s="37" t="s">
        <v>53</v>
      </c>
      <c r="E1175" s="29">
        <v>46700.0</v>
      </c>
      <c r="F1175" s="51">
        <v>0.6509635974304069</v>
      </c>
      <c r="G1175" s="37">
        <v>43.0</v>
      </c>
    </row>
    <row r="1176" ht="15.75" customHeight="1">
      <c r="A1176" s="50" t="s">
        <v>38</v>
      </c>
      <c r="B1176" s="37">
        <v>2020.0</v>
      </c>
      <c r="C1176" s="37" t="s">
        <v>57</v>
      </c>
      <c r="D1176" s="37" t="s">
        <v>53</v>
      </c>
      <c r="E1176" s="29">
        <v>47000.0</v>
      </c>
      <c r="F1176" s="51">
        <v>0.6531914893617021</v>
      </c>
      <c r="G1176" s="37">
        <v>44.0</v>
      </c>
    </row>
    <row r="1177" ht="15.75" customHeight="1">
      <c r="A1177" s="50" t="s">
        <v>38</v>
      </c>
      <c r="B1177" s="37">
        <v>2016.0</v>
      </c>
      <c r="C1177" s="37" t="s">
        <v>57</v>
      </c>
      <c r="D1177" s="37" t="s">
        <v>54</v>
      </c>
      <c r="E1177" s="29">
        <v>43400.0</v>
      </c>
      <c r="F1177" s="51">
        <v>0.7557603686635944</v>
      </c>
      <c r="G1177" s="37">
        <v>42.0</v>
      </c>
    </row>
    <row r="1178" ht="15.75" customHeight="1">
      <c r="A1178" s="50" t="s">
        <v>38</v>
      </c>
      <c r="B1178" s="37">
        <v>2017.0</v>
      </c>
      <c r="C1178" s="37" t="s">
        <v>57</v>
      </c>
      <c r="D1178" s="37" t="s">
        <v>54</v>
      </c>
      <c r="E1178" s="29">
        <v>43600.0</v>
      </c>
      <c r="F1178" s="51">
        <v>0.7362385321100917</v>
      </c>
      <c r="G1178" s="37">
        <v>42.0</v>
      </c>
    </row>
    <row r="1179" ht="15.75" customHeight="1">
      <c r="A1179" s="50" t="s">
        <v>38</v>
      </c>
      <c r="B1179" s="37">
        <v>2018.0</v>
      </c>
      <c r="C1179" s="37" t="s">
        <v>57</v>
      </c>
      <c r="D1179" s="37" t="s">
        <v>54</v>
      </c>
      <c r="E1179" s="29">
        <v>43000.0</v>
      </c>
      <c r="F1179" s="51">
        <v>0.7348837209302326</v>
      </c>
      <c r="G1179" s="37">
        <v>43.0</v>
      </c>
    </row>
    <row r="1180" ht="15.75" customHeight="1">
      <c r="A1180" s="50" t="s">
        <v>38</v>
      </c>
      <c r="B1180" s="37">
        <v>2019.0</v>
      </c>
      <c r="C1180" s="37" t="s">
        <v>57</v>
      </c>
      <c r="D1180" s="37" t="s">
        <v>54</v>
      </c>
      <c r="E1180" s="29">
        <v>42400.0</v>
      </c>
      <c r="F1180" s="51">
        <v>0.7358490566037735</v>
      </c>
      <c r="G1180" s="37">
        <v>43.0</v>
      </c>
    </row>
    <row r="1181" ht="15.75" customHeight="1">
      <c r="A1181" s="50" t="s">
        <v>38</v>
      </c>
      <c r="B1181" s="37">
        <v>2020.0</v>
      </c>
      <c r="C1181" s="37" t="s">
        <v>57</v>
      </c>
      <c r="D1181" s="37" t="s">
        <v>54</v>
      </c>
      <c r="E1181" s="29">
        <v>41500.0</v>
      </c>
      <c r="F1181" s="51">
        <v>0.7349397590361446</v>
      </c>
      <c r="G1181" s="37">
        <v>44.0</v>
      </c>
    </row>
    <row r="1182" ht="15.75" customHeight="1">
      <c r="A1182" s="50" t="s">
        <v>38</v>
      </c>
      <c r="B1182" s="37">
        <v>2016.0</v>
      </c>
      <c r="C1182" s="37" t="s">
        <v>57</v>
      </c>
      <c r="D1182" s="37" t="s">
        <v>55</v>
      </c>
      <c r="E1182" s="29">
        <v>36300.0</v>
      </c>
      <c r="F1182" s="51">
        <v>0.9421487603305785</v>
      </c>
      <c r="G1182" s="37">
        <v>42.0</v>
      </c>
    </row>
    <row r="1183" ht="15.75" customHeight="1">
      <c r="A1183" s="50" t="s">
        <v>38</v>
      </c>
      <c r="B1183" s="37">
        <v>2017.0</v>
      </c>
      <c r="C1183" s="37" t="s">
        <v>57</v>
      </c>
      <c r="D1183" s="37" t="s">
        <v>55</v>
      </c>
      <c r="E1183" s="29">
        <v>36700.0</v>
      </c>
      <c r="F1183" s="51">
        <v>0.9536784741144414</v>
      </c>
      <c r="G1183" s="37">
        <v>42.0</v>
      </c>
    </row>
    <row r="1184" ht="15.75" customHeight="1">
      <c r="A1184" s="50" t="s">
        <v>38</v>
      </c>
      <c r="B1184" s="37">
        <v>2018.0</v>
      </c>
      <c r="C1184" s="37" t="s">
        <v>57</v>
      </c>
      <c r="D1184" s="37" t="s">
        <v>55</v>
      </c>
      <c r="E1184" s="29">
        <v>39400.0</v>
      </c>
      <c r="F1184" s="51">
        <v>0.8984771573604061</v>
      </c>
      <c r="G1184" s="37">
        <v>43.0</v>
      </c>
    </row>
    <row r="1185" ht="15.75" customHeight="1">
      <c r="A1185" s="50" t="s">
        <v>38</v>
      </c>
      <c r="B1185" s="37">
        <v>2019.0</v>
      </c>
      <c r="C1185" s="37" t="s">
        <v>57</v>
      </c>
      <c r="D1185" s="37" t="s">
        <v>55</v>
      </c>
      <c r="E1185" s="29">
        <v>40000.0</v>
      </c>
      <c r="F1185" s="51">
        <v>0.8975</v>
      </c>
      <c r="G1185" s="37">
        <v>43.0</v>
      </c>
    </row>
    <row r="1186" ht="15.75" customHeight="1">
      <c r="A1186" s="50" t="s">
        <v>38</v>
      </c>
      <c r="B1186" s="37">
        <v>2020.0</v>
      </c>
      <c r="C1186" s="37" t="s">
        <v>57</v>
      </c>
      <c r="D1186" s="37" t="s">
        <v>55</v>
      </c>
      <c r="E1186" s="29">
        <v>41000.0</v>
      </c>
      <c r="F1186" s="51">
        <v>0.8878048780487805</v>
      </c>
      <c r="G1186" s="37">
        <v>44.0</v>
      </c>
    </row>
    <row r="1187" ht="15.75" customHeight="1">
      <c r="A1187" s="50" t="s">
        <v>38</v>
      </c>
      <c r="B1187" s="37">
        <v>2016.0</v>
      </c>
      <c r="C1187" s="37" t="s">
        <v>57</v>
      </c>
      <c r="D1187" s="37" t="s">
        <v>56</v>
      </c>
      <c r="E1187" s="29">
        <v>35200.0</v>
      </c>
      <c r="F1187" s="51">
        <v>0.9119318181818182</v>
      </c>
      <c r="G1187" s="37">
        <v>42.0</v>
      </c>
    </row>
    <row r="1188" ht="15.75" customHeight="1">
      <c r="A1188" s="50" t="s">
        <v>38</v>
      </c>
      <c r="B1188" s="37">
        <v>2017.0</v>
      </c>
      <c r="C1188" s="37" t="s">
        <v>57</v>
      </c>
      <c r="D1188" s="37" t="s">
        <v>56</v>
      </c>
      <c r="E1188" s="29">
        <v>38300.0</v>
      </c>
      <c r="F1188" s="51">
        <v>0.8772845953002611</v>
      </c>
      <c r="G1188" s="37">
        <v>42.0</v>
      </c>
    </row>
    <row r="1189" ht="15.75" customHeight="1">
      <c r="A1189" s="50" t="s">
        <v>38</v>
      </c>
      <c r="B1189" s="37">
        <v>2018.0</v>
      </c>
      <c r="C1189" s="37" t="s">
        <v>57</v>
      </c>
      <c r="D1189" s="37" t="s">
        <v>56</v>
      </c>
      <c r="E1189" s="29">
        <v>39100.0</v>
      </c>
      <c r="F1189" s="51">
        <v>0.8925831202046036</v>
      </c>
      <c r="G1189" s="37">
        <v>43.0</v>
      </c>
    </row>
    <row r="1190" ht="15.75" customHeight="1">
      <c r="A1190" s="50" t="s">
        <v>38</v>
      </c>
      <c r="B1190" s="37">
        <v>2019.0</v>
      </c>
      <c r="C1190" s="37" t="s">
        <v>57</v>
      </c>
      <c r="D1190" s="37" t="s">
        <v>56</v>
      </c>
      <c r="E1190" s="29">
        <v>41100.0</v>
      </c>
      <c r="F1190" s="51">
        <v>0.8734793187347932</v>
      </c>
      <c r="G1190" s="37">
        <v>43.0</v>
      </c>
    </row>
    <row r="1191" ht="15.75" customHeight="1">
      <c r="A1191" s="50" t="s">
        <v>38</v>
      </c>
      <c r="B1191" s="37">
        <v>2020.0</v>
      </c>
      <c r="C1191" s="37" t="s">
        <v>57</v>
      </c>
      <c r="D1191" s="37" t="s">
        <v>56</v>
      </c>
      <c r="E1191" s="29">
        <v>43600.0</v>
      </c>
      <c r="F1191" s="51">
        <v>0.8646788990825688</v>
      </c>
      <c r="G1191" s="37">
        <v>44.0</v>
      </c>
    </row>
    <row r="1192" ht="15.75" customHeight="1">
      <c r="A1192" s="50" t="s">
        <v>39</v>
      </c>
      <c r="B1192" s="37">
        <v>2016.0</v>
      </c>
      <c r="C1192" s="37" t="s">
        <v>49</v>
      </c>
      <c r="D1192" s="37" t="s">
        <v>50</v>
      </c>
      <c r="E1192" s="29">
        <v>9500.0</v>
      </c>
      <c r="F1192" s="51">
        <v>1.1046511627906976</v>
      </c>
      <c r="G1192" s="37">
        <v>42.0</v>
      </c>
    </row>
    <row r="1193" ht="15.75" customHeight="1">
      <c r="A1193" s="50" t="s">
        <v>39</v>
      </c>
      <c r="B1193" s="37">
        <v>2017.0</v>
      </c>
      <c r="C1193" s="37" t="s">
        <v>49</v>
      </c>
      <c r="D1193" s="37" t="s">
        <v>50</v>
      </c>
      <c r="E1193" s="29">
        <v>9400.0</v>
      </c>
      <c r="F1193" s="51">
        <v>1.0681818181818181</v>
      </c>
      <c r="G1193" s="37">
        <v>41.0</v>
      </c>
    </row>
    <row r="1194" ht="15.75" customHeight="1">
      <c r="A1194" s="50" t="s">
        <v>39</v>
      </c>
      <c r="B1194" s="37">
        <v>2018.0</v>
      </c>
      <c r="C1194" s="37" t="s">
        <v>49</v>
      </c>
      <c r="D1194" s="37" t="s">
        <v>50</v>
      </c>
      <c r="E1194" s="29">
        <v>10900.0</v>
      </c>
      <c r="F1194" s="51">
        <v>1.0480769230769231</v>
      </c>
      <c r="G1194" s="37">
        <v>40.0</v>
      </c>
    </row>
    <row r="1195" ht="15.75" customHeight="1">
      <c r="A1195" s="50" t="s">
        <v>39</v>
      </c>
      <c r="B1195" s="37">
        <v>2019.0</v>
      </c>
      <c r="C1195" s="37" t="s">
        <v>49</v>
      </c>
      <c r="D1195" s="37" t="s">
        <v>50</v>
      </c>
      <c r="E1195" s="29">
        <v>12800.0</v>
      </c>
      <c r="F1195" s="51">
        <v>1.0847457627118644</v>
      </c>
      <c r="G1195" s="37">
        <v>41.0</v>
      </c>
    </row>
    <row r="1196" ht="15.75" customHeight="1">
      <c r="A1196" s="50" t="s">
        <v>39</v>
      </c>
      <c r="B1196" s="37">
        <v>2020.0</v>
      </c>
      <c r="C1196" s="37" t="s">
        <v>49</v>
      </c>
      <c r="D1196" s="37" t="s">
        <v>50</v>
      </c>
      <c r="E1196" s="29">
        <v>12700.0</v>
      </c>
      <c r="F1196" s="51">
        <v>1.0854700854700854</v>
      </c>
      <c r="G1196" s="37">
        <v>42.0</v>
      </c>
    </row>
    <row r="1197" ht="15.75" customHeight="1">
      <c r="A1197" s="50" t="s">
        <v>39</v>
      </c>
      <c r="B1197" s="37">
        <v>2016.0</v>
      </c>
      <c r="C1197" s="37" t="s">
        <v>49</v>
      </c>
      <c r="D1197" s="37" t="s">
        <v>51</v>
      </c>
      <c r="E1197" s="29">
        <v>8500.0</v>
      </c>
      <c r="F1197" s="51">
        <v>1.103896103896104</v>
      </c>
      <c r="G1197" s="37">
        <v>42.0</v>
      </c>
    </row>
    <row r="1198" ht="15.75" customHeight="1">
      <c r="A1198" s="50" t="s">
        <v>39</v>
      </c>
      <c r="B1198" s="37">
        <v>2017.0</v>
      </c>
      <c r="C1198" s="37" t="s">
        <v>49</v>
      </c>
      <c r="D1198" s="37" t="s">
        <v>51</v>
      </c>
      <c r="E1198" s="29">
        <v>7800.0</v>
      </c>
      <c r="F1198" s="51">
        <v>0.8210526315789474</v>
      </c>
      <c r="G1198" s="37">
        <v>41.0</v>
      </c>
    </row>
    <row r="1199" ht="15.75" customHeight="1">
      <c r="A1199" s="50" t="s">
        <v>39</v>
      </c>
      <c r="B1199" s="37">
        <v>2018.0</v>
      </c>
      <c r="C1199" s="37" t="s">
        <v>49</v>
      </c>
      <c r="D1199" s="37" t="s">
        <v>51</v>
      </c>
      <c r="E1199" s="29">
        <v>8800.0</v>
      </c>
      <c r="F1199" s="51">
        <v>0.9361702127659575</v>
      </c>
      <c r="G1199" s="37">
        <v>40.0</v>
      </c>
    </row>
    <row r="1200" ht="15.75" customHeight="1">
      <c r="A1200" s="50" t="s">
        <v>39</v>
      </c>
      <c r="B1200" s="37">
        <v>2019.0</v>
      </c>
      <c r="C1200" s="37" t="s">
        <v>49</v>
      </c>
      <c r="D1200" s="37" t="s">
        <v>51</v>
      </c>
      <c r="E1200" s="29">
        <v>8700.0</v>
      </c>
      <c r="F1200" s="51">
        <v>0.90625</v>
      </c>
      <c r="G1200" s="37">
        <v>41.0</v>
      </c>
    </row>
    <row r="1201" ht="15.75" customHeight="1">
      <c r="A1201" s="50" t="s">
        <v>39</v>
      </c>
      <c r="B1201" s="37">
        <v>2020.0</v>
      </c>
      <c r="C1201" s="37" t="s">
        <v>49</v>
      </c>
      <c r="D1201" s="37" t="s">
        <v>51</v>
      </c>
      <c r="E1201" s="29">
        <v>8300.0</v>
      </c>
      <c r="F1201" s="51">
        <v>0.9540229885057471</v>
      </c>
      <c r="G1201" s="37">
        <v>42.0</v>
      </c>
    </row>
    <row r="1202" ht="15.75" customHeight="1">
      <c r="A1202" s="50" t="s">
        <v>39</v>
      </c>
      <c r="B1202" s="37">
        <v>2016.0</v>
      </c>
      <c r="C1202" s="37" t="s">
        <v>49</v>
      </c>
      <c r="D1202" s="37" t="s">
        <v>52</v>
      </c>
      <c r="E1202" s="29">
        <v>10600.0</v>
      </c>
      <c r="F1202" s="51">
        <v>0.7310344827586207</v>
      </c>
      <c r="G1202" s="37">
        <v>42.0</v>
      </c>
    </row>
    <row r="1203" ht="15.75" customHeight="1">
      <c r="A1203" s="50" t="s">
        <v>39</v>
      </c>
      <c r="B1203" s="37">
        <v>2017.0</v>
      </c>
      <c r="C1203" s="37" t="s">
        <v>49</v>
      </c>
      <c r="D1203" s="37" t="s">
        <v>52</v>
      </c>
      <c r="E1203" s="29">
        <v>11900.0</v>
      </c>
      <c r="F1203" s="51">
        <v>0.7391304347826086</v>
      </c>
      <c r="G1203" s="37">
        <v>41.0</v>
      </c>
    </row>
    <row r="1204" ht="15.75" customHeight="1">
      <c r="A1204" s="50" t="s">
        <v>39</v>
      </c>
      <c r="B1204" s="37">
        <v>2018.0</v>
      </c>
      <c r="C1204" s="37" t="s">
        <v>49</v>
      </c>
      <c r="D1204" s="37" t="s">
        <v>52</v>
      </c>
      <c r="E1204" s="29">
        <v>12600.0</v>
      </c>
      <c r="F1204" s="51">
        <v>0.7078651685393258</v>
      </c>
      <c r="G1204" s="37">
        <v>40.0</v>
      </c>
    </row>
    <row r="1205" ht="15.75" customHeight="1">
      <c r="A1205" s="50" t="s">
        <v>39</v>
      </c>
      <c r="B1205" s="37">
        <v>2019.0</v>
      </c>
      <c r="C1205" s="37" t="s">
        <v>49</v>
      </c>
      <c r="D1205" s="37" t="s">
        <v>52</v>
      </c>
      <c r="E1205" s="29">
        <v>12600.0</v>
      </c>
      <c r="F1205" s="51">
        <v>0.6528497409326425</v>
      </c>
      <c r="G1205" s="37">
        <v>41.0</v>
      </c>
    </row>
    <row r="1206" ht="15.75" customHeight="1">
      <c r="A1206" s="50" t="s">
        <v>39</v>
      </c>
      <c r="B1206" s="37">
        <v>2020.0</v>
      </c>
      <c r="C1206" s="37" t="s">
        <v>49</v>
      </c>
      <c r="D1206" s="37" t="s">
        <v>52</v>
      </c>
      <c r="E1206" s="29">
        <v>11900.0</v>
      </c>
      <c r="F1206" s="51">
        <v>0.6363636363636364</v>
      </c>
      <c r="G1206" s="37">
        <v>42.0</v>
      </c>
    </row>
    <row r="1207" ht="15.75" customHeight="1">
      <c r="A1207" s="50" t="s">
        <v>39</v>
      </c>
      <c r="B1207" s="37">
        <v>2016.0</v>
      </c>
      <c r="C1207" s="37" t="s">
        <v>49</v>
      </c>
      <c r="D1207" s="37" t="s">
        <v>53</v>
      </c>
      <c r="E1207" s="29">
        <v>10400.0</v>
      </c>
      <c r="F1207" s="51">
        <v>0.7123287671232876</v>
      </c>
      <c r="G1207" s="37">
        <v>42.0</v>
      </c>
    </row>
    <row r="1208" ht="15.75" customHeight="1">
      <c r="A1208" s="50" t="s">
        <v>39</v>
      </c>
      <c r="B1208" s="37">
        <v>2017.0</v>
      </c>
      <c r="C1208" s="37" t="s">
        <v>49</v>
      </c>
      <c r="D1208" s="37" t="s">
        <v>53</v>
      </c>
      <c r="E1208" s="29">
        <v>10200.0</v>
      </c>
      <c r="F1208" s="51">
        <v>0.6754966887417219</v>
      </c>
      <c r="G1208" s="37">
        <v>41.0</v>
      </c>
    </row>
    <row r="1209" ht="15.75" customHeight="1">
      <c r="A1209" s="50" t="s">
        <v>39</v>
      </c>
      <c r="B1209" s="37">
        <v>2018.0</v>
      </c>
      <c r="C1209" s="37" t="s">
        <v>49</v>
      </c>
      <c r="D1209" s="37" t="s">
        <v>53</v>
      </c>
      <c r="E1209" s="29">
        <v>11400.0</v>
      </c>
      <c r="F1209" s="51">
        <v>0.75</v>
      </c>
      <c r="G1209" s="37">
        <v>40.0</v>
      </c>
    </row>
    <row r="1210" ht="15.75" customHeight="1">
      <c r="A1210" s="50" t="s">
        <v>39</v>
      </c>
      <c r="B1210" s="37">
        <v>2019.0</v>
      </c>
      <c r="C1210" s="37" t="s">
        <v>49</v>
      </c>
      <c r="D1210" s="37" t="s">
        <v>53</v>
      </c>
      <c r="E1210" s="29">
        <v>12700.0</v>
      </c>
      <c r="F1210" s="51">
        <v>0.7470588235294118</v>
      </c>
      <c r="G1210" s="37">
        <v>41.0</v>
      </c>
    </row>
    <row r="1211" ht="15.75" customHeight="1">
      <c r="A1211" s="50" t="s">
        <v>39</v>
      </c>
      <c r="B1211" s="37">
        <v>2020.0</v>
      </c>
      <c r="C1211" s="37" t="s">
        <v>49</v>
      </c>
      <c r="D1211" s="37" t="s">
        <v>53</v>
      </c>
      <c r="E1211" s="29">
        <v>12800.0</v>
      </c>
      <c r="F1211" s="51">
        <v>0.7272727272727273</v>
      </c>
      <c r="G1211" s="37">
        <v>42.0</v>
      </c>
    </row>
    <row r="1212" ht="15.75" customHeight="1">
      <c r="A1212" s="50" t="s">
        <v>39</v>
      </c>
      <c r="B1212" s="37">
        <v>2016.0</v>
      </c>
      <c r="C1212" s="37" t="s">
        <v>49</v>
      </c>
      <c r="D1212" s="37" t="s">
        <v>54</v>
      </c>
      <c r="E1212" s="29">
        <v>9900.0</v>
      </c>
      <c r="F1212" s="51">
        <v>0.7443609022556391</v>
      </c>
      <c r="G1212" s="37">
        <v>42.0</v>
      </c>
    </row>
    <row r="1213" ht="15.75" customHeight="1">
      <c r="A1213" s="50" t="s">
        <v>39</v>
      </c>
      <c r="B1213" s="37">
        <v>2017.0</v>
      </c>
      <c r="C1213" s="37" t="s">
        <v>49</v>
      </c>
      <c r="D1213" s="37" t="s">
        <v>54</v>
      </c>
      <c r="E1213" s="29">
        <v>9600.0</v>
      </c>
      <c r="F1213" s="51">
        <v>0.6906474820143885</v>
      </c>
      <c r="G1213" s="37">
        <v>41.0</v>
      </c>
    </row>
    <row r="1214" ht="15.75" customHeight="1">
      <c r="A1214" s="50" t="s">
        <v>39</v>
      </c>
      <c r="B1214" s="37">
        <v>2018.0</v>
      </c>
      <c r="C1214" s="37" t="s">
        <v>49</v>
      </c>
      <c r="D1214" s="37" t="s">
        <v>54</v>
      </c>
      <c r="E1214" s="29">
        <v>9900.0</v>
      </c>
      <c r="F1214" s="51">
        <v>0.7674418604651163</v>
      </c>
      <c r="G1214" s="37">
        <v>40.0</v>
      </c>
    </row>
    <row r="1215" ht="15.75" customHeight="1">
      <c r="A1215" s="50" t="s">
        <v>39</v>
      </c>
      <c r="B1215" s="37">
        <v>2019.0</v>
      </c>
      <c r="C1215" s="37" t="s">
        <v>49</v>
      </c>
      <c r="D1215" s="37" t="s">
        <v>54</v>
      </c>
      <c r="E1215" s="29">
        <v>10800.0</v>
      </c>
      <c r="F1215" s="51">
        <v>0.7605633802816901</v>
      </c>
      <c r="G1215" s="37">
        <v>41.0</v>
      </c>
    </row>
    <row r="1216" ht="15.75" customHeight="1">
      <c r="A1216" s="50" t="s">
        <v>39</v>
      </c>
      <c r="B1216" s="37">
        <v>2020.0</v>
      </c>
      <c r="C1216" s="37" t="s">
        <v>49</v>
      </c>
      <c r="D1216" s="37" t="s">
        <v>54</v>
      </c>
      <c r="E1216" s="29">
        <v>10600.0</v>
      </c>
      <c r="F1216" s="51">
        <v>0.762589928057554</v>
      </c>
      <c r="G1216" s="37">
        <v>42.0</v>
      </c>
    </row>
    <row r="1217" ht="15.75" customHeight="1">
      <c r="A1217" s="50" t="s">
        <v>39</v>
      </c>
      <c r="B1217" s="37">
        <v>2016.0</v>
      </c>
      <c r="C1217" s="37" t="s">
        <v>49</v>
      </c>
      <c r="D1217" s="37" t="s">
        <v>55</v>
      </c>
      <c r="E1217" s="29">
        <v>12000.0</v>
      </c>
      <c r="F1217" s="51">
        <v>0.975609756097561</v>
      </c>
      <c r="G1217" s="37">
        <v>42.0</v>
      </c>
    </row>
    <row r="1218" ht="15.75" customHeight="1">
      <c r="A1218" s="50" t="s">
        <v>39</v>
      </c>
      <c r="B1218" s="37">
        <v>2017.0</v>
      </c>
      <c r="C1218" s="37" t="s">
        <v>49</v>
      </c>
      <c r="D1218" s="37" t="s">
        <v>55</v>
      </c>
      <c r="E1218" s="29">
        <v>11300.0</v>
      </c>
      <c r="F1218" s="51">
        <v>0.8828125</v>
      </c>
      <c r="G1218" s="37">
        <v>41.0</v>
      </c>
    </row>
    <row r="1219" ht="15.75" customHeight="1">
      <c r="A1219" s="50" t="s">
        <v>39</v>
      </c>
      <c r="B1219" s="37">
        <v>2018.0</v>
      </c>
      <c r="C1219" s="37" t="s">
        <v>49</v>
      </c>
      <c r="D1219" s="37" t="s">
        <v>55</v>
      </c>
      <c r="E1219" s="29">
        <v>12400.0</v>
      </c>
      <c r="F1219" s="51">
        <v>0.9117647058823529</v>
      </c>
      <c r="G1219" s="37">
        <v>40.0</v>
      </c>
    </row>
    <row r="1220" ht="15.75" customHeight="1">
      <c r="A1220" s="50" t="s">
        <v>39</v>
      </c>
      <c r="B1220" s="37">
        <v>2019.0</v>
      </c>
      <c r="C1220" s="37" t="s">
        <v>49</v>
      </c>
      <c r="D1220" s="37" t="s">
        <v>55</v>
      </c>
      <c r="E1220" s="29">
        <v>13400.0</v>
      </c>
      <c r="F1220" s="51">
        <v>0.9436619718309859</v>
      </c>
      <c r="G1220" s="37">
        <v>41.0</v>
      </c>
    </row>
    <row r="1221" ht="15.75" customHeight="1">
      <c r="A1221" s="50" t="s">
        <v>39</v>
      </c>
      <c r="B1221" s="37">
        <v>2020.0</v>
      </c>
      <c r="C1221" s="37" t="s">
        <v>49</v>
      </c>
      <c r="D1221" s="37" t="s">
        <v>55</v>
      </c>
      <c r="E1221" s="29">
        <v>13500.0</v>
      </c>
      <c r="F1221" s="51">
        <v>0.9574468085106383</v>
      </c>
      <c r="G1221" s="37">
        <v>42.0</v>
      </c>
    </row>
    <row r="1222" ht="15.75" customHeight="1">
      <c r="A1222" s="50" t="s">
        <v>39</v>
      </c>
      <c r="B1222" s="37">
        <v>2016.0</v>
      </c>
      <c r="C1222" s="37" t="s">
        <v>49</v>
      </c>
      <c r="D1222" s="37" t="s">
        <v>56</v>
      </c>
      <c r="E1222" s="29">
        <v>11200.0</v>
      </c>
      <c r="F1222" s="51">
        <v>0.9824561403508771</v>
      </c>
      <c r="G1222" s="37">
        <v>42.0</v>
      </c>
    </row>
    <row r="1223" ht="15.75" customHeight="1">
      <c r="A1223" s="50" t="s">
        <v>39</v>
      </c>
      <c r="B1223" s="37">
        <v>2017.0</v>
      </c>
      <c r="C1223" s="37" t="s">
        <v>49</v>
      </c>
      <c r="D1223" s="37" t="s">
        <v>56</v>
      </c>
      <c r="E1223" s="29">
        <v>11600.0</v>
      </c>
      <c r="F1223" s="51">
        <v>0.928</v>
      </c>
      <c r="G1223" s="37">
        <v>41.0</v>
      </c>
    </row>
    <row r="1224" ht="15.75" customHeight="1">
      <c r="A1224" s="50" t="s">
        <v>39</v>
      </c>
      <c r="B1224" s="37">
        <v>2018.0</v>
      </c>
      <c r="C1224" s="37" t="s">
        <v>49</v>
      </c>
      <c r="D1224" s="37" t="s">
        <v>56</v>
      </c>
      <c r="E1224" s="29">
        <v>12900.0</v>
      </c>
      <c r="F1224" s="51">
        <v>1.0078125</v>
      </c>
      <c r="G1224" s="37">
        <v>40.0</v>
      </c>
    </row>
    <row r="1225" ht="15.75" customHeight="1">
      <c r="A1225" s="50" t="s">
        <v>39</v>
      </c>
      <c r="B1225" s="37">
        <v>2019.0</v>
      </c>
      <c r="C1225" s="37" t="s">
        <v>49</v>
      </c>
      <c r="D1225" s="37" t="s">
        <v>56</v>
      </c>
      <c r="E1225" s="29">
        <v>14500.0</v>
      </c>
      <c r="F1225" s="51">
        <v>0.9731543624161074</v>
      </c>
      <c r="G1225" s="37">
        <v>41.0</v>
      </c>
    </row>
    <row r="1226" ht="15.75" customHeight="1">
      <c r="A1226" s="50" t="s">
        <v>39</v>
      </c>
      <c r="B1226" s="37">
        <v>2020.0</v>
      </c>
      <c r="C1226" s="37" t="s">
        <v>49</v>
      </c>
      <c r="D1226" s="37" t="s">
        <v>56</v>
      </c>
      <c r="E1226" s="29">
        <v>15000.0</v>
      </c>
      <c r="F1226" s="51">
        <v>0.9868421052631579</v>
      </c>
      <c r="G1226" s="37">
        <v>42.0</v>
      </c>
    </row>
    <row r="1227" ht="15.75" customHeight="1">
      <c r="A1227" s="50" t="s">
        <v>39</v>
      </c>
      <c r="B1227" s="37">
        <v>2016.0</v>
      </c>
      <c r="C1227" s="37" t="s">
        <v>57</v>
      </c>
      <c r="D1227" s="37" t="s">
        <v>50</v>
      </c>
      <c r="E1227" s="29">
        <v>8600.0</v>
      </c>
      <c r="F1227" s="51">
        <v>1.1046511627906976</v>
      </c>
      <c r="G1227" s="37">
        <v>41.0</v>
      </c>
    </row>
    <row r="1228" ht="15.75" customHeight="1">
      <c r="A1228" s="50" t="s">
        <v>39</v>
      </c>
      <c r="B1228" s="37">
        <v>2017.0</v>
      </c>
      <c r="C1228" s="37" t="s">
        <v>57</v>
      </c>
      <c r="D1228" s="37" t="s">
        <v>50</v>
      </c>
      <c r="E1228" s="29">
        <v>8800.0</v>
      </c>
      <c r="F1228" s="51">
        <v>1.0681818181818181</v>
      </c>
      <c r="G1228" s="37">
        <v>40.0</v>
      </c>
    </row>
    <row r="1229" ht="15.75" customHeight="1">
      <c r="A1229" s="50" t="s">
        <v>39</v>
      </c>
      <c r="B1229" s="37">
        <v>2018.0</v>
      </c>
      <c r="C1229" s="37" t="s">
        <v>57</v>
      </c>
      <c r="D1229" s="37" t="s">
        <v>50</v>
      </c>
      <c r="E1229" s="29">
        <v>10400.0</v>
      </c>
      <c r="F1229" s="51">
        <v>1.0480769230769231</v>
      </c>
      <c r="G1229" s="37">
        <v>40.0</v>
      </c>
    </row>
    <row r="1230" ht="15.75" customHeight="1">
      <c r="A1230" s="50" t="s">
        <v>39</v>
      </c>
      <c r="B1230" s="37">
        <v>2019.0</v>
      </c>
      <c r="C1230" s="37" t="s">
        <v>57</v>
      </c>
      <c r="D1230" s="37" t="s">
        <v>50</v>
      </c>
      <c r="E1230" s="29">
        <v>11800.0</v>
      </c>
      <c r="F1230" s="51">
        <v>1.0847457627118644</v>
      </c>
      <c r="G1230" s="37">
        <v>40.0</v>
      </c>
    </row>
    <row r="1231" ht="15.75" customHeight="1">
      <c r="A1231" s="50" t="s">
        <v>39</v>
      </c>
      <c r="B1231" s="37">
        <v>2020.0</v>
      </c>
      <c r="C1231" s="37" t="s">
        <v>57</v>
      </c>
      <c r="D1231" s="37" t="s">
        <v>50</v>
      </c>
      <c r="E1231" s="29">
        <v>11700.0</v>
      </c>
      <c r="F1231" s="51">
        <v>1.0854700854700854</v>
      </c>
      <c r="G1231" s="37">
        <v>40.0</v>
      </c>
    </row>
    <row r="1232" ht="15.75" customHeight="1">
      <c r="A1232" s="50" t="s">
        <v>39</v>
      </c>
      <c r="B1232" s="37">
        <v>2016.0</v>
      </c>
      <c r="C1232" s="37" t="s">
        <v>57</v>
      </c>
      <c r="D1232" s="37" t="s">
        <v>51</v>
      </c>
      <c r="E1232" s="29">
        <v>7700.0</v>
      </c>
      <c r="F1232" s="51">
        <v>1.103896103896104</v>
      </c>
      <c r="G1232" s="37">
        <v>41.0</v>
      </c>
    </row>
    <row r="1233" ht="15.75" customHeight="1">
      <c r="A1233" s="50" t="s">
        <v>39</v>
      </c>
      <c r="B1233" s="37">
        <v>2017.0</v>
      </c>
      <c r="C1233" s="37" t="s">
        <v>57</v>
      </c>
      <c r="D1233" s="37" t="s">
        <v>51</v>
      </c>
      <c r="E1233" s="29">
        <v>9500.0</v>
      </c>
      <c r="F1233" s="51">
        <v>0.8210526315789474</v>
      </c>
      <c r="G1233" s="37">
        <v>40.0</v>
      </c>
    </row>
    <row r="1234" ht="15.75" customHeight="1">
      <c r="A1234" s="50" t="s">
        <v>39</v>
      </c>
      <c r="B1234" s="37">
        <v>2018.0</v>
      </c>
      <c r="C1234" s="37" t="s">
        <v>57</v>
      </c>
      <c r="D1234" s="37" t="s">
        <v>51</v>
      </c>
      <c r="E1234" s="29">
        <v>9400.0</v>
      </c>
      <c r="F1234" s="51">
        <v>0.9361702127659575</v>
      </c>
      <c r="G1234" s="37">
        <v>40.0</v>
      </c>
    </row>
    <row r="1235" ht="15.75" customHeight="1">
      <c r="A1235" s="50" t="s">
        <v>39</v>
      </c>
      <c r="B1235" s="37">
        <v>2019.0</v>
      </c>
      <c r="C1235" s="37" t="s">
        <v>57</v>
      </c>
      <c r="D1235" s="37" t="s">
        <v>51</v>
      </c>
      <c r="E1235" s="29">
        <v>9600.0</v>
      </c>
      <c r="F1235" s="51">
        <v>0.90625</v>
      </c>
      <c r="G1235" s="37">
        <v>40.0</v>
      </c>
    </row>
    <row r="1236" ht="15.75" customHeight="1">
      <c r="A1236" s="50" t="s">
        <v>39</v>
      </c>
      <c r="B1236" s="37">
        <v>2020.0</v>
      </c>
      <c r="C1236" s="37" t="s">
        <v>57</v>
      </c>
      <c r="D1236" s="37" t="s">
        <v>51</v>
      </c>
      <c r="E1236" s="29">
        <v>8700.0</v>
      </c>
      <c r="F1236" s="51">
        <v>0.9540229885057471</v>
      </c>
      <c r="G1236" s="37">
        <v>40.0</v>
      </c>
    </row>
    <row r="1237" ht="15.75" customHeight="1">
      <c r="A1237" s="50" t="s">
        <v>39</v>
      </c>
      <c r="B1237" s="37">
        <v>2016.0</v>
      </c>
      <c r="C1237" s="37" t="s">
        <v>57</v>
      </c>
      <c r="D1237" s="37" t="s">
        <v>52</v>
      </c>
      <c r="E1237" s="29">
        <v>14500.0</v>
      </c>
      <c r="F1237" s="51">
        <v>0.7310344827586207</v>
      </c>
      <c r="G1237" s="37">
        <v>41.0</v>
      </c>
    </row>
    <row r="1238" ht="15.75" customHeight="1">
      <c r="A1238" s="50" t="s">
        <v>39</v>
      </c>
      <c r="B1238" s="37">
        <v>2017.0</v>
      </c>
      <c r="C1238" s="37" t="s">
        <v>57</v>
      </c>
      <c r="D1238" s="37" t="s">
        <v>52</v>
      </c>
      <c r="E1238" s="29">
        <v>16100.0</v>
      </c>
      <c r="F1238" s="51">
        <v>0.7391304347826086</v>
      </c>
      <c r="G1238" s="37">
        <v>40.0</v>
      </c>
    </row>
    <row r="1239" ht="15.75" customHeight="1">
      <c r="A1239" s="50" t="s">
        <v>39</v>
      </c>
      <c r="B1239" s="37">
        <v>2018.0</v>
      </c>
      <c r="C1239" s="37" t="s">
        <v>57</v>
      </c>
      <c r="D1239" s="37" t="s">
        <v>52</v>
      </c>
      <c r="E1239" s="29">
        <v>17800.0</v>
      </c>
      <c r="F1239" s="51">
        <v>0.7078651685393258</v>
      </c>
      <c r="G1239" s="37">
        <v>40.0</v>
      </c>
    </row>
    <row r="1240" ht="15.75" customHeight="1">
      <c r="A1240" s="50" t="s">
        <v>39</v>
      </c>
      <c r="B1240" s="37">
        <v>2019.0</v>
      </c>
      <c r="C1240" s="37" t="s">
        <v>57</v>
      </c>
      <c r="D1240" s="37" t="s">
        <v>52</v>
      </c>
      <c r="E1240" s="29">
        <v>19300.0</v>
      </c>
      <c r="F1240" s="51">
        <v>0.6528497409326425</v>
      </c>
      <c r="G1240" s="37">
        <v>40.0</v>
      </c>
    </row>
    <row r="1241" ht="15.75" customHeight="1">
      <c r="A1241" s="50" t="s">
        <v>39</v>
      </c>
      <c r="B1241" s="37">
        <v>2020.0</v>
      </c>
      <c r="C1241" s="37" t="s">
        <v>57</v>
      </c>
      <c r="D1241" s="37" t="s">
        <v>52</v>
      </c>
      <c r="E1241" s="29">
        <v>18700.0</v>
      </c>
      <c r="F1241" s="51">
        <v>0.6363636363636364</v>
      </c>
      <c r="G1241" s="37">
        <v>40.0</v>
      </c>
    </row>
    <row r="1242" ht="15.75" customHeight="1">
      <c r="A1242" s="50" t="s">
        <v>39</v>
      </c>
      <c r="B1242" s="37">
        <v>2016.0</v>
      </c>
      <c r="C1242" s="37" t="s">
        <v>57</v>
      </c>
      <c r="D1242" s="37" t="s">
        <v>53</v>
      </c>
      <c r="E1242" s="29">
        <v>14600.0</v>
      </c>
      <c r="F1242" s="51">
        <v>0.7123287671232876</v>
      </c>
      <c r="G1242" s="37">
        <v>41.0</v>
      </c>
    </row>
    <row r="1243" ht="15.75" customHeight="1">
      <c r="A1243" s="50" t="s">
        <v>39</v>
      </c>
      <c r="B1243" s="37">
        <v>2017.0</v>
      </c>
      <c r="C1243" s="37" t="s">
        <v>57</v>
      </c>
      <c r="D1243" s="37" t="s">
        <v>53</v>
      </c>
      <c r="E1243" s="29">
        <v>15100.0</v>
      </c>
      <c r="F1243" s="51">
        <v>0.6754966887417219</v>
      </c>
      <c r="G1243" s="37">
        <v>40.0</v>
      </c>
    </row>
    <row r="1244" ht="15.75" customHeight="1">
      <c r="A1244" s="50" t="s">
        <v>39</v>
      </c>
      <c r="B1244" s="37">
        <v>2018.0</v>
      </c>
      <c r="C1244" s="37" t="s">
        <v>57</v>
      </c>
      <c r="D1244" s="37" t="s">
        <v>53</v>
      </c>
      <c r="E1244" s="29">
        <v>15200.0</v>
      </c>
      <c r="F1244" s="51">
        <v>0.75</v>
      </c>
      <c r="G1244" s="37">
        <v>40.0</v>
      </c>
    </row>
    <row r="1245" ht="15.75" customHeight="1">
      <c r="A1245" s="50" t="s">
        <v>39</v>
      </c>
      <c r="B1245" s="37">
        <v>2019.0</v>
      </c>
      <c r="C1245" s="37" t="s">
        <v>57</v>
      </c>
      <c r="D1245" s="37" t="s">
        <v>53</v>
      </c>
      <c r="E1245" s="29">
        <v>17000.0</v>
      </c>
      <c r="F1245" s="51">
        <v>0.7470588235294118</v>
      </c>
      <c r="G1245" s="37">
        <v>40.0</v>
      </c>
    </row>
    <row r="1246" ht="15.75" customHeight="1">
      <c r="A1246" s="50" t="s">
        <v>39</v>
      </c>
      <c r="B1246" s="37">
        <v>2020.0</v>
      </c>
      <c r="C1246" s="37" t="s">
        <v>57</v>
      </c>
      <c r="D1246" s="37" t="s">
        <v>53</v>
      </c>
      <c r="E1246" s="29">
        <v>17600.0</v>
      </c>
      <c r="F1246" s="51">
        <v>0.7272727272727273</v>
      </c>
      <c r="G1246" s="37">
        <v>40.0</v>
      </c>
    </row>
    <row r="1247" ht="15.75" customHeight="1">
      <c r="A1247" s="50" t="s">
        <v>39</v>
      </c>
      <c r="B1247" s="37">
        <v>2016.0</v>
      </c>
      <c r="C1247" s="37" t="s">
        <v>57</v>
      </c>
      <c r="D1247" s="37" t="s">
        <v>54</v>
      </c>
      <c r="E1247" s="29">
        <v>13300.0</v>
      </c>
      <c r="F1247" s="51">
        <v>0.7443609022556391</v>
      </c>
      <c r="G1247" s="37">
        <v>41.0</v>
      </c>
    </row>
    <row r="1248" ht="15.75" customHeight="1">
      <c r="A1248" s="50" t="s">
        <v>39</v>
      </c>
      <c r="B1248" s="37">
        <v>2017.0</v>
      </c>
      <c r="C1248" s="37" t="s">
        <v>57</v>
      </c>
      <c r="D1248" s="37" t="s">
        <v>54</v>
      </c>
      <c r="E1248" s="29">
        <v>13900.0</v>
      </c>
      <c r="F1248" s="51">
        <v>0.6906474820143885</v>
      </c>
      <c r="G1248" s="37">
        <v>40.0</v>
      </c>
    </row>
    <row r="1249" ht="15.75" customHeight="1">
      <c r="A1249" s="50" t="s">
        <v>39</v>
      </c>
      <c r="B1249" s="37">
        <v>2018.0</v>
      </c>
      <c r="C1249" s="37" t="s">
        <v>57</v>
      </c>
      <c r="D1249" s="37" t="s">
        <v>54</v>
      </c>
      <c r="E1249" s="29">
        <v>12900.0</v>
      </c>
      <c r="F1249" s="51">
        <v>0.7674418604651163</v>
      </c>
      <c r="G1249" s="37">
        <v>40.0</v>
      </c>
    </row>
    <row r="1250" ht="15.75" customHeight="1">
      <c r="A1250" s="50" t="s">
        <v>39</v>
      </c>
      <c r="B1250" s="37">
        <v>2019.0</v>
      </c>
      <c r="C1250" s="37" t="s">
        <v>57</v>
      </c>
      <c r="D1250" s="37" t="s">
        <v>54</v>
      </c>
      <c r="E1250" s="29">
        <v>14200.0</v>
      </c>
      <c r="F1250" s="51">
        <v>0.7605633802816901</v>
      </c>
      <c r="G1250" s="37">
        <v>40.0</v>
      </c>
    </row>
    <row r="1251" ht="15.75" customHeight="1">
      <c r="A1251" s="50" t="s">
        <v>39</v>
      </c>
      <c r="B1251" s="37">
        <v>2020.0</v>
      </c>
      <c r="C1251" s="37" t="s">
        <v>57</v>
      </c>
      <c r="D1251" s="37" t="s">
        <v>54</v>
      </c>
      <c r="E1251" s="29">
        <v>13900.0</v>
      </c>
      <c r="F1251" s="51">
        <v>0.762589928057554</v>
      </c>
      <c r="G1251" s="37">
        <v>40.0</v>
      </c>
    </row>
    <row r="1252" ht="15.75" customHeight="1">
      <c r="A1252" s="50" t="s">
        <v>39</v>
      </c>
      <c r="B1252" s="37">
        <v>2016.0</v>
      </c>
      <c r="C1252" s="37" t="s">
        <v>57</v>
      </c>
      <c r="D1252" s="37" t="s">
        <v>55</v>
      </c>
      <c r="E1252" s="29">
        <v>12300.0</v>
      </c>
      <c r="F1252" s="51">
        <v>0.975609756097561</v>
      </c>
      <c r="G1252" s="37">
        <v>41.0</v>
      </c>
    </row>
    <row r="1253" ht="15.75" customHeight="1">
      <c r="A1253" s="50" t="s">
        <v>39</v>
      </c>
      <c r="B1253" s="37">
        <v>2017.0</v>
      </c>
      <c r="C1253" s="37" t="s">
        <v>57</v>
      </c>
      <c r="D1253" s="37" t="s">
        <v>55</v>
      </c>
      <c r="E1253" s="29">
        <v>12800.0</v>
      </c>
      <c r="F1253" s="51">
        <v>0.8828125</v>
      </c>
      <c r="G1253" s="37">
        <v>40.0</v>
      </c>
    </row>
    <row r="1254" ht="15.75" customHeight="1">
      <c r="A1254" s="50" t="s">
        <v>39</v>
      </c>
      <c r="B1254" s="37">
        <v>2018.0</v>
      </c>
      <c r="C1254" s="37" t="s">
        <v>57</v>
      </c>
      <c r="D1254" s="37" t="s">
        <v>55</v>
      </c>
      <c r="E1254" s="29">
        <v>13600.0</v>
      </c>
      <c r="F1254" s="51">
        <v>0.9117647058823529</v>
      </c>
      <c r="G1254" s="37">
        <v>40.0</v>
      </c>
    </row>
    <row r="1255" ht="15.75" customHeight="1">
      <c r="A1255" s="50" t="s">
        <v>39</v>
      </c>
      <c r="B1255" s="37">
        <v>2019.0</v>
      </c>
      <c r="C1255" s="37" t="s">
        <v>57</v>
      </c>
      <c r="D1255" s="37" t="s">
        <v>55</v>
      </c>
      <c r="E1255" s="29">
        <v>14200.0</v>
      </c>
      <c r="F1255" s="51">
        <v>0.9436619718309859</v>
      </c>
      <c r="G1255" s="37">
        <v>40.0</v>
      </c>
    </row>
    <row r="1256" ht="15.75" customHeight="1">
      <c r="A1256" s="50" t="s">
        <v>39</v>
      </c>
      <c r="B1256" s="37">
        <v>2020.0</v>
      </c>
      <c r="C1256" s="37" t="s">
        <v>57</v>
      </c>
      <c r="D1256" s="37" t="s">
        <v>55</v>
      </c>
      <c r="E1256" s="29">
        <v>14100.0</v>
      </c>
      <c r="F1256" s="51">
        <v>0.9574468085106383</v>
      </c>
      <c r="G1256" s="37">
        <v>40.0</v>
      </c>
    </row>
    <row r="1257" ht="15.75" customHeight="1">
      <c r="A1257" s="50" t="s">
        <v>39</v>
      </c>
      <c r="B1257" s="37">
        <v>2016.0</v>
      </c>
      <c r="C1257" s="37" t="s">
        <v>57</v>
      </c>
      <c r="D1257" s="37" t="s">
        <v>56</v>
      </c>
      <c r="E1257" s="29">
        <v>11400.0</v>
      </c>
      <c r="F1257" s="51">
        <v>0.9824561403508771</v>
      </c>
      <c r="G1257" s="37">
        <v>41.0</v>
      </c>
    </row>
    <row r="1258" ht="15.75" customHeight="1">
      <c r="A1258" s="50" t="s">
        <v>39</v>
      </c>
      <c r="B1258" s="37">
        <v>2017.0</v>
      </c>
      <c r="C1258" s="37" t="s">
        <v>57</v>
      </c>
      <c r="D1258" s="37" t="s">
        <v>56</v>
      </c>
      <c r="E1258" s="29">
        <v>12500.0</v>
      </c>
      <c r="F1258" s="51">
        <v>0.928</v>
      </c>
      <c r="G1258" s="37">
        <v>40.0</v>
      </c>
    </row>
    <row r="1259" ht="15.75" customHeight="1">
      <c r="A1259" s="50" t="s">
        <v>39</v>
      </c>
      <c r="B1259" s="37">
        <v>2018.0</v>
      </c>
      <c r="C1259" s="37" t="s">
        <v>57</v>
      </c>
      <c r="D1259" s="37" t="s">
        <v>56</v>
      </c>
      <c r="E1259" s="29">
        <v>12800.0</v>
      </c>
      <c r="F1259" s="51">
        <v>1.0078125</v>
      </c>
      <c r="G1259" s="37">
        <v>40.0</v>
      </c>
    </row>
    <row r="1260" ht="15.75" customHeight="1">
      <c r="A1260" s="50" t="s">
        <v>39</v>
      </c>
      <c r="B1260" s="37">
        <v>2019.0</v>
      </c>
      <c r="C1260" s="37" t="s">
        <v>57</v>
      </c>
      <c r="D1260" s="37" t="s">
        <v>56</v>
      </c>
      <c r="E1260" s="29">
        <v>14900.0</v>
      </c>
      <c r="F1260" s="51">
        <v>0.9731543624161074</v>
      </c>
      <c r="G1260" s="37">
        <v>40.0</v>
      </c>
    </row>
    <row r="1261" ht="15.75" customHeight="1">
      <c r="A1261" s="50" t="s">
        <v>39</v>
      </c>
      <c r="B1261" s="37">
        <v>2020.0</v>
      </c>
      <c r="C1261" s="37" t="s">
        <v>57</v>
      </c>
      <c r="D1261" s="37" t="s">
        <v>56</v>
      </c>
      <c r="E1261" s="29">
        <v>15200.0</v>
      </c>
      <c r="F1261" s="51">
        <v>0.9868421052631579</v>
      </c>
      <c r="G1261" s="37">
        <v>40.0</v>
      </c>
    </row>
  </sheetData>
  <autoFilter ref="$A$1:$G$126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6" width="10.78"/>
    <col customWidth="1" min="7" max="26" width="10.56"/>
  </cols>
  <sheetData>
    <row r="1" ht="15.75" customHeight="1">
      <c r="A1" s="54" t="s">
        <v>8</v>
      </c>
      <c r="B1" s="55" t="s">
        <v>0</v>
      </c>
      <c r="C1" s="55" t="s">
        <v>58</v>
      </c>
      <c r="D1" s="55" t="s">
        <v>59</v>
      </c>
      <c r="E1" s="55" t="s">
        <v>60</v>
      </c>
      <c r="F1" s="55" t="s">
        <v>61</v>
      </c>
    </row>
    <row r="2" ht="15.75" customHeight="1">
      <c r="A2" s="8" t="s">
        <v>62</v>
      </c>
      <c r="B2" s="52">
        <v>2015.0</v>
      </c>
      <c r="C2" s="5">
        <v>71900.0</v>
      </c>
      <c r="D2" s="5">
        <v>125500.0</v>
      </c>
      <c r="E2" s="5">
        <v>11200.0</v>
      </c>
      <c r="F2" s="5">
        <v>5000.0</v>
      </c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8" t="s">
        <v>62</v>
      </c>
      <c r="B3" s="52">
        <v>2016.0</v>
      </c>
      <c r="C3" s="5">
        <v>72000.0</v>
      </c>
      <c r="D3" s="5">
        <v>128300.0</v>
      </c>
      <c r="E3" s="5">
        <v>10500.0</v>
      </c>
      <c r="F3" s="5">
        <v>6200.0</v>
      </c>
    </row>
    <row r="4" ht="15.75" customHeight="1">
      <c r="A4" s="8" t="s">
        <v>62</v>
      </c>
      <c r="B4" s="52">
        <v>2017.0</v>
      </c>
      <c r="C4" s="5">
        <v>74000.0</v>
      </c>
      <c r="D4" s="5">
        <v>124300.0</v>
      </c>
      <c r="E4" s="5">
        <v>11300.0</v>
      </c>
      <c r="F4" s="5">
        <v>8100.0</v>
      </c>
    </row>
    <row r="5" ht="15.75" customHeight="1">
      <c r="A5" s="8" t="s">
        <v>62</v>
      </c>
      <c r="B5" s="52">
        <v>2018.0</v>
      </c>
      <c r="C5" s="5">
        <v>73700.0</v>
      </c>
      <c r="D5" s="5">
        <v>123000.0</v>
      </c>
      <c r="E5" s="5">
        <v>12400.0</v>
      </c>
      <c r="F5" s="5">
        <v>8100.0</v>
      </c>
    </row>
    <row r="6" ht="15.75" customHeight="1">
      <c r="A6" s="8" t="s">
        <v>62</v>
      </c>
      <c r="B6" s="52">
        <v>2019.0</v>
      </c>
      <c r="C6" s="5">
        <v>74100.0</v>
      </c>
      <c r="D6" s="5">
        <v>120900.0</v>
      </c>
      <c r="E6" s="5">
        <v>12500.0</v>
      </c>
      <c r="F6" s="5">
        <v>7700.0</v>
      </c>
    </row>
    <row r="7" ht="15.75" customHeight="1">
      <c r="A7" s="8" t="s">
        <v>62</v>
      </c>
      <c r="B7" s="52">
        <v>2020.0</v>
      </c>
      <c r="C7" s="5">
        <v>71200.0</v>
      </c>
      <c r="D7" s="5">
        <v>122700.0</v>
      </c>
      <c r="E7" s="5">
        <v>11200.0</v>
      </c>
      <c r="F7" s="5">
        <v>7700.0</v>
      </c>
    </row>
    <row r="8" ht="15.75" customHeight="1">
      <c r="A8" s="8" t="s">
        <v>63</v>
      </c>
      <c r="B8" s="52">
        <v>2015.0</v>
      </c>
      <c r="C8" s="5">
        <v>43800.0</v>
      </c>
      <c r="D8" s="5">
        <v>76900.0</v>
      </c>
      <c r="E8" s="5">
        <v>8500.0</v>
      </c>
      <c r="F8" s="5">
        <v>5000.0</v>
      </c>
    </row>
    <row r="9" ht="15.75" customHeight="1">
      <c r="A9" s="8" t="s">
        <v>63</v>
      </c>
      <c r="B9" s="52">
        <v>2016.0</v>
      </c>
      <c r="C9" s="5">
        <v>51900.0</v>
      </c>
      <c r="D9" s="5">
        <v>92900.0</v>
      </c>
      <c r="E9" s="5">
        <v>9800.0</v>
      </c>
      <c r="F9" s="5">
        <v>5900.0</v>
      </c>
    </row>
    <row r="10" ht="15.75" customHeight="1">
      <c r="A10" s="8" t="s">
        <v>63</v>
      </c>
      <c r="B10" s="52">
        <v>2017.0</v>
      </c>
      <c r="C10" s="5">
        <v>51500.0</v>
      </c>
      <c r="D10" s="5">
        <v>95700.0</v>
      </c>
      <c r="E10" s="5">
        <v>8800.0</v>
      </c>
      <c r="F10" s="5">
        <v>5700.0</v>
      </c>
    </row>
    <row r="11" ht="15.75" customHeight="1">
      <c r="A11" s="8" t="s">
        <v>63</v>
      </c>
      <c r="B11" s="52">
        <v>2018.0</v>
      </c>
      <c r="C11" s="5">
        <v>52300.0</v>
      </c>
      <c r="D11" s="5">
        <v>92100.0</v>
      </c>
      <c r="E11" s="5">
        <v>9800.0</v>
      </c>
      <c r="F11" s="5">
        <v>8500.0</v>
      </c>
    </row>
    <row r="12" ht="15.75" customHeight="1">
      <c r="A12" s="8" t="s">
        <v>63</v>
      </c>
      <c r="B12" s="52">
        <v>2019.0</v>
      </c>
      <c r="C12" s="5">
        <v>52900.0</v>
      </c>
      <c r="D12" s="5">
        <v>91600.0</v>
      </c>
      <c r="E12" s="5">
        <v>8100.0</v>
      </c>
      <c r="F12" s="5">
        <v>8100.0</v>
      </c>
    </row>
    <row r="13" ht="15.75" customHeight="1">
      <c r="A13" s="8" t="s">
        <v>63</v>
      </c>
      <c r="B13" s="52">
        <v>2020.0</v>
      </c>
      <c r="C13" s="5">
        <v>51600.0</v>
      </c>
      <c r="D13" s="5">
        <v>85700.0</v>
      </c>
      <c r="E13" s="5">
        <v>8000.0</v>
      </c>
      <c r="F13" s="5">
        <v>11000.0</v>
      </c>
    </row>
    <row r="14" ht="15.75" customHeight="1">
      <c r="A14" s="8" t="s">
        <v>64</v>
      </c>
      <c r="B14" s="52">
        <v>2015.0</v>
      </c>
      <c r="C14" s="5">
        <v>153900.0</v>
      </c>
      <c r="D14" s="5">
        <v>306200.0</v>
      </c>
      <c r="E14" s="5">
        <v>36600.0</v>
      </c>
      <c r="F14" s="5">
        <v>19100.0</v>
      </c>
    </row>
    <row r="15" ht="15.75" customHeight="1">
      <c r="A15" s="8" t="s">
        <v>64</v>
      </c>
      <c r="B15" s="52">
        <v>2016.0</v>
      </c>
      <c r="C15" s="5">
        <v>147000.0</v>
      </c>
      <c r="D15" s="5">
        <v>290100.0</v>
      </c>
      <c r="E15" s="5">
        <v>34000.0</v>
      </c>
      <c r="F15" s="5">
        <v>19300.0</v>
      </c>
    </row>
    <row r="16" ht="15.75" customHeight="1">
      <c r="A16" s="8" t="s">
        <v>64</v>
      </c>
      <c r="B16" s="52">
        <v>2017.0</v>
      </c>
      <c r="C16" s="5">
        <v>143100.0</v>
      </c>
      <c r="D16" s="5">
        <v>290300.0</v>
      </c>
      <c r="E16" s="5">
        <v>32300.0</v>
      </c>
      <c r="F16" s="5">
        <v>17500.0</v>
      </c>
    </row>
    <row r="17" ht="15.75" customHeight="1">
      <c r="A17" s="8" t="s">
        <v>64</v>
      </c>
      <c r="B17" s="52">
        <v>2018.0</v>
      </c>
      <c r="C17" s="5">
        <v>147700.0</v>
      </c>
      <c r="D17" s="5">
        <v>284000.0</v>
      </c>
      <c r="E17" s="5">
        <v>32000.0</v>
      </c>
      <c r="F17" s="5">
        <v>20200.0</v>
      </c>
    </row>
    <row r="18" ht="15.75" customHeight="1">
      <c r="A18" s="8" t="s">
        <v>64</v>
      </c>
      <c r="B18" s="52">
        <v>2019.0</v>
      </c>
      <c r="C18" s="5">
        <v>136600.0</v>
      </c>
      <c r="D18" s="5">
        <v>292900.0</v>
      </c>
      <c r="E18" s="5">
        <v>31300.0</v>
      </c>
      <c r="F18" s="5">
        <v>21300.0</v>
      </c>
    </row>
    <row r="19" ht="15.75" customHeight="1">
      <c r="A19" s="8" t="s">
        <v>64</v>
      </c>
      <c r="B19" s="52">
        <v>2020.0</v>
      </c>
      <c r="C19" s="5">
        <v>138400.0</v>
      </c>
      <c r="D19" s="5">
        <v>283000.0</v>
      </c>
      <c r="E19" s="5">
        <v>32100.0</v>
      </c>
      <c r="F19" s="5">
        <v>24200.0</v>
      </c>
    </row>
    <row r="20" ht="15.75" customHeight="1">
      <c r="A20" s="8" t="s">
        <v>65</v>
      </c>
      <c r="B20" s="52">
        <v>2015.0</v>
      </c>
      <c r="C20" s="5">
        <v>76000.0</v>
      </c>
      <c r="D20" s="5">
        <v>139900.0</v>
      </c>
      <c r="E20" s="5">
        <v>16500.0</v>
      </c>
      <c r="F20" s="5">
        <v>9100.0</v>
      </c>
    </row>
    <row r="21" ht="15.75" customHeight="1">
      <c r="A21" s="8" t="s">
        <v>65</v>
      </c>
      <c r="B21" s="52">
        <v>2016.0</v>
      </c>
      <c r="C21" s="5">
        <v>71900.0</v>
      </c>
      <c r="D21" s="5">
        <v>138400.0</v>
      </c>
      <c r="E21" s="5">
        <v>15100.0</v>
      </c>
      <c r="F21" s="5">
        <v>8900.0</v>
      </c>
    </row>
    <row r="22" ht="15.75" customHeight="1">
      <c r="A22" s="8" t="s">
        <v>65</v>
      </c>
      <c r="B22" s="52">
        <v>2017.0</v>
      </c>
      <c r="C22" s="5">
        <v>71200.0</v>
      </c>
      <c r="D22" s="5">
        <v>138300.0</v>
      </c>
      <c r="E22" s="5">
        <v>14700.0</v>
      </c>
      <c r="F22" s="5">
        <v>9100.0</v>
      </c>
    </row>
    <row r="23" ht="15.75" customHeight="1">
      <c r="A23" s="8" t="s">
        <v>65</v>
      </c>
      <c r="B23" s="52">
        <v>2018.0</v>
      </c>
      <c r="C23" s="5">
        <v>70100.0</v>
      </c>
      <c r="D23" s="5">
        <v>139200.0</v>
      </c>
      <c r="E23" s="5">
        <v>14900.0</v>
      </c>
      <c r="F23" s="5">
        <v>10300.0</v>
      </c>
    </row>
    <row r="24" ht="15.75" customHeight="1">
      <c r="A24" s="8" t="s">
        <v>65</v>
      </c>
      <c r="B24" s="52">
        <v>2019.0</v>
      </c>
      <c r="C24" s="5">
        <v>69000.0</v>
      </c>
      <c r="D24" s="5">
        <v>136800.0</v>
      </c>
      <c r="E24" s="5">
        <v>15700.0</v>
      </c>
      <c r="F24" s="5">
        <v>11500.0</v>
      </c>
    </row>
    <row r="25" ht="15.75" customHeight="1">
      <c r="A25" s="8" t="s">
        <v>65</v>
      </c>
      <c r="B25" s="52">
        <v>2020.0</v>
      </c>
      <c r="C25" s="5">
        <v>67800.0</v>
      </c>
      <c r="D25" s="5">
        <v>136000.0</v>
      </c>
      <c r="E25" s="5">
        <v>14200.0</v>
      </c>
      <c r="F25" s="5">
        <v>12300.0</v>
      </c>
    </row>
    <row r="26" ht="15.75" customHeight="1">
      <c r="A26" s="8" t="s">
        <v>66</v>
      </c>
      <c r="B26" s="52">
        <v>2015.0</v>
      </c>
      <c r="C26" s="5">
        <v>80100.0</v>
      </c>
      <c r="D26" s="5">
        <v>163300.0</v>
      </c>
      <c r="E26" s="5">
        <v>17200.0</v>
      </c>
      <c r="F26" s="5">
        <v>13500.0</v>
      </c>
    </row>
    <row r="27" ht="15.75" customHeight="1">
      <c r="A27" s="8" t="s">
        <v>66</v>
      </c>
      <c r="B27" s="52">
        <v>2016.0</v>
      </c>
      <c r="C27" s="5">
        <v>93200.0</v>
      </c>
      <c r="D27" s="5">
        <v>179500.0</v>
      </c>
      <c r="E27" s="5">
        <v>16900.0</v>
      </c>
      <c r="F27" s="5">
        <v>13300.0</v>
      </c>
    </row>
    <row r="28" ht="15.75" customHeight="1">
      <c r="A28" s="8" t="s">
        <v>66</v>
      </c>
      <c r="B28" s="52">
        <v>2017.0</v>
      </c>
      <c r="C28" s="5">
        <v>95100.0</v>
      </c>
      <c r="D28" s="5">
        <v>167800.0</v>
      </c>
      <c r="E28" s="5">
        <v>17900.0</v>
      </c>
      <c r="F28" s="5">
        <v>15500.0</v>
      </c>
    </row>
    <row r="29" ht="15.75" customHeight="1">
      <c r="A29" s="8" t="s">
        <v>66</v>
      </c>
      <c r="B29" s="52">
        <v>2018.0</v>
      </c>
      <c r="C29" s="5">
        <v>90100.0</v>
      </c>
      <c r="D29" s="5">
        <v>173300.0</v>
      </c>
      <c r="E29" s="5">
        <v>15600.0</v>
      </c>
      <c r="F29" s="5">
        <v>14600.0</v>
      </c>
    </row>
    <row r="30" ht="15.75" customHeight="1">
      <c r="A30" s="8" t="s">
        <v>66</v>
      </c>
      <c r="B30" s="52">
        <v>2019.0</v>
      </c>
      <c r="C30" s="5">
        <v>86500.0</v>
      </c>
      <c r="D30" s="5">
        <v>173000.0</v>
      </c>
      <c r="E30" s="5">
        <v>15200.0</v>
      </c>
      <c r="F30" s="5">
        <v>16000.0</v>
      </c>
    </row>
    <row r="31" ht="15.75" customHeight="1">
      <c r="A31" s="8" t="s">
        <v>66</v>
      </c>
      <c r="B31" s="52">
        <v>2020.0</v>
      </c>
      <c r="C31" s="5">
        <v>89000.0</v>
      </c>
      <c r="D31" s="5">
        <v>163300.0</v>
      </c>
      <c r="E31" s="5">
        <v>15500.0</v>
      </c>
      <c r="F31" s="5">
        <v>18300.0</v>
      </c>
    </row>
    <row r="32" ht="15.75" customHeight="1">
      <c r="A32" s="8" t="s">
        <v>67</v>
      </c>
      <c r="B32" s="52">
        <v>2015.0</v>
      </c>
      <c r="C32" s="5">
        <v>106900.0</v>
      </c>
      <c r="D32" s="5">
        <v>191800.0</v>
      </c>
      <c r="E32" s="5">
        <v>27000.0</v>
      </c>
      <c r="F32" s="5">
        <v>19300.0</v>
      </c>
    </row>
    <row r="33" ht="15.75" customHeight="1">
      <c r="A33" s="8" t="s">
        <v>67</v>
      </c>
      <c r="B33" s="52">
        <v>2016.0</v>
      </c>
      <c r="C33" s="5">
        <v>112900.0</v>
      </c>
      <c r="D33" s="5">
        <v>193100.0</v>
      </c>
      <c r="E33" s="5">
        <v>25200.0</v>
      </c>
      <c r="F33" s="5">
        <v>20400.0</v>
      </c>
    </row>
    <row r="34" ht="15.75" customHeight="1">
      <c r="A34" s="8" t="s">
        <v>67</v>
      </c>
      <c r="B34" s="52">
        <v>2017.0</v>
      </c>
      <c r="C34" s="5">
        <v>106800.0</v>
      </c>
      <c r="D34" s="5">
        <v>198500.0</v>
      </c>
      <c r="E34" s="5">
        <v>25700.0</v>
      </c>
      <c r="F34" s="5">
        <v>20200.0</v>
      </c>
    </row>
    <row r="35" ht="15.75" customHeight="1">
      <c r="A35" s="8" t="s">
        <v>67</v>
      </c>
      <c r="B35" s="52">
        <v>2018.0</v>
      </c>
      <c r="C35" s="5">
        <v>104800.0</v>
      </c>
      <c r="D35" s="5">
        <v>194600.0</v>
      </c>
      <c r="E35" s="5">
        <v>27000.0</v>
      </c>
      <c r="F35" s="5">
        <v>21200.0</v>
      </c>
    </row>
    <row r="36" ht="15.75" customHeight="1">
      <c r="A36" s="8" t="s">
        <v>67</v>
      </c>
      <c r="B36" s="52">
        <v>2019.0</v>
      </c>
      <c r="C36" s="5">
        <v>107300.0</v>
      </c>
      <c r="D36" s="5">
        <v>205200.0</v>
      </c>
      <c r="E36" s="5">
        <v>25900.0</v>
      </c>
      <c r="F36" s="5">
        <v>25000.0</v>
      </c>
    </row>
    <row r="37" ht="15.75" customHeight="1">
      <c r="A37" s="8" t="s">
        <v>67</v>
      </c>
      <c r="B37" s="52">
        <v>2020.0</v>
      </c>
      <c r="C37" s="5">
        <v>111200.0</v>
      </c>
      <c r="D37" s="5">
        <v>217200.0</v>
      </c>
      <c r="E37" s="5">
        <v>26100.0</v>
      </c>
      <c r="F37" s="5">
        <v>23400.0</v>
      </c>
    </row>
    <row r="38" ht="15.75" customHeight="1">
      <c r="A38" s="8" t="s">
        <v>28</v>
      </c>
      <c r="B38" s="52">
        <v>2015.0</v>
      </c>
      <c r="C38" s="5">
        <v>107500.0</v>
      </c>
      <c r="D38" s="5">
        <v>212500.0</v>
      </c>
      <c r="E38" s="5">
        <v>20900.0</v>
      </c>
      <c r="F38" s="5">
        <v>16400.0</v>
      </c>
    </row>
    <row r="39" ht="15.75" customHeight="1">
      <c r="A39" s="8" t="s">
        <v>28</v>
      </c>
      <c r="B39" s="52">
        <v>2016.0</v>
      </c>
      <c r="C39" s="5">
        <v>114800.0</v>
      </c>
      <c r="D39" s="5">
        <v>212400.0</v>
      </c>
      <c r="E39" s="5">
        <v>20600.0</v>
      </c>
      <c r="F39" s="5">
        <v>16000.0</v>
      </c>
    </row>
    <row r="40" ht="15.75" customHeight="1">
      <c r="A40" s="8" t="s">
        <v>28</v>
      </c>
      <c r="B40" s="52">
        <v>2017.0</v>
      </c>
      <c r="C40" s="5">
        <v>111200.0</v>
      </c>
      <c r="D40" s="5">
        <v>213500.0</v>
      </c>
      <c r="E40" s="5">
        <v>22900.0</v>
      </c>
      <c r="F40" s="5">
        <v>16400.0</v>
      </c>
    </row>
    <row r="41" ht="15.75" customHeight="1">
      <c r="A41" s="8" t="s">
        <v>28</v>
      </c>
      <c r="B41" s="52">
        <v>2018.0</v>
      </c>
      <c r="C41" s="5">
        <v>107400.0</v>
      </c>
      <c r="D41" s="5">
        <v>210700.0</v>
      </c>
      <c r="E41" s="5">
        <v>24100.0</v>
      </c>
      <c r="F41" s="5">
        <v>20300.0</v>
      </c>
    </row>
    <row r="42" ht="15.75" customHeight="1">
      <c r="A42" s="8" t="s">
        <v>28</v>
      </c>
      <c r="B42" s="52">
        <v>2019.0</v>
      </c>
      <c r="C42" s="5">
        <v>109100.0</v>
      </c>
      <c r="D42" s="5">
        <v>217000.0</v>
      </c>
      <c r="E42" s="5">
        <v>22600.0</v>
      </c>
      <c r="F42" s="5">
        <v>21400.0</v>
      </c>
    </row>
    <row r="43" ht="15.75" customHeight="1">
      <c r="A43" s="8" t="s">
        <v>28</v>
      </c>
      <c r="B43" s="52">
        <v>2020.0</v>
      </c>
      <c r="C43" s="5">
        <v>108200.0</v>
      </c>
      <c r="D43" s="5">
        <v>219900.0</v>
      </c>
      <c r="E43" s="5">
        <v>23900.0</v>
      </c>
      <c r="F43" s="5">
        <v>18700.0</v>
      </c>
    </row>
    <row r="44" ht="15.75" customHeight="1">
      <c r="A44" s="8" t="s">
        <v>68</v>
      </c>
      <c r="B44" s="52">
        <v>2015.0</v>
      </c>
      <c r="C44" s="5">
        <v>129200.0</v>
      </c>
      <c r="D44" s="5">
        <v>203700.0</v>
      </c>
      <c r="E44" s="5">
        <v>33900.0</v>
      </c>
      <c r="F44" s="5">
        <v>18700.0</v>
      </c>
    </row>
    <row r="45" ht="15.75" customHeight="1">
      <c r="A45" s="8" t="s">
        <v>68</v>
      </c>
      <c r="B45" s="52">
        <v>2016.0</v>
      </c>
      <c r="C45" s="5">
        <v>119700.0</v>
      </c>
      <c r="D45" s="5">
        <v>205400.0</v>
      </c>
      <c r="E45" s="5">
        <v>33100.0</v>
      </c>
      <c r="F45" s="5">
        <v>18700.0</v>
      </c>
    </row>
    <row r="46" ht="15.75" customHeight="1">
      <c r="A46" s="8" t="s">
        <v>68</v>
      </c>
      <c r="B46" s="52">
        <v>2017.0</v>
      </c>
      <c r="C46" s="5">
        <v>118500.0</v>
      </c>
      <c r="D46" s="5">
        <v>205400.0</v>
      </c>
      <c r="E46" s="5">
        <v>31500.0</v>
      </c>
      <c r="F46" s="5">
        <v>20600.0</v>
      </c>
    </row>
    <row r="47" ht="15.75" customHeight="1">
      <c r="A47" s="8" t="s">
        <v>68</v>
      </c>
      <c r="B47" s="52">
        <v>2018.0</v>
      </c>
      <c r="C47" s="5">
        <v>119400.0</v>
      </c>
      <c r="D47" s="5">
        <v>201700.0</v>
      </c>
      <c r="E47" s="5">
        <v>32500.0</v>
      </c>
      <c r="F47" s="5">
        <v>20900.0</v>
      </c>
    </row>
    <row r="48" ht="15.75" customHeight="1">
      <c r="A48" s="8" t="s">
        <v>68</v>
      </c>
      <c r="B48" s="52">
        <v>2019.0</v>
      </c>
      <c r="C48" s="5">
        <v>117000.0</v>
      </c>
      <c r="D48" s="5">
        <v>203500.0</v>
      </c>
      <c r="E48" s="5">
        <v>30500.0</v>
      </c>
      <c r="F48" s="5">
        <v>21200.0</v>
      </c>
    </row>
    <row r="49" ht="15.75" customHeight="1">
      <c r="A49" s="8" t="s">
        <v>68</v>
      </c>
      <c r="B49" s="52">
        <v>2020.0</v>
      </c>
      <c r="C49" s="5">
        <v>113500.0</v>
      </c>
      <c r="D49" s="5">
        <v>201500.0</v>
      </c>
      <c r="E49" s="5">
        <v>29900.0</v>
      </c>
      <c r="F49" s="5">
        <v>23300.0</v>
      </c>
    </row>
    <row r="50" ht="15.75" customHeight="1">
      <c r="A50" s="8" t="s">
        <v>69</v>
      </c>
      <c r="B50" s="52">
        <v>2015.0</v>
      </c>
      <c r="C50" s="5">
        <v>171100.0</v>
      </c>
      <c r="D50" s="5">
        <v>324200.0</v>
      </c>
      <c r="E50" s="5">
        <v>43600.0</v>
      </c>
      <c r="F50" s="5">
        <v>30400.0</v>
      </c>
    </row>
    <row r="51" ht="15.75" customHeight="1">
      <c r="A51" s="8" t="s">
        <v>69</v>
      </c>
      <c r="B51" s="52">
        <v>2016.0</v>
      </c>
      <c r="C51" s="5">
        <v>175400.0</v>
      </c>
      <c r="D51" s="5">
        <v>314300.0</v>
      </c>
      <c r="E51" s="5">
        <v>47500.0</v>
      </c>
      <c r="F51" s="5">
        <v>30700.0</v>
      </c>
    </row>
    <row r="52" ht="15.75" customHeight="1">
      <c r="A52" s="8" t="s">
        <v>69</v>
      </c>
      <c r="B52" s="52">
        <v>2017.0</v>
      </c>
      <c r="C52" s="5">
        <v>172600.0</v>
      </c>
      <c r="D52" s="5">
        <v>332300.0</v>
      </c>
      <c r="E52" s="5">
        <v>46200.0</v>
      </c>
      <c r="F52" s="5">
        <v>34200.0</v>
      </c>
    </row>
    <row r="53" ht="15.75" customHeight="1">
      <c r="A53" s="8" t="s">
        <v>69</v>
      </c>
      <c r="B53" s="52">
        <v>2018.0</v>
      </c>
      <c r="C53" s="5">
        <v>176600.0</v>
      </c>
      <c r="D53" s="5">
        <v>334700.0</v>
      </c>
      <c r="E53" s="5">
        <v>47300.0</v>
      </c>
      <c r="F53" s="5">
        <v>37900.0</v>
      </c>
    </row>
    <row r="54" ht="15.75" customHeight="1">
      <c r="A54" s="8" t="s">
        <v>69</v>
      </c>
      <c r="B54" s="52">
        <v>2019.0</v>
      </c>
      <c r="C54" s="5">
        <v>172700.0</v>
      </c>
      <c r="D54" s="5">
        <v>347800.0</v>
      </c>
      <c r="E54" s="5">
        <v>45800.0</v>
      </c>
      <c r="F54" s="5">
        <v>38100.0</v>
      </c>
    </row>
    <row r="55" ht="15.75" customHeight="1">
      <c r="A55" s="8" t="s">
        <v>69</v>
      </c>
      <c r="B55" s="52">
        <v>2020.0</v>
      </c>
      <c r="C55" s="5">
        <v>170600.0</v>
      </c>
      <c r="D55" s="5">
        <v>345300.0</v>
      </c>
      <c r="E55" s="5">
        <v>46000.0</v>
      </c>
      <c r="F55" s="5">
        <v>39300.0</v>
      </c>
    </row>
    <row r="56" ht="15.75" customHeight="1">
      <c r="A56" s="8" t="s">
        <v>70</v>
      </c>
      <c r="B56" s="52">
        <v>2015.0</v>
      </c>
      <c r="C56" s="5">
        <v>144700.0</v>
      </c>
      <c r="D56" s="5">
        <v>254700.0</v>
      </c>
      <c r="E56" s="5">
        <v>29300.0</v>
      </c>
      <c r="F56" s="5">
        <v>23700.0</v>
      </c>
    </row>
    <row r="57" ht="15.75" customHeight="1">
      <c r="A57" s="8" t="s">
        <v>70</v>
      </c>
      <c r="B57" s="52">
        <v>2016.0</v>
      </c>
      <c r="C57" s="5">
        <v>143800.0</v>
      </c>
      <c r="D57" s="5">
        <v>251600.0</v>
      </c>
      <c r="E57" s="5">
        <v>33100.0</v>
      </c>
      <c r="F57" s="5">
        <v>23700.0</v>
      </c>
    </row>
    <row r="58" ht="15.75" customHeight="1">
      <c r="A58" s="8" t="s">
        <v>70</v>
      </c>
      <c r="B58" s="52">
        <v>2017.0</v>
      </c>
      <c r="C58" s="5">
        <v>139000.0</v>
      </c>
      <c r="D58" s="5">
        <v>251200.0</v>
      </c>
      <c r="E58" s="5">
        <v>32900.0</v>
      </c>
      <c r="F58" s="5">
        <v>25800.0</v>
      </c>
    </row>
    <row r="59" ht="15.75" customHeight="1">
      <c r="A59" s="8" t="s">
        <v>70</v>
      </c>
      <c r="B59" s="52">
        <v>2018.0</v>
      </c>
      <c r="C59" s="5">
        <v>135700.0</v>
      </c>
      <c r="D59" s="5">
        <v>253000.0</v>
      </c>
      <c r="E59" s="5">
        <v>33300.0</v>
      </c>
      <c r="F59" s="5">
        <v>26800.0</v>
      </c>
    </row>
    <row r="60" ht="15.75" customHeight="1">
      <c r="A60" s="8" t="s">
        <v>70</v>
      </c>
      <c r="B60" s="52">
        <v>2019.0</v>
      </c>
      <c r="C60" s="5">
        <v>132100.0</v>
      </c>
      <c r="D60" s="5">
        <v>251600.0</v>
      </c>
      <c r="E60" s="5">
        <v>33900.0</v>
      </c>
      <c r="F60" s="5">
        <v>27900.0</v>
      </c>
    </row>
    <row r="61" ht="15.75" customHeight="1">
      <c r="A61" s="8" t="s">
        <v>70</v>
      </c>
      <c r="B61" s="52">
        <v>2020.0</v>
      </c>
      <c r="C61" s="5">
        <v>133500.0</v>
      </c>
      <c r="D61" s="5">
        <v>248800.0</v>
      </c>
      <c r="E61" s="5">
        <v>32700.0</v>
      </c>
      <c r="F61" s="5">
        <v>25600.0</v>
      </c>
    </row>
    <row r="62" ht="15.75" customHeight="1">
      <c r="A62" s="8" t="s">
        <v>71</v>
      </c>
      <c r="B62" s="52">
        <v>2015.0</v>
      </c>
      <c r="C62" s="5">
        <v>70600.0</v>
      </c>
      <c r="D62" s="5">
        <v>169600.0</v>
      </c>
      <c r="E62" s="5">
        <v>14000.0</v>
      </c>
      <c r="F62" s="5">
        <v>11500.0</v>
      </c>
    </row>
    <row r="63" ht="15.75" customHeight="1">
      <c r="A63" s="8" t="s">
        <v>71</v>
      </c>
      <c r="B63" s="52">
        <v>2016.0</v>
      </c>
      <c r="C63" s="5">
        <v>83400.0</v>
      </c>
      <c r="D63" s="5">
        <v>168300.0</v>
      </c>
      <c r="E63" s="5">
        <v>15600.0</v>
      </c>
      <c r="F63" s="5">
        <v>11700.0</v>
      </c>
    </row>
    <row r="64" ht="15.75" customHeight="1">
      <c r="A64" s="8" t="s">
        <v>71</v>
      </c>
      <c r="B64" s="52">
        <v>2017.0</v>
      </c>
      <c r="C64" s="5">
        <v>80200.0</v>
      </c>
      <c r="D64" s="5">
        <v>167100.0</v>
      </c>
      <c r="E64" s="5">
        <v>17200.0</v>
      </c>
      <c r="F64" s="5">
        <v>13000.0</v>
      </c>
    </row>
    <row r="65" ht="15.75" customHeight="1">
      <c r="A65" s="8" t="s">
        <v>71</v>
      </c>
      <c r="B65" s="52">
        <v>2018.0</v>
      </c>
      <c r="C65" s="5">
        <v>78400.0</v>
      </c>
      <c r="D65" s="5">
        <v>168700.0</v>
      </c>
      <c r="E65" s="5">
        <v>16400.0</v>
      </c>
      <c r="F65" s="5">
        <v>12000.0</v>
      </c>
    </row>
    <row r="66" ht="15.75" customHeight="1">
      <c r="A66" s="8" t="s">
        <v>71</v>
      </c>
      <c r="B66" s="52">
        <v>2019.0</v>
      </c>
      <c r="C66" s="5">
        <v>74600.0</v>
      </c>
      <c r="D66" s="5">
        <v>170400.0</v>
      </c>
      <c r="E66" s="5">
        <v>16400.0</v>
      </c>
      <c r="F66" s="5">
        <v>14000.0</v>
      </c>
    </row>
    <row r="67" ht="15.75" customHeight="1">
      <c r="A67" s="8" t="s">
        <v>71</v>
      </c>
      <c r="B67" s="52">
        <v>2020.0</v>
      </c>
      <c r="C67" s="5">
        <v>77200.0</v>
      </c>
      <c r="D67" s="5">
        <v>167800.0</v>
      </c>
      <c r="E67" s="5">
        <v>15300.0</v>
      </c>
      <c r="F67" s="5">
        <v>14800.0</v>
      </c>
    </row>
    <row r="68" ht="15.75" customHeight="1">
      <c r="A68" s="8" t="s">
        <v>72</v>
      </c>
      <c r="B68" s="52">
        <v>2015.0</v>
      </c>
      <c r="C68" s="5">
        <v>131200.0</v>
      </c>
      <c r="D68" s="5">
        <v>263200.0</v>
      </c>
      <c r="E68" s="5">
        <v>23400.0</v>
      </c>
      <c r="F68" s="5">
        <v>21100.0</v>
      </c>
    </row>
    <row r="69" ht="15.75" customHeight="1">
      <c r="A69" s="8" t="s">
        <v>72</v>
      </c>
      <c r="B69" s="52">
        <v>2016.0</v>
      </c>
      <c r="C69" s="5">
        <v>129200.0</v>
      </c>
      <c r="D69" s="5">
        <v>249000.0</v>
      </c>
      <c r="E69" s="5">
        <v>24900.0</v>
      </c>
      <c r="F69" s="5">
        <v>23800.0</v>
      </c>
    </row>
    <row r="70" ht="15.75" customHeight="1">
      <c r="A70" s="8" t="s">
        <v>72</v>
      </c>
      <c r="B70" s="52">
        <v>2017.0</v>
      </c>
      <c r="C70" s="5">
        <v>121300.0</v>
      </c>
      <c r="D70" s="5">
        <v>252800.0</v>
      </c>
      <c r="E70" s="5">
        <v>27400.0</v>
      </c>
      <c r="F70" s="5">
        <v>24100.0</v>
      </c>
    </row>
    <row r="71" ht="15.75" customHeight="1">
      <c r="A71" s="8" t="s">
        <v>72</v>
      </c>
      <c r="B71" s="52">
        <v>2018.0</v>
      </c>
      <c r="C71" s="5">
        <v>123800.0</v>
      </c>
      <c r="D71" s="5">
        <v>258500.0</v>
      </c>
      <c r="E71" s="5">
        <v>28000.0</v>
      </c>
      <c r="F71" s="5">
        <v>26600.0</v>
      </c>
    </row>
    <row r="72" ht="15.75" customHeight="1">
      <c r="A72" s="8" t="s">
        <v>72</v>
      </c>
      <c r="B72" s="52">
        <v>2019.0</v>
      </c>
      <c r="C72" s="5">
        <v>121700.0</v>
      </c>
      <c r="D72" s="5">
        <v>264000.0</v>
      </c>
      <c r="E72" s="5">
        <v>25300.0</v>
      </c>
      <c r="F72" s="5">
        <v>26800.0</v>
      </c>
    </row>
    <row r="73" ht="15.75" customHeight="1">
      <c r="A73" s="8" t="s">
        <v>72</v>
      </c>
      <c r="B73" s="52">
        <v>2020.0</v>
      </c>
      <c r="C73" s="5">
        <v>120100.0</v>
      </c>
      <c r="D73" s="5">
        <v>263500.0</v>
      </c>
      <c r="E73" s="5">
        <v>25300.0</v>
      </c>
      <c r="F73" s="5">
        <v>28300.0</v>
      </c>
    </row>
    <row r="74" ht="15.75" customHeight="1">
      <c r="A74" s="8" t="s">
        <v>73</v>
      </c>
      <c r="B74" s="52">
        <v>2015.0</v>
      </c>
      <c r="C74" s="5">
        <v>172800.0</v>
      </c>
      <c r="D74" s="5">
        <v>308600.0</v>
      </c>
      <c r="E74" s="5">
        <v>26000.0</v>
      </c>
      <c r="F74" s="5">
        <v>26500.0</v>
      </c>
    </row>
    <row r="75" ht="15.75" customHeight="1">
      <c r="A75" s="8" t="s">
        <v>73</v>
      </c>
      <c r="B75" s="52">
        <v>2016.0</v>
      </c>
      <c r="C75" s="5">
        <v>158300.0</v>
      </c>
      <c r="D75" s="5">
        <v>320800.0</v>
      </c>
      <c r="E75" s="5">
        <v>32300.0</v>
      </c>
      <c r="F75" s="5">
        <v>27000.0</v>
      </c>
    </row>
    <row r="76" ht="15.75" customHeight="1">
      <c r="A76" s="8" t="s">
        <v>73</v>
      </c>
      <c r="B76" s="52">
        <v>2017.0</v>
      </c>
      <c r="C76" s="5">
        <v>161500.0</v>
      </c>
      <c r="D76" s="5">
        <v>325100.0</v>
      </c>
      <c r="E76" s="5">
        <v>32600.0</v>
      </c>
      <c r="F76" s="5">
        <v>29900.0</v>
      </c>
    </row>
    <row r="77" ht="15.75" customHeight="1">
      <c r="A77" s="8" t="s">
        <v>73</v>
      </c>
      <c r="B77" s="52">
        <v>2018.0</v>
      </c>
      <c r="C77" s="5">
        <v>163600.0</v>
      </c>
      <c r="D77" s="5">
        <v>330300.0</v>
      </c>
      <c r="E77" s="5">
        <v>32200.0</v>
      </c>
      <c r="F77" s="5">
        <v>32300.0</v>
      </c>
    </row>
    <row r="78" ht="15.75" customHeight="1">
      <c r="A78" s="8" t="s">
        <v>73</v>
      </c>
      <c r="B78" s="52">
        <v>2019.0</v>
      </c>
      <c r="C78" s="5">
        <v>161600.0</v>
      </c>
      <c r="D78" s="5">
        <v>335800.0</v>
      </c>
      <c r="E78" s="5">
        <v>31700.0</v>
      </c>
      <c r="F78" s="5">
        <v>36500.0</v>
      </c>
    </row>
    <row r="79" ht="15.75" customHeight="1">
      <c r="A79" s="8" t="s">
        <v>73</v>
      </c>
      <c r="B79" s="52">
        <v>2020.0</v>
      </c>
      <c r="C79" s="5">
        <v>158400.0</v>
      </c>
      <c r="D79" s="5">
        <v>332800.0</v>
      </c>
      <c r="E79" s="5">
        <v>34400.0</v>
      </c>
      <c r="F79" s="5">
        <v>36800.0</v>
      </c>
    </row>
    <row r="80" ht="15.75" customHeight="1">
      <c r="A80" s="8" t="s">
        <v>74</v>
      </c>
      <c r="B80" s="52">
        <v>2015.0</v>
      </c>
      <c r="C80" s="5">
        <v>84900.0</v>
      </c>
      <c r="D80" s="5">
        <v>162000.0</v>
      </c>
      <c r="E80" s="5">
        <v>15400.0</v>
      </c>
      <c r="F80" s="5">
        <v>10900.0</v>
      </c>
    </row>
    <row r="81" ht="15.75" customHeight="1">
      <c r="A81" s="8" t="s">
        <v>74</v>
      </c>
      <c r="B81" s="52">
        <v>2016.0</v>
      </c>
      <c r="C81" s="5">
        <v>77500.0</v>
      </c>
      <c r="D81" s="5">
        <v>163800.0</v>
      </c>
      <c r="E81" s="5">
        <v>16900.0</v>
      </c>
      <c r="F81" s="5">
        <v>12000.0</v>
      </c>
    </row>
    <row r="82" ht="15.75" customHeight="1">
      <c r="A82" s="8" t="s">
        <v>74</v>
      </c>
      <c r="B82" s="52">
        <v>2017.0</v>
      </c>
      <c r="C82" s="5">
        <v>78000.0</v>
      </c>
      <c r="D82" s="5">
        <v>164200.0</v>
      </c>
      <c r="E82" s="5">
        <v>17600.0</v>
      </c>
      <c r="F82" s="5">
        <v>13400.0</v>
      </c>
    </row>
    <row r="83" ht="15.75" customHeight="1">
      <c r="A83" s="8" t="s">
        <v>74</v>
      </c>
      <c r="B83" s="52">
        <v>2018.0</v>
      </c>
      <c r="C83" s="5">
        <v>78400.0</v>
      </c>
      <c r="D83" s="5">
        <v>166400.0</v>
      </c>
      <c r="E83" s="5">
        <v>17500.0</v>
      </c>
      <c r="F83" s="5">
        <v>13000.0</v>
      </c>
    </row>
    <row r="84" ht="15.75" customHeight="1">
      <c r="A84" s="8" t="s">
        <v>74</v>
      </c>
      <c r="B84" s="52">
        <v>2019.0</v>
      </c>
      <c r="C84" s="5">
        <v>75400.0</v>
      </c>
      <c r="D84" s="5">
        <v>167200.0</v>
      </c>
      <c r="E84" s="5">
        <v>15600.0</v>
      </c>
      <c r="F84" s="5">
        <v>16500.0</v>
      </c>
    </row>
    <row r="85" ht="15.75" customHeight="1">
      <c r="A85" s="8" t="s">
        <v>74</v>
      </c>
      <c r="B85" s="52">
        <v>2020.0</v>
      </c>
      <c r="C85" s="5">
        <v>77200.0</v>
      </c>
      <c r="D85" s="5">
        <v>165400.0</v>
      </c>
      <c r="E85" s="5">
        <v>15900.0</v>
      </c>
      <c r="F85" s="5">
        <v>16100.0</v>
      </c>
    </row>
    <row r="86" ht="15.75" customHeight="1">
      <c r="A86" s="8" t="s">
        <v>75</v>
      </c>
      <c r="B86" s="52">
        <v>2015.0</v>
      </c>
      <c r="C86" s="5">
        <v>83500.0</v>
      </c>
      <c r="D86" s="5">
        <v>167200.0</v>
      </c>
      <c r="E86" s="5">
        <v>14500.0</v>
      </c>
      <c r="F86" s="5">
        <v>10400.0</v>
      </c>
    </row>
    <row r="87" ht="15.75" customHeight="1">
      <c r="A87" s="8" t="s">
        <v>75</v>
      </c>
      <c r="B87" s="52">
        <v>2016.0</v>
      </c>
      <c r="C87" s="5">
        <v>78100.0</v>
      </c>
      <c r="D87" s="5">
        <v>161500.0</v>
      </c>
      <c r="E87" s="5">
        <v>15300.0</v>
      </c>
      <c r="F87" s="5">
        <v>9800.0</v>
      </c>
    </row>
    <row r="88" ht="15.75" customHeight="1">
      <c r="A88" s="8" t="s">
        <v>75</v>
      </c>
      <c r="B88" s="52">
        <v>2017.0</v>
      </c>
      <c r="C88" s="5">
        <v>77900.0</v>
      </c>
      <c r="D88" s="5">
        <v>162600.0</v>
      </c>
      <c r="E88" s="5">
        <v>16000.0</v>
      </c>
      <c r="F88" s="5">
        <v>11900.0</v>
      </c>
    </row>
    <row r="89" ht="15.75" customHeight="1">
      <c r="A89" s="8" t="s">
        <v>75</v>
      </c>
      <c r="B89" s="52">
        <v>2018.0</v>
      </c>
      <c r="C89" s="5">
        <v>77200.0</v>
      </c>
      <c r="D89" s="5">
        <v>164300.0</v>
      </c>
      <c r="E89" s="5">
        <v>16300.0</v>
      </c>
      <c r="F89" s="5">
        <v>13200.0</v>
      </c>
    </row>
    <row r="90" ht="15.75" customHeight="1">
      <c r="A90" s="8" t="s">
        <v>75</v>
      </c>
      <c r="B90" s="52">
        <v>2019.0</v>
      </c>
      <c r="C90" s="5">
        <v>76200.0</v>
      </c>
      <c r="D90" s="5">
        <v>165400.0</v>
      </c>
      <c r="E90" s="5">
        <v>16300.0</v>
      </c>
      <c r="F90" s="5">
        <v>12900.0</v>
      </c>
    </row>
    <row r="91" ht="15.75" customHeight="1">
      <c r="A91" s="8" t="s">
        <v>75</v>
      </c>
      <c r="B91" s="52">
        <v>2020.0</v>
      </c>
      <c r="C91" s="5">
        <v>77800.0</v>
      </c>
      <c r="D91" s="5">
        <v>163900.0</v>
      </c>
      <c r="E91" s="5">
        <v>16500.0</v>
      </c>
      <c r="F91" s="5">
        <v>14500.0</v>
      </c>
    </row>
    <row r="92" ht="15.75" customHeight="1">
      <c r="A92" s="8" t="s">
        <v>76</v>
      </c>
      <c r="B92" s="52">
        <v>2015.0</v>
      </c>
      <c r="C92" s="5">
        <v>181000.0</v>
      </c>
      <c r="D92" s="5">
        <v>350100.0</v>
      </c>
      <c r="E92" s="5">
        <v>34300.0</v>
      </c>
      <c r="F92" s="5">
        <v>22500.0</v>
      </c>
    </row>
    <row r="93" ht="15.75" customHeight="1">
      <c r="A93" s="8" t="s">
        <v>76</v>
      </c>
      <c r="B93" s="52">
        <v>2016.0</v>
      </c>
      <c r="C93" s="5">
        <v>175900.0</v>
      </c>
      <c r="D93" s="5">
        <v>344300.0</v>
      </c>
      <c r="E93" s="5">
        <v>37800.0</v>
      </c>
      <c r="F93" s="5">
        <v>23900.0</v>
      </c>
    </row>
    <row r="94" ht="15.75" customHeight="1">
      <c r="A94" s="8" t="s">
        <v>76</v>
      </c>
      <c r="B94" s="52">
        <v>2017.0</v>
      </c>
      <c r="C94" s="5">
        <v>178700.0</v>
      </c>
      <c r="D94" s="5">
        <v>356300.0</v>
      </c>
      <c r="E94" s="5">
        <v>38800.0</v>
      </c>
      <c r="F94" s="5">
        <v>25000.0</v>
      </c>
    </row>
    <row r="95" ht="15.75" customHeight="1">
      <c r="A95" s="8" t="s">
        <v>76</v>
      </c>
      <c r="B95" s="52">
        <v>2018.0</v>
      </c>
      <c r="C95" s="5">
        <v>176200.0</v>
      </c>
      <c r="D95" s="5">
        <v>360300.0</v>
      </c>
      <c r="E95" s="5">
        <v>38700.0</v>
      </c>
      <c r="F95" s="5">
        <v>27600.0</v>
      </c>
    </row>
    <row r="96" ht="15.75" customHeight="1">
      <c r="A96" s="8" t="s">
        <v>76</v>
      </c>
      <c r="B96" s="52">
        <v>2019.0</v>
      </c>
      <c r="C96" s="5">
        <v>172800.0</v>
      </c>
      <c r="D96" s="5">
        <v>363300.0</v>
      </c>
      <c r="E96" s="5">
        <v>40400.0</v>
      </c>
      <c r="F96" s="5">
        <v>31700.0</v>
      </c>
    </row>
    <row r="97" ht="15.75" customHeight="1">
      <c r="A97" s="8" t="s">
        <v>76</v>
      </c>
      <c r="B97" s="52">
        <v>2020.0</v>
      </c>
      <c r="C97" s="5">
        <v>171900.0</v>
      </c>
      <c r="D97" s="5">
        <v>361000.0</v>
      </c>
      <c r="E97" s="5">
        <v>39100.0</v>
      </c>
      <c r="F97" s="5">
        <v>33100.0</v>
      </c>
    </row>
    <row r="98" ht="15.75" customHeight="1">
      <c r="A98" s="8" t="s">
        <v>77</v>
      </c>
      <c r="B98" s="52">
        <v>2015.0</v>
      </c>
      <c r="C98" s="5">
        <v>122700.0</v>
      </c>
      <c r="D98" s="5">
        <v>247300.0</v>
      </c>
      <c r="E98" s="5">
        <v>19400.0</v>
      </c>
      <c r="F98" s="5">
        <v>12900.0</v>
      </c>
    </row>
    <row r="99" ht="15.75" customHeight="1">
      <c r="A99" s="8" t="s">
        <v>77</v>
      </c>
      <c r="B99" s="52">
        <v>2016.0</v>
      </c>
      <c r="C99" s="5">
        <v>119400.0</v>
      </c>
      <c r="D99" s="5">
        <v>252400.0</v>
      </c>
      <c r="E99" s="5">
        <v>20700.0</v>
      </c>
      <c r="F99" s="5">
        <v>13900.0</v>
      </c>
    </row>
    <row r="100" ht="15.75" customHeight="1">
      <c r="A100" s="8" t="s">
        <v>77</v>
      </c>
      <c r="B100" s="52">
        <v>2017.0</v>
      </c>
      <c r="C100" s="5">
        <v>118000.0</v>
      </c>
      <c r="D100" s="5">
        <v>254000.0</v>
      </c>
      <c r="E100" s="5">
        <v>22100.0</v>
      </c>
      <c r="F100" s="5">
        <v>16500.0</v>
      </c>
    </row>
    <row r="101" ht="15.75" customHeight="1">
      <c r="A101" s="8" t="s">
        <v>77</v>
      </c>
      <c r="B101" s="52">
        <v>2018.0</v>
      </c>
      <c r="C101" s="5">
        <v>116600.0</v>
      </c>
      <c r="D101" s="5">
        <v>260000.0</v>
      </c>
      <c r="E101" s="5">
        <v>23200.0</v>
      </c>
      <c r="F101" s="5">
        <v>15700.0</v>
      </c>
    </row>
    <row r="102" ht="15.75" customHeight="1">
      <c r="A102" s="8" t="s">
        <v>77</v>
      </c>
      <c r="B102" s="52">
        <v>2019.0</v>
      </c>
      <c r="C102" s="5">
        <v>118500.0</v>
      </c>
      <c r="D102" s="5">
        <v>257600.0</v>
      </c>
      <c r="E102" s="5">
        <v>23800.0</v>
      </c>
      <c r="F102" s="5">
        <v>17900.0</v>
      </c>
    </row>
    <row r="103" ht="15.75" customHeight="1">
      <c r="A103" s="8" t="s">
        <v>77</v>
      </c>
      <c r="B103" s="52">
        <v>2020.0</v>
      </c>
      <c r="C103" s="5">
        <v>116200.0</v>
      </c>
      <c r="D103" s="5">
        <v>259500.0</v>
      </c>
      <c r="E103" s="5">
        <v>24200.0</v>
      </c>
      <c r="F103" s="5">
        <v>19100.0</v>
      </c>
    </row>
    <row r="104" ht="15.75" customHeight="1">
      <c r="A104" s="8" t="s">
        <v>78</v>
      </c>
      <c r="B104" s="52">
        <v>2015.0</v>
      </c>
      <c r="C104" s="5">
        <v>41400.0</v>
      </c>
      <c r="D104" s="5">
        <v>71200.0</v>
      </c>
      <c r="E104" s="5">
        <v>6400.0</v>
      </c>
      <c r="F104" s="5">
        <v>7100.0</v>
      </c>
    </row>
    <row r="105" ht="15.75" customHeight="1">
      <c r="A105" s="8" t="s">
        <v>78</v>
      </c>
      <c r="B105" s="52">
        <v>2016.0</v>
      </c>
      <c r="C105" s="5">
        <v>41000.0</v>
      </c>
      <c r="D105" s="5">
        <v>82800.0</v>
      </c>
      <c r="E105" s="5">
        <v>6900.0</v>
      </c>
      <c r="F105" s="5">
        <v>5700.0</v>
      </c>
    </row>
    <row r="106" ht="15.75" customHeight="1">
      <c r="A106" s="8" t="s">
        <v>78</v>
      </c>
      <c r="B106" s="52">
        <v>2017.0</v>
      </c>
      <c r="C106" s="5">
        <v>44800.0</v>
      </c>
      <c r="D106" s="5">
        <v>81900.0</v>
      </c>
      <c r="E106" s="5">
        <v>8900.0</v>
      </c>
      <c r="F106" s="5">
        <v>6600.0</v>
      </c>
    </row>
    <row r="107" ht="15.75" customHeight="1">
      <c r="A107" s="8" t="s">
        <v>78</v>
      </c>
      <c r="B107" s="52">
        <v>2018.0</v>
      </c>
      <c r="C107" s="5">
        <v>48300.0</v>
      </c>
      <c r="D107" s="5">
        <v>85700.0</v>
      </c>
      <c r="E107" s="5">
        <v>8100.0</v>
      </c>
      <c r="F107" s="5">
        <v>7500.0</v>
      </c>
    </row>
    <row r="108" ht="15.75" customHeight="1">
      <c r="A108" s="8" t="s">
        <v>78</v>
      </c>
      <c r="B108" s="52">
        <v>2019.0</v>
      </c>
      <c r="C108" s="5">
        <v>48900.0</v>
      </c>
      <c r="D108" s="5">
        <v>93100.0</v>
      </c>
      <c r="E108" s="5">
        <v>8900.0</v>
      </c>
      <c r="F108" s="5">
        <v>10900.0</v>
      </c>
    </row>
    <row r="109" ht="15.75" customHeight="1">
      <c r="A109" s="8" t="s">
        <v>78</v>
      </c>
      <c r="B109" s="52">
        <v>2020.0</v>
      </c>
      <c r="C109" s="5">
        <v>48100.0</v>
      </c>
      <c r="D109" s="5">
        <v>92400.0</v>
      </c>
      <c r="E109" s="5">
        <v>9300.0</v>
      </c>
      <c r="F109" s="5">
        <v>10500.0</v>
      </c>
    </row>
    <row r="110" ht="15.75" customHeight="1">
      <c r="B110" s="52"/>
      <c r="C110" s="5"/>
      <c r="D110" s="5"/>
      <c r="E110" s="5"/>
      <c r="F110" s="5"/>
    </row>
    <row r="111" ht="15.75" customHeight="1">
      <c r="B111" s="52"/>
      <c r="C111" s="5"/>
      <c r="D111" s="5"/>
      <c r="E111" s="5"/>
      <c r="F111" s="5"/>
    </row>
    <row r="112" ht="15.75" customHeight="1">
      <c r="B112" s="52"/>
      <c r="C112" s="5"/>
      <c r="D112" s="5"/>
      <c r="E112" s="5"/>
      <c r="F112" s="5"/>
    </row>
    <row r="113" ht="15.75" customHeight="1">
      <c r="B113" s="52"/>
      <c r="C113" s="5"/>
      <c r="D113" s="5"/>
      <c r="E113" s="5"/>
      <c r="F113" s="5"/>
    </row>
    <row r="114" ht="15.75" customHeight="1">
      <c r="B114" s="52"/>
      <c r="C114" s="5"/>
      <c r="D114" s="5"/>
      <c r="E114" s="5"/>
      <c r="F114" s="5"/>
    </row>
    <row r="115" ht="15.75" customHeight="1">
      <c r="B115" s="52"/>
      <c r="C115" s="5"/>
      <c r="D115" s="5"/>
      <c r="E115" s="5"/>
      <c r="F115" s="5"/>
    </row>
    <row r="116" ht="15.75" customHeight="1">
      <c r="B116" s="52"/>
      <c r="C116" s="5"/>
      <c r="D116" s="5"/>
      <c r="E116" s="5"/>
      <c r="F116" s="5"/>
    </row>
    <row r="117" ht="15.75" customHeight="1">
      <c r="B117" s="52"/>
      <c r="C117" s="5"/>
      <c r="D117" s="5"/>
      <c r="E117" s="5"/>
      <c r="F117" s="5"/>
    </row>
    <row r="118" ht="15.75" customHeight="1">
      <c r="B118" s="52"/>
      <c r="C118" s="5"/>
      <c r="D118" s="5"/>
      <c r="E118" s="5"/>
      <c r="F118" s="5"/>
    </row>
    <row r="119" ht="15.75" customHeight="1">
      <c r="B119" s="52"/>
      <c r="C119" s="5"/>
      <c r="D119" s="5"/>
      <c r="E119" s="5"/>
      <c r="F119" s="5"/>
    </row>
    <row r="120" ht="15.75" customHeight="1">
      <c r="B120" s="52"/>
      <c r="C120" s="5"/>
      <c r="D120" s="5"/>
      <c r="E120" s="5"/>
      <c r="F120" s="5"/>
    </row>
    <row r="121" ht="15.75" customHeight="1">
      <c r="B121" s="52"/>
      <c r="C121" s="5"/>
      <c r="D121" s="5"/>
      <c r="E121" s="5"/>
      <c r="F121" s="5"/>
    </row>
    <row r="122" ht="15.75" customHeight="1">
      <c r="B122" s="52"/>
      <c r="C122" s="5"/>
      <c r="D122" s="5"/>
      <c r="E122" s="5"/>
      <c r="F122" s="5"/>
    </row>
    <row r="123" ht="15.75" customHeight="1">
      <c r="B123" s="52"/>
      <c r="C123" s="5"/>
      <c r="D123" s="5"/>
      <c r="E123" s="5"/>
      <c r="F123" s="5"/>
    </row>
    <row r="124" ht="15.75" customHeight="1">
      <c r="B124" s="52"/>
      <c r="C124" s="5"/>
      <c r="D124" s="5"/>
      <c r="E124" s="5"/>
      <c r="F124" s="5"/>
    </row>
    <row r="125" ht="15.75" customHeight="1">
      <c r="B125" s="52"/>
      <c r="C125" s="5"/>
      <c r="D125" s="5"/>
      <c r="E125" s="5"/>
      <c r="F125" s="5"/>
    </row>
    <row r="126" ht="15.75" customHeight="1">
      <c r="B126" s="52"/>
      <c r="C126" s="5"/>
      <c r="D126" s="5"/>
      <c r="E126" s="5"/>
      <c r="F126" s="5"/>
    </row>
    <row r="127" ht="15.75" customHeight="1">
      <c r="B127" s="52"/>
      <c r="C127" s="5"/>
      <c r="D127" s="5"/>
      <c r="E127" s="5"/>
      <c r="F127" s="5"/>
    </row>
    <row r="128" ht="15.75" customHeight="1">
      <c r="B128" s="52"/>
      <c r="C128" s="5"/>
      <c r="D128" s="5"/>
      <c r="E128" s="5"/>
      <c r="F128" s="5"/>
    </row>
    <row r="129" ht="15.75" customHeight="1">
      <c r="B129" s="52"/>
      <c r="C129" s="5"/>
      <c r="D129" s="5"/>
      <c r="E129" s="5"/>
      <c r="F129" s="5"/>
    </row>
    <row r="130" ht="15.75" customHeight="1">
      <c r="B130" s="52"/>
      <c r="C130" s="5"/>
      <c r="D130" s="5"/>
      <c r="E130" s="5"/>
      <c r="F130" s="5"/>
    </row>
    <row r="131" ht="15.75" customHeight="1">
      <c r="B131" s="52"/>
      <c r="C131" s="5"/>
      <c r="D131" s="5"/>
      <c r="E131" s="5"/>
      <c r="F131" s="5"/>
    </row>
    <row r="132" ht="15.75" customHeight="1">
      <c r="B132" s="52"/>
      <c r="C132" s="5"/>
      <c r="D132" s="5"/>
      <c r="E132" s="5"/>
      <c r="F132" s="5"/>
    </row>
    <row r="133" ht="15.75" customHeight="1">
      <c r="B133" s="52"/>
      <c r="C133" s="5"/>
      <c r="D133" s="5"/>
      <c r="E133" s="5"/>
      <c r="F133" s="5"/>
    </row>
    <row r="134" ht="15.75" customHeight="1">
      <c r="B134" s="52"/>
      <c r="C134" s="5"/>
      <c r="D134" s="5"/>
      <c r="E134" s="5"/>
      <c r="F134" s="5"/>
    </row>
    <row r="135" ht="15.75" customHeight="1">
      <c r="B135" s="52"/>
      <c r="C135" s="5"/>
      <c r="D135" s="5"/>
      <c r="E135" s="5"/>
      <c r="F135" s="5"/>
    </row>
    <row r="136" ht="15.75" customHeight="1">
      <c r="B136" s="52"/>
      <c r="C136" s="5"/>
      <c r="D136" s="5"/>
      <c r="E136" s="5"/>
      <c r="F136" s="5"/>
    </row>
    <row r="137" ht="15.75" customHeight="1">
      <c r="B137" s="52"/>
      <c r="C137" s="5"/>
      <c r="D137" s="5"/>
      <c r="E137" s="5"/>
      <c r="F137" s="5"/>
    </row>
    <row r="138" ht="15.75" customHeight="1">
      <c r="B138" s="52"/>
      <c r="C138" s="5"/>
      <c r="D138" s="5"/>
      <c r="E138" s="5"/>
      <c r="F138" s="5"/>
    </row>
    <row r="139" ht="15.75" customHeight="1">
      <c r="B139" s="52"/>
      <c r="C139" s="5"/>
      <c r="D139" s="5"/>
      <c r="E139" s="5"/>
      <c r="F139" s="5"/>
    </row>
    <row r="140" ht="15.75" customHeight="1">
      <c r="B140" s="52"/>
      <c r="C140" s="5"/>
      <c r="D140" s="5"/>
      <c r="E140" s="5"/>
      <c r="F140" s="5"/>
    </row>
    <row r="141" ht="15.75" customHeight="1">
      <c r="B141" s="52"/>
      <c r="C141" s="5"/>
      <c r="D141" s="5"/>
      <c r="E141" s="5"/>
      <c r="F141" s="5"/>
    </row>
    <row r="142" ht="15.75" customHeight="1">
      <c r="B142" s="52"/>
      <c r="C142" s="5"/>
      <c r="D142" s="5"/>
      <c r="E142" s="5"/>
      <c r="F142" s="5"/>
    </row>
    <row r="143" ht="15.75" customHeight="1">
      <c r="B143" s="52"/>
      <c r="C143" s="5"/>
      <c r="D143" s="5"/>
      <c r="E143" s="5"/>
      <c r="F143" s="5"/>
    </row>
    <row r="144" ht="15.75" customHeight="1">
      <c r="B144" s="52"/>
      <c r="C144" s="5"/>
      <c r="D144" s="5"/>
      <c r="E144" s="5"/>
      <c r="F144" s="5"/>
    </row>
    <row r="145" ht="15.75" customHeight="1">
      <c r="B145" s="52"/>
      <c r="C145" s="5"/>
      <c r="D145" s="5"/>
      <c r="E145" s="5"/>
      <c r="F145" s="5"/>
    </row>
    <row r="146" ht="15.75" customHeight="1">
      <c r="B146" s="52"/>
      <c r="C146" s="5"/>
      <c r="D146" s="5"/>
      <c r="E146" s="5"/>
      <c r="F146" s="5"/>
    </row>
    <row r="147" ht="15.75" customHeight="1">
      <c r="B147" s="52"/>
      <c r="C147" s="5"/>
      <c r="D147" s="5"/>
      <c r="E147" s="5"/>
      <c r="F147" s="5"/>
    </row>
    <row r="148" ht="15.75" customHeight="1">
      <c r="B148" s="52"/>
      <c r="C148" s="5"/>
      <c r="D148" s="5"/>
      <c r="E148" s="5"/>
      <c r="F148" s="5"/>
    </row>
    <row r="149" ht="15.75" customHeight="1">
      <c r="B149" s="52"/>
      <c r="C149" s="5"/>
      <c r="D149" s="5"/>
      <c r="E149" s="5"/>
      <c r="F149" s="5"/>
    </row>
    <row r="150" ht="15.75" customHeight="1">
      <c r="B150" s="52"/>
      <c r="C150" s="5"/>
      <c r="D150" s="5"/>
      <c r="E150" s="5"/>
      <c r="F150" s="5"/>
    </row>
    <row r="151" ht="15.75" customHeight="1">
      <c r="B151" s="52"/>
      <c r="C151" s="5"/>
      <c r="D151" s="5"/>
      <c r="E151" s="5"/>
      <c r="F151" s="5"/>
    </row>
    <row r="152" ht="15.75" customHeight="1">
      <c r="B152" s="52"/>
      <c r="C152" s="5"/>
      <c r="D152" s="5"/>
      <c r="E152" s="5"/>
      <c r="F152" s="5"/>
    </row>
    <row r="153" ht="15.75" customHeight="1">
      <c r="B153" s="52"/>
      <c r="C153" s="5"/>
      <c r="D153" s="5"/>
      <c r="E153" s="5"/>
      <c r="F153" s="5"/>
    </row>
    <row r="154" ht="15.75" customHeight="1">
      <c r="B154" s="52"/>
      <c r="C154" s="5"/>
      <c r="D154" s="5"/>
      <c r="E154" s="5"/>
      <c r="F154" s="5"/>
    </row>
    <row r="155" ht="15.75" customHeight="1">
      <c r="B155" s="52"/>
      <c r="C155" s="5"/>
      <c r="D155" s="5"/>
      <c r="E155" s="5"/>
      <c r="F155" s="5"/>
    </row>
    <row r="156" ht="15.75" customHeight="1">
      <c r="B156" s="52"/>
      <c r="C156" s="5"/>
      <c r="D156" s="5"/>
      <c r="E156" s="5"/>
      <c r="F156" s="5"/>
    </row>
    <row r="157" ht="15.75" customHeight="1">
      <c r="B157" s="52"/>
      <c r="C157" s="5"/>
      <c r="D157" s="5"/>
      <c r="E157" s="5"/>
      <c r="F157" s="5"/>
    </row>
    <row r="158" ht="15.75" customHeight="1">
      <c r="B158" s="52"/>
      <c r="C158" s="5"/>
      <c r="D158" s="5"/>
      <c r="E158" s="5"/>
      <c r="F158" s="5"/>
    </row>
    <row r="159" ht="15.75" customHeight="1">
      <c r="B159" s="52"/>
      <c r="C159" s="5"/>
      <c r="D159" s="5"/>
      <c r="E159" s="5"/>
      <c r="F159" s="5"/>
    </row>
    <row r="160" ht="15.75" customHeight="1">
      <c r="B160" s="52"/>
      <c r="C160" s="5"/>
      <c r="D160" s="5"/>
      <c r="E160" s="5"/>
      <c r="F160" s="5"/>
    </row>
    <row r="161" ht="15.75" customHeight="1">
      <c r="B161" s="52"/>
      <c r="C161" s="5"/>
      <c r="D161" s="5"/>
      <c r="E161" s="5"/>
      <c r="F161" s="5"/>
    </row>
    <row r="162" ht="15.75" customHeight="1">
      <c r="B162" s="52"/>
      <c r="C162" s="5"/>
      <c r="D162" s="5"/>
      <c r="E162" s="5"/>
      <c r="F162" s="5"/>
    </row>
    <row r="163" ht="15.75" customHeight="1">
      <c r="B163" s="52"/>
      <c r="C163" s="5"/>
      <c r="D163" s="5"/>
      <c r="E163" s="5"/>
      <c r="F163" s="5"/>
    </row>
    <row r="164" ht="15.75" customHeight="1">
      <c r="B164" s="52"/>
      <c r="C164" s="5"/>
      <c r="D164" s="5"/>
      <c r="E164" s="5"/>
      <c r="F164" s="5"/>
    </row>
    <row r="165" ht="15.75" customHeight="1">
      <c r="B165" s="52"/>
      <c r="C165" s="5"/>
      <c r="D165" s="5"/>
      <c r="E165" s="5"/>
      <c r="F165" s="5"/>
    </row>
    <row r="166" ht="15.75" customHeight="1">
      <c r="B166" s="52"/>
      <c r="C166" s="5"/>
      <c r="D166" s="5"/>
      <c r="E166" s="5"/>
      <c r="F166" s="5"/>
    </row>
    <row r="167" ht="15.75" customHeight="1">
      <c r="B167" s="52"/>
      <c r="C167" s="5"/>
      <c r="D167" s="5"/>
      <c r="E167" s="5"/>
      <c r="F167" s="5"/>
    </row>
    <row r="168" ht="15.75" customHeight="1">
      <c r="B168" s="52"/>
      <c r="C168" s="5"/>
      <c r="D168" s="5"/>
      <c r="E168" s="5"/>
      <c r="F168" s="5"/>
    </row>
    <row r="169" ht="15.75" customHeight="1">
      <c r="B169" s="52"/>
      <c r="C169" s="5"/>
      <c r="D169" s="5"/>
      <c r="E169" s="5"/>
      <c r="F169" s="5"/>
    </row>
    <row r="170" ht="15.75" customHeight="1">
      <c r="B170" s="52"/>
      <c r="C170" s="5"/>
      <c r="D170" s="5"/>
      <c r="E170" s="5"/>
      <c r="F170" s="5"/>
    </row>
    <row r="171" ht="15.75" customHeight="1">
      <c r="B171" s="52"/>
      <c r="C171" s="5"/>
      <c r="D171" s="5"/>
      <c r="E171" s="5"/>
      <c r="F171" s="5"/>
    </row>
    <row r="172" ht="15.75" customHeight="1">
      <c r="B172" s="52"/>
      <c r="C172" s="5"/>
      <c r="D172" s="5"/>
      <c r="E172" s="5"/>
      <c r="F172" s="5"/>
    </row>
    <row r="173" ht="15.75" customHeight="1">
      <c r="B173" s="52"/>
      <c r="C173" s="5"/>
      <c r="D173" s="5"/>
      <c r="E173" s="5"/>
      <c r="F173" s="5"/>
    </row>
    <row r="174" ht="15.75" customHeight="1">
      <c r="B174" s="52"/>
      <c r="C174" s="5"/>
      <c r="D174" s="5"/>
      <c r="E174" s="5"/>
      <c r="F174" s="5"/>
    </row>
    <row r="175" ht="15.75" customHeight="1">
      <c r="B175" s="52"/>
      <c r="C175" s="5"/>
      <c r="D175" s="5"/>
      <c r="E175" s="5"/>
      <c r="F175" s="5"/>
    </row>
    <row r="176" ht="15.75" customHeight="1">
      <c r="B176" s="52"/>
      <c r="C176" s="5"/>
      <c r="D176" s="5"/>
      <c r="E176" s="5"/>
      <c r="F176" s="5"/>
    </row>
    <row r="177" ht="15.75" customHeight="1">
      <c r="B177" s="52"/>
      <c r="C177" s="5"/>
      <c r="D177" s="5"/>
      <c r="E177" s="5"/>
      <c r="F177" s="5"/>
    </row>
    <row r="178" ht="15.75" customHeight="1">
      <c r="B178" s="52"/>
      <c r="C178" s="5"/>
      <c r="D178" s="5"/>
      <c r="E178" s="5"/>
      <c r="F178" s="5"/>
    </row>
    <row r="179" ht="15.75" customHeight="1">
      <c r="B179" s="52"/>
      <c r="C179" s="5"/>
      <c r="D179" s="5"/>
      <c r="E179" s="5"/>
      <c r="F179" s="5"/>
    </row>
    <row r="180" ht="15.75" customHeight="1">
      <c r="B180" s="52"/>
      <c r="C180" s="5"/>
      <c r="D180" s="5"/>
      <c r="E180" s="5"/>
      <c r="F180" s="5"/>
    </row>
    <row r="181" ht="15.75" customHeight="1">
      <c r="B181" s="52"/>
      <c r="C181" s="5"/>
      <c r="D181" s="5"/>
      <c r="E181" s="5"/>
      <c r="F181" s="5"/>
    </row>
    <row r="182" ht="15.75" customHeight="1">
      <c r="B182" s="52"/>
      <c r="C182" s="5"/>
      <c r="D182" s="5"/>
      <c r="E182" s="5"/>
      <c r="F182" s="5"/>
    </row>
    <row r="183" ht="15.75" customHeight="1">
      <c r="B183" s="52"/>
      <c r="C183" s="5"/>
      <c r="D183" s="5"/>
      <c r="E183" s="5"/>
      <c r="F183" s="5"/>
    </row>
    <row r="184" ht="15.75" customHeight="1">
      <c r="B184" s="52"/>
      <c r="C184" s="5"/>
      <c r="D184" s="5"/>
      <c r="E184" s="5"/>
      <c r="F184" s="5"/>
    </row>
    <row r="185" ht="15.75" customHeight="1">
      <c r="B185" s="52"/>
      <c r="C185" s="5"/>
      <c r="D185" s="5"/>
      <c r="E185" s="5"/>
      <c r="F185" s="5"/>
    </row>
    <row r="186" ht="15.75" customHeight="1">
      <c r="B186" s="52"/>
      <c r="C186" s="5"/>
      <c r="D186" s="5"/>
      <c r="E186" s="5"/>
      <c r="F186" s="5"/>
    </row>
    <row r="187" ht="15.75" customHeight="1">
      <c r="B187" s="52"/>
      <c r="C187" s="5"/>
      <c r="D187" s="5"/>
      <c r="E187" s="5"/>
      <c r="F187" s="5"/>
    </row>
    <row r="188" ht="15.75" customHeight="1">
      <c r="B188" s="52"/>
      <c r="C188" s="5"/>
      <c r="D188" s="5"/>
      <c r="E188" s="5"/>
      <c r="F188" s="5"/>
    </row>
    <row r="189" ht="15.75" customHeight="1">
      <c r="B189" s="52"/>
      <c r="C189" s="5"/>
      <c r="D189" s="5"/>
      <c r="E189" s="5"/>
      <c r="F189" s="5"/>
    </row>
    <row r="190" ht="15.75" customHeight="1">
      <c r="B190" s="52"/>
      <c r="C190" s="5"/>
      <c r="D190" s="5"/>
      <c r="E190" s="5"/>
      <c r="F190" s="5"/>
    </row>
    <row r="191" ht="15.75" customHeight="1">
      <c r="B191" s="52"/>
      <c r="C191" s="5"/>
      <c r="D191" s="5"/>
      <c r="E191" s="5"/>
      <c r="F191" s="5"/>
    </row>
    <row r="192" ht="15.75" customHeight="1">
      <c r="B192" s="52"/>
      <c r="C192" s="5"/>
      <c r="D192" s="5"/>
      <c r="E192" s="5"/>
      <c r="F192" s="5"/>
    </row>
    <row r="193" ht="15.75" customHeight="1">
      <c r="B193" s="52"/>
      <c r="C193" s="5"/>
      <c r="D193" s="5"/>
      <c r="E193" s="5"/>
      <c r="F193" s="5"/>
    </row>
    <row r="194" ht="15.75" customHeight="1">
      <c r="B194" s="52"/>
      <c r="C194" s="5"/>
      <c r="D194" s="5"/>
      <c r="E194" s="5"/>
      <c r="F194" s="5"/>
    </row>
    <row r="195" ht="15.75" customHeight="1">
      <c r="B195" s="52"/>
      <c r="C195" s="5"/>
      <c r="D195" s="5"/>
      <c r="E195" s="5"/>
      <c r="F195" s="5"/>
    </row>
    <row r="196" ht="15.75" customHeight="1">
      <c r="B196" s="52"/>
      <c r="C196" s="5"/>
      <c r="D196" s="5"/>
      <c r="E196" s="5"/>
      <c r="F196" s="5"/>
    </row>
    <row r="197" ht="15.75" customHeight="1">
      <c r="B197" s="52"/>
      <c r="C197" s="5"/>
      <c r="D197" s="5"/>
      <c r="E197" s="5"/>
      <c r="F197" s="5"/>
    </row>
    <row r="198" ht="15.75" customHeight="1">
      <c r="B198" s="52"/>
      <c r="C198" s="5"/>
      <c r="D198" s="5"/>
      <c r="E198" s="5"/>
      <c r="F198" s="5"/>
    </row>
    <row r="199" ht="15.75" customHeight="1">
      <c r="B199" s="52"/>
      <c r="C199" s="5"/>
      <c r="D199" s="5"/>
      <c r="E199" s="5"/>
      <c r="F199" s="5"/>
    </row>
    <row r="200" ht="15.75" customHeight="1">
      <c r="B200" s="52"/>
      <c r="C200" s="5"/>
      <c r="D200" s="5"/>
      <c r="E200" s="5"/>
      <c r="F200" s="5"/>
    </row>
    <row r="201" ht="15.75" customHeight="1">
      <c r="B201" s="52"/>
      <c r="C201" s="5"/>
      <c r="D201" s="5"/>
      <c r="E201" s="5"/>
      <c r="F201" s="5"/>
    </row>
    <row r="202" ht="15.75" customHeight="1">
      <c r="B202" s="52"/>
      <c r="C202" s="5"/>
      <c r="D202" s="5"/>
      <c r="E202" s="5"/>
      <c r="F202" s="5"/>
    </row>
    <row r="203" ht="15.75" customHeight="1">
      <c r="B203" s="52"/>
      <c r="C203" s="5"/>
      <c r="D203" s="5"/>
      <c r="E203" s="5"/>
      <c r="F203" s="5"/>
    </row>
    <row r="204" ht="15.75" customHeight="1">
      <c r="B204" s="52"/>
      <c r="C204" s="5"/>
      <c r="D204" s="5"/>
      <c r="E204" s="5"/>
      <c r="F204" s="5"/>
    </row>
    <row r="205" ht="15.75" customHeight="1">
      <c r="B205" s="52"/>
      <c r="C205" s="5"/>
      <c r="D205" s="5"/>
      <c r="E205" s="5"/>
      <c r="F205" s="5"/>
    </row>
    <row r="206" ht="15.75" customHeight="1">
      <c r="B206" s="52"/>
      <c r="C206" s="5"/>
      <c r="D206" s="5"/>
      <c r="E206" s="5"/>
      <c r="F206" s="5"/>
    </row>
    <row r="207" ht="15.75" customHeight="1">
      <c r="B207" s="52"/>
      <c r="C207" s="5"/>
      <c r="D207" s="5"/>
      <c r="E207" s="5"/>
      <c r="F207" s="5"/>
    </row>
    <row r="208" ht="15.75" customHeight="1">
      <c r="B208" s="52"/>
      <c r="C208" s="5"/>
      <c r="D208" s="5"/>
      <c r="E208" s="5"/>
      <c r="F208" s="5"/>
    </row>
    <row r="209" ht="15.75" customHeight="1">
      <c r="B209" s="52"/>
      <c r="C209" s="5"/>
      <c r="D209" s="5"/>
      <c r="E209" s="5"/>
      <c r="F209" s="5"/>
    </row>
    <row r="210" ht="15.75" customHeight="1">
      <c r="B210" s="52"/>
      <c r="C210" s="5"/>
      <c r="D210" s="5"/>
      <c r="E210" s="5"/>
      <c r="F210" s="5"/>
    </row>
    <row r="211" ht="15.75" customHeight="1">
      <c r="B211" s="52"/>
      <c r="C211" s="5"/>
      <c r="D211" s="5"/>
      <c r="E211" s="5"/>
      <c r="F211" s="5"/>
    </row>
    <row r="212" ht="15.75" customHeight="1">
      <c r="B212" s="52"/>
      <c r="C212" s="5"/>
      <c r="D212" s="5"/>
      <c r="E212" s="5"/>
      <c r="F212" s="5"/>
    </row>
    <row r="213" ht="15.75" customHeight="1">
      <c r="B213" s="52"/>
      <c r="C213" s="5"/>
      <c r="D213" s="5"/>
      <c r="E213" s="5"/>
      <c r="F213" s="5"/>
    </row>
    <row r="214" ht="15.75" customHeight="1">
      <c r="B214" s="52"/>
      <c r="C214" s="5"/>
      <c r="D214" s="5"/>
      <c r="E214" s="5"/>
      <c r="F214" s="5"/>
    </row>
    <row r="215" ht="15.75" customHeight="1">
      <c r="B215" s="52"/>
      <c r="C215" s="5"/>
      <c r="D215" s="5"/>
      <c r="E215" s="5"/>
      <c r="F215" s="5"/>
    </row>
    <row r="216" ht="15.75" customHeight="1">
      <c r="B216" s="52"/>
      <c r="C216" s="5"/>
      <c r="D216" s="5"/>
      <c r="E216" s="5"/>
      <c r="F216" s="5"/>
    </row>
    <row r="217" ht="15.75" customHeight="1">
      <c r="B217" s="52"/>
      <c r="C217" s="5"/>
      <c r="D217" s="5"/>
      <c r="E217" s="5"/>
      <c r="F217" s="5"/>
    </row>
    <row r="218" ht="15.75" customHeight="1">
      <c r="B218" s="52"/>
      <c r="C218" s="5"/>
      <c r="D218" s="5"/>
      <c r="E218" s="5"/>
      <c r="F218" s="5"/>
    </row>
    <row r="219" ht="15.75" customHeight="1">
      <c r="B219" s="52"/>
      <c r="C219" s="5"/>
      <c r="D219" s="5"/>
      <c r="E219" s="5"/>
      <c r="F219" s="5"/>
    </row>
    <row r="220" ht="15.75" customHeight="1">
      <c r="B220" s="52"/>
      <c r="C220" s="5"/>
      <c r="D220" s="5"/>
      <c r="E220" s="5"/>
      <c r="F220" s="5"/>
    </row>
    <row r="221" ht="15.75" customHeight="1">
      <c r="B221" s="52"/>
      <c r="C221" s="5"/>
      <c r="D221" s="5"/>
      <c r="E221" s="5"/>
      <c r="F221" s="5"/>
    </row>
    <row r="222" ht="15.75" customHeight="1">
      <c r="B222" s="52"/>
      <c r="C222" s="5"/>
      <c r="D222" s="5"/>
      <c r="E222" s="5"/>
      <c r="F222" s="5"/>
    </row>
    <row r="223" ht="15.75" customHeight="1">
      <c r="B223" s="52"/>
      <c r="C223" s="5"/>
      <c r="D223" s="5"/>
      <c r="E223" s="5"/>
      <c r="F223" s="5"/>
    </row>
    <row r="224" ht="15.75" customHeight="1">
      <c r="B224" s="52"/>
      <c r="C224" s="5"/>
      <c r="D224" s="5"/>
      <c r="E224" s="5"/>
      <c r="F224" s="5"/>
    </row>
    <row r="225" ht="15.75" customHeight="1">
      <c r="B225" s="52"/>
      <c r="C225" s="5"/>
      <c r="D225" s="5"/>
      <c r="E225" s="5"/>
      <c r="F225" s="5"/>
    </row>
    <row r="226" ht="15.75" customHeight="1">
      <c r="B226" s="52"/>
      <c r="C226" s="5"/>
      <c r="D226" s="5"/>
      <c r="E226" s="5"/>
      <c r="F226" s="5"/>
    </row>
    <row r="227" ht="15.75" customHeight="1">
      <c r="B227" s="52"/>
      <c r="C227" s="5"/>
      <c r="D227" s="5"/>
      <c r="E227" s="5"/>
      <c r="F227" s="5"/>
    </row>
    <row r="228" ht="15.75" customHeight="1">
      <c r="B228" s="52"/>
      <c r="C228" s="5"/>
      <c r="D228" s="5"/>
      <c r="E228" s="5"/>
      <c r="F228" s="5"/>
    </row>
    <row r="229" ht="15.75" customHeight="1">
      <c r="B229" s="52"/>
      <c r="C229" s="5"/>
      <c r="D229" s="5"/>
      <c r="E229" s="5"/>
      <c r="F229" s="5"/>
    </row>
    <row r="230" ht="15.75" customHeight="1">
      <c r="B230" s="52"/>
      <c r="C230" s="5"/>
      <c r="D230" s="5"/>
      <c r="E230" s="5"/>
      <c r="F230" s="5"/>
    </row>
    <row r="231" ht="15.75" customHeight="1">
      <c r="B231" s="52"/>
      <c r="C231" s="5"/>
      <c r="D231" s="5"/>
      <c r="E231" s="5"/>
      <c r="F231" s="5"/>
    </row>
    <row r="232" ht="15.75" customHeight="1">
      <c r="B232" s="52"/>
      <c r="C232" s="5"/>
      <c r="D232" s="5"/>
      <c r="E232" s="5"/>
      <c r="F232" s="5"/>
    </row>
    <row r="233" ht="15.75" customHeight="1">
      <c r="B233" s="52"/>
      <c r="C233" s="5"/>
      <c r="D233" s="5"/>
      <c r="E233" s="5"/>
      <c r="F233" s="5"/>
    </row>
    <row r="234" ht="15.75" customHeight="1">
      <c r="B234" s="52"/>
      <c r="C234" s="5"/>
      <c r="D234" s="5"/>
      <c r="E234" s="5"/>
      <c r="F234" s="5"/>
    </row>
    <row r="235" ht="15.75" customHeight="1">
      <c r="B235" s="52"/>
      <c r="C235" s="5"/>
      <c r="D235" s="5"/>
      <c r="E235" s="5"/>
      <c r="F235" s="5"/>
    </row>
    <row r="236" ht="15.75" customHeight="1">
      <c r="B236" s="52"/>
      <c r="C236" s="5"/>
      <c r="D236" s="5"/>
      <c r="E236" s="5"/>
      <c r="F236" s="5"/>
    </row>
    <row r="237" ht="15.75" customHeight="1">
      <c r="B237" s="52"/>
      <c r="C237" s="5"/>
      <c r="D237" s="5"/>
      <c r="E237" s="5"/>
      <c r="F237" s="5"/>
    </row>
    <row r="238" ht="15.75" customHeight="1">
      <c r="B238" s="52"/>
      <c r="C238" s="5"/>
      <c r="D238" s="5"/>
      <c r="E238" s="5"/>
      <c r="F238" s="5"/>
    </row>
    <row r="239" ht="15.75" customHeight="1">
      <c r="B239" s="52"/>
      <c r="C239" s="5"/>
      <c r="D239" s="5"/>
      <c r="E239" s="5"/>
      <c r="F239" s="5"/>
    </row>
    <row r="240" ht="15.75" customHeight="1">
      <c r="B240" s="52"/>
      <c r="C240" s="5"/>
      <c r="D240" s="5"/>
      <c r="E240" s="5"/>
      <c r="F240" s="5"/>
    </row>
    <row r="241" ht="15.75" customHeight="1">
      <c r="B241" s="52"/>
      <c r="C241" s="5"/>
      <c r="D241" s="5"/>
      <c r="E241" s="5"/>
      <c r="F241" s="5"/>
    </row>
    <row r="242" ht="15.75" customHeight="1">
      <c r="B242" s="52"/>
      <c r="C242" s="5"/>
      <c r="D242" s="5"/>
      <c r="E242" s="5"/>
      <c r="F242" s="5"/>
    </row>
    <row r="243" ht="15.75" customHeight="1">
      <c r="B243" s="52"/>
      <c r="C243" s="5"/>
      <c r="D243" s="5"/>
      <c r="E243" s="5"/>
      <c r="F243" s="5"/>
    </row>
    <row r="244" ht="15.75" customHeight="1">
      <c r="B244" s="52"/>
      <c r="C244" s="5"/>
      <c r="D244" s="5"/>
      <c r="E244" s="5"/>
      <c r="F244" s="5"/>
    </row>
    <row r="245" ht="15.75" customHeight="1">
      <c r="B245" s="52"/>
      <c r="C245" s="5"/>
      <c r="D245" s="5"/>
      <c r="E245" s="5"/>
      <c r="F245" s="5"/>
    </row>
    <row r="246" ht="15.75" customHeight="1">
      <c r="B246" s="52"/>
      <c r="C246" s="5"/>
      <c r="D246" s="5"/>
      <c r="E246" s="5"/>
      <c r="F246" s="5"/>
    </row>
    <row r="247" ht="15.75" customHeight="1">
      <c r="B247" s="52"/>
      <c r="C247" s="5"/>
      <c r="D247" s="5"/>
      <c r="E247" s="5"/>
      <c r="F247" s="5"/>
    </row>
    <row r="248" ht="15.75" customHeight="1">
      <c r="B248" s="52"/>
      <c r="C248" s="5"/>
      <c r="D248" s="5"/>
      <c r="E248" s="5"/>
      <c r="F248" s="5"/>
    </row>
    <row r="249" ht="15.75" customHeight="1">
      <c r="B249" s="52"/>
      <c r="C249" s="5"/>
      <c r="D249" s="5"/>
      <c r="E249" s="5"/>
      <c r="F249" s="5"/>
    </row>
    <row r="250" ht="15.75" customHeight="1">
      <c r="B250" s="52"/>
      <c r="C250" s="5"/>
      <c r="D250" s="5"/>
      <c r="E250" s="5"/>
      <c r="F250" s="5"/>
    </row>
    <row r="251" ht="15.75" customHeight="1">
      <c r="B251" s="52"/>
      <c r="C251" s="5"/>
      <c r="D251" s="5"/>
      <c r="E251" s="5"/>
      <c r="F251" s="5"/>
    </row>
    <row r="252" ht="15.75" customHeight="1">
      <c r="B252" s="52"/>
      <c r="C252" s="5"/>
      <c r="D252" s="5"/>
      <c r="E252" s="5"/>
      <c r="F252" s="5"/>
    </row>
    <row r="253" ht="15.75" customHeight="1">
      <c r="B253" s="52"/>
      <c r="C253" s="5"/>
      <c r="D253" s="5"/>
      <c r="E253" s="5"/>
      <c r="F253" s="5"/>
    </row>
    <row r="254" ht="15.75" customHeight="1">
      <c r="B254" s="52"/>
      <c r="C254" s="5"/>
      <c r="D254" s="5"/>
      <c r="E254" s="5"/>
      <c r="F254" s="5"/>
    </row>
    <row r="255" ht="15.75" customHeight="1">
      <c r="B255" s="52"/>
      <c r="C255" s="5"/>
      <c r="D255" s="5"/>
      <c r="E255" s="5"/>
      <c r="F255" s="5"/>
    </row>
    <row r="256" ht="15.75" customHeight="1">
      <c r="B256" s="52"/>
      <c r="C256" s="5"/>
      <c r="D256" s="5"/>
      <c r="E256" s="5"/>
      <c r="F256" s="5"/>
    </row>
    <row r="257" ht="15.75" customHeight="1">
      <c r="B257" s="52"/>
      <c r="C257" s="5"/>
      <c r="D257" s="5"/>
      <c r="E257" s="5"/>
      <c r="F257" s="5"/>
    </row>
    <row r="258" ht="15.75" customHeight="1">
      <c r="B258" s="52"/>
      <c r="C258" s="5"/>
      <c r="D258" s="5"/>
      <c r="E258" s="5"/>
      <c r="F258" s="5"/>
    </row>
    <row r="259" ht="15.75" customHeight="1">
      <c r="B259" s="52"/>
      <c r="C259" s="5"/>
      <c r="D259" s="5"/>
      <c r="E259" s="5"/>
      <c r="F259" s="5"/>
    </row>
    <row r="260" ht="15.75" customHeight="1">
      <c r="B260" s="52"/>
      <c r="C260" s="5"/>
      <c r="D260" s="5"/>
      <c r="E260" s="5"/>
      <c r="F260" s="5"/>
    </row>
    <row r="261" ht="15.75" customHeight="1">
      <c r="B261" s="52"/>
      <c r="C261" s="5"/>
      <c r="D261" s="5"/>
      <c r="E261" s="5"/>
      <c r="F261" s="5"/>
    </row>
    <row r="262" ht="15.75" customHeight="1">
      <c r="B262" s="52"/>
      <c r="C262" s="5"/>
      <c r="D262" s="5"/>
      <c r="E262" s="5"/>
      <c r="F262" s="5"/>
    </row>
    <row r="263" ht="15.75" customHeight="1">
      <c r="B263" s="52"/>
      <c r="C263" s="5"/>
      <c r="D263" s="5"/>
      <c r="E263" s="5"/>
      <c r="F263" s="5"/>
    </row>
    <row r="264" ht="15.75" customHeight="1">
      <c r="B264" s="52"/>
      <c r="C264" s="5"/>
      <c r="D264" s="5"/>
      <c r="E264" s="5"/>
      <c r="F264" s="5"/>
    </row>
    <row r="265" ht="15.75" customHeight="1">
      <c r="B265" s="52"/>
      <c r="C265" s="5"/>
      <c r="D265" s="5"/>
      <c r="E265" s="5"/>
      <c r="F265" s="5"/>
    </row>
    <row r="266" ht="15.75" customHeight="1">
      <c r="B266" s="52"/>
      <c r="C266" s="5"/>
      <c r="D266" s="5"/>
      <c r="E266" s="5"/>
      <c r="F266" s="5"/>
    </row>
    <row r="267" ht="15.75" customHeight="1">
      <c r="B267" s="52"/>
      <c r="C267" s="5"/>
      <c r="D267" s="5"/>
      <c r="E267" s="5"/>
      <c r="F267" s="5"/>
    </row>
    <row r="268" ht="15.75" customHeight="1">
      <c r="B268" s="52"/>
      <c r="C268" s="5"/>
      <c r="D268" s="5"/>
      <c r="E268" s="5"/>
      <c r="F268" s="5"/>
    </row>
    <row r="269" ht="15.75" customHeight="1">
      <c r="B269" s="52"/>
      <c r="C269" s="5"/>
      <c r="D269" s="5"/>
      <c r="E269" s="5"/>
      <c r="F269" s="5"/>
    </row>
    <row r="270" ht="15.75" customHeight="1">
      <c r="B270" s="52"/>
      <c r="C270" s="5"/>
      <c r="D270" s="5"/>
      <c r="E270" s="5"/>
      <c r="F270" s="5"/>
    </row>
    <row r="271" ht="15.75" customHeight="1">
      <c r="B271" s="52"/>
      <c r="C271" s="5"/>
      <c r="D271" s="5"/>
      <c r="E271" s="5"/>
      <c r="F271" s="5"/>
    </row>
    <row r="272" ht="15.75" customHeight="1">
      <c r="B272" s="52"/>
      <c r="C272" s="5"/>
      <c r="D272" s="5"/>
      <c r="E272" s="5"/>
      <c r="F272" s="5"/>
    </row>
    <row r="273" ht="15.75" customHeight="1">
      <c r="B273" s="52"/>
      <c r="C273" s="5"/>
      <c r="D273" s="5"/>
      <c r="E273" s="5"/>
      <c r="F273" s="5"/>
    </row>
    <row r="274" ht="15.75" customHeight="1">
      <c r="B274" s="52"/>
      <c r="C274" s="5"/>
      <c r="D274" s="5"/>
      <c r="E274" s="5"/>
      <c r="F274" s="5"/>
    </row>
    <row r="275" ht="15.75" customHeight="1">
      <c r="B275" s="52"/>
      <c r="C275" s="5"/>
      <c r="D275" s="5"/>
      <c r="E275" s="5"/>
      <c r="F275" s="5"/>
    </row>
    <row r="276" ht="15.75" customHeight="1">
      <c r="B276" s="52"/>
      <c r="C276" s="5"/>
      <c r="D276" s="5"/>
      <c r="E276" s="5"/>
      <c r="F276" s="5"/>
    </row>
    <row r="277" ht="15.75" customHeight="1">
      <c r="B277" s="52"/>
      <c r="C277" s="5"/>
      <c r="D277" s="5"/>
      <c r="E277" s="5"/>
      <c r="F277" s="5"/>
    </row>
    <row r="278" ht="15.75" customHeight="1">
      <c r="B278" s="52"/>
      <c r="C278" s="5"/>
      <c r="D278" s="5"/>
      <c r="E278" s="5"/>
      <c r="F278" s="5"/>
    </row>
    <row r="279" ht="15.75" customHeight="1">
      <c r="B279" s="52"/>
      <c r="C279" s="5"/>
      <c r="D279" s="5"/>
      <c r="E279" s="5"/>
      <c r="F279" s="5"/>
    </row>
    <row r="280" ht="15.75" customHeight="1">
      <c r="B280" s="52"/>
      <c r="C280" s="5"/>
      <c r="D280" s="5"/>
      <c r="E280" s="5"/>
      <c r="F280" s="5"/>
    </row>
    <row r="281" ht="15.75" customHeight="1">
      <c r="B281" s="52"/>
      <c r="C281" s="5"/>
      <c r="D281" s="5"/>
      <c r="E281" s="5"/>
      <c r="F281" s="5"/>
    </row>
    <row r="282" ht="15.75" customHeight="1">
      <c r="B282" s="52"/>
      <c r="C282" s="5"/>
      <c r="D282" s="5"/>
      <c r="E282" s="5"/>
      <c r="F282" s="5"/>
    </row>
    <row r="283" ht="15.75" customHeight="1">
      <c r="B283" s="52"/>
      <c r="C283" s="5"/>
      <c r="D283" s="5"/>
      <c r="E283" s="5"/>
      <c r="F283" s="5"/>
    </row>
    <row r="284" ht="15.75" customHeight="1">
      <c r="B284" s="52"/>
      <c r="C284" s="5"/>
      <c r="D284" s="5"/>
      <c r="E284" s="5"/>
      <c r="F284" s="5"/>
    </row>
    <row r="285" ht="15.75" customHeight="1">
      <c r="B285" s="52"/>
      <c r="C285" s="5"/>
      <c r="D285" s="5"/>
      <c r="E285" s="5"/>
      <c r="F285" s="5"/>
    </row>
    <row r="286" ht="15.75" customHeight="1">
      <c r="B286" s="52"/>
      <c r="C286" s="5"/>
      <c r="D286" s="5"/>
      <c r="E286" s="5"/>
      <c r="F286" s="5"/>
    </row>
    <row r="287" ht="15.75" customHeight="1">
      <c r="B287" s="52"/>
      <c r="C287" s="5"/>
      <c r="D287" s="5"/>
      <c r="E287" s="5"/>
      <c r="F287" s="5"/>
    </row>
    <row r="288" ht="15.75" customHeight="1">
      <c r="B288" s="52"/>
      <c r="C288" s="5"/>
      <c r="D288" s="5"/>
      <c r="E288" s="5"/>
      <c r="F288" s="5"/>
    </row>
    <row r="289" ht="15.75" customHeight="1">
      <c r="B289" s="52"/>
      <c r="C289" s="5"/>
      <c r="D289" s="5"/>
      <c r="E289" s="5"/>
      <c r="F289" s="5"/>
    </row>
    <row r="290" ht="15.75" customHeight="1">
      <c r="B290" s="52"/>
      <c r="C290" s="5"/>
      <c r="D290" s="5"/>
      <c r="E290" s="5"/>
      <c r="F290" s="5"/>
    </row>
    <row r="291" ht="15.75" customHeight="1">
      <c r="B291" s="52"/>
      <c r="C291" s="5"/>
      <c r="D291" s="5"/>
      <c r="E291" s="5"/>
      <c r="F291" s="5"/>
    </row>
    <row r="292" ht="15.75" customHeight="1">
      <c r="B292" s="52"/>
      <c r="C292" s="5"/>
      <c r="D292" s="5"/>
      <c r="E292" s="5"/>
      <c r="F292" s="5"/>
    </row>
    <row r="293" ht="15.75" customHeight="1">
      <c r="B293" s="52"/>
      <c r="C293" s="5"/>
      <c r="D293" s="5"/>
      <c r="E293" s="5"/>
      <c r="F293" s="5"/>
    </row>
    <row r="294" ht="15.75" customHeight="1">
      <c r="B294" s="52"/>
      <c r="C294" s="5"/>
      <c r="D294" s="5"/>
      <c r="E294" s="5"/>
      <c r="F294" s="5"/>
    </row>
    <row r="295" ht="15.75" customHeight="1">
      <c r="B295" s="52"/>
      <c r="C295" s="5"/>
      <c r="D295" s="5"/>
      <c r="E295" s="5"/>
      <c r="F295" s="5"/>
    </row>
    <row r="296" ht="15.75" customHeight="1">
      <c r="B296" s="52"/>
      <c r="C296" s="5"/>
      <c r="D296" s="5"/>
      <c r="E296" s="5"/>
      <c r="F296" s="5"/>
    </row>
    <row r="297" ht="15.75" customHeight="1">
      <c r="B297" s="52"/>
      <c r="C297" s="5"/>
      <c r="D297" s="5"/>
      <c r="E297" s="5"/>
      <c r="F297" s="5"/>
    </row>
    <row r="298" ht="15.75" customHeight="1">
      <c r="B298" s="52"/>
      <c r="C298" s="5"/>
      <c r="D298" s="5"/>
      <c r="E298" s="5"/>
      <c r="F298" s="5"/>
    </row>
    <row r="299" ht="15.75" customHeight="1">
      <c r="B299" s="52"/>
      <c r="C299" s="5"/>
      <c r="D299" s="5"/>
      <c r="E299" s="5"/>
      <c r="F299" s="5"/>
    </row>
    <row r="300" ht="15.75" customHeight="1">
      <c r="B300" s="52"/>
      <c r="C300" s="5"/>
      <c r="D300" s="5"/>
      <c r="E300" s="5"/>
      <c r="F300" s="5"/>
    </row>
    <row r="301" ht="15.75" customHeight="1">
      <c r="B301" s="52"/>
      <c r="C301" s="5"/>
      <c r="D301" s="5"/>
      <c r="E301" s="5"/>
      <c r="F301" s="5"/>
    </row>
    <row r="302" ht="15.75" customHeight="1">
      <c r="B302" s="52"/>
      <c r="C302" s="5"/>
      <c r="D302" s="5"/>
      <c r="E302" s="5"/>
      <c r="F302" s="5"/>
    </row>
    <row r="303" ht="15.75" customHeight="1">
      <c r="B303" s="52"/>
      <c r="C303" s="5"/>
      <c r="D303" s="5"/>
      <c r="E303" s="5"/>
      <c r="F303" s="5"/>
    </row>
    <row r="304" ht="15.75" customHeight="1">
      <c r="B304" s="52"/>
      <c r="C304" s="5"/>
      <c r="D304" s="5"/>
      <c r="E304" s="5"/>
      <c r="F304" s="5"/>
    </row>
    <row r="305" ht="15.75" customHeight="1">
      <c r="B305" s="52"/>
      <c r="C305" s="5"/>
      <c r="D305" s="5"/>
      <c r="E305" s="5"/>
      <c r="F305" s="5"/>
    </row>
    <row r="306" ht="15.75" customHeight="1">
      <c r="B306" s="52"/>
      <c r="C306" s="5"/>
      <c r="D306" s="5"/>
      <c r="E306" s="5"/>
      <c r="F306" s="5"/>
    </row>
    <row r="307" ht="15.75" customHeight="1">
      <c r="B307" s="52"/>
      <c r="C307" s="5"/>
      <c r="D307" s="5"/>
      <c r="E307" s="5"/>
      <c r="F307" s="5"/>
    </row>
    <row r="308" ht="15.75" customHeight="1">
      <c r="B308" s="52"/>
      <c r="C308" s="5"/>
      <c r="D308" s="5"/>
      <c r="E308" s="5"/>
      <c r="F308" s="5"/>
    </row>
    <row r="309" ht="15.75" customHeight="1">
      <c r="B309" s="52"/>
      <c r="C309" s="5"/>
      <c r="D309" s="5"/>
      <c r="E309" s="5"/>
      <c r="F309" s="5"/>
    </row>
    <row r="310" ht="15.75" customHeight="1">
      <c r="B310" s="52"/>
      <c r="C310" s="5"/>
      <c r="D310" s="5"/>
      <c r="E310" s="5"/>
      <c r="F310" s="5"/>
    </row>
    <row r="311" ht="15.75" customHeight="1">
      <c r="B311" s="52"/>
      <c r="C311" s="5"/>
      <c r="D311" s="5"/>
      <c r="E311" s="5"/>
      <c r="F311" s="5"/>
    </row>
    <row r="312" ht="15.75" customHeight="1">
      <c r="B312" s="52"/>
      <c r="C312" s="5"/>
      <c r="D312" s="5"/>
      <c r="E312" s="5"/>
      <c r="F312" s="5"/>
    </row>
    <row r="313" ht="15.75" customHeight="1">
      <c r="B313" s="52"/>
      <c r="C313" s="5"/>
      <c r="D313" s="5"/>
      <c r="E313" s="5"/>
      <c r="F313" s="5"/>
    </row>
    <row r="314" ht="15.75" customHeight="1">
      <c r="B314" s="52"/>
      <c r="C314" s="5"/>
      <c r="D314" s="5"/>
      <c r="E314" s="5"/>
      <c r="F314" s="5"/>
    </row>
    <row r="315" ht="15.75" customHeight="1">
      <c r="B315" s="52"/>
      <c r="C315" s="5"/>
      <c r="D315" s="5"/>
      <c r="E315" s="5"/>
      <c r="F315" s="5"/>
    </row>
    <row r="316" ht="15.75" customHeight="1">
      <c r="B316" s="52"/>
      <c r="C316" s="5"/>
      <c r="D316" s="5"/>
      <c r="E316" s="5"/>
      <c r="F316" s="5"/>
    </row>
    <row r="317" ht="15.75" customHeight="1">
      <c r="B317" s="52"/>
      <c r="C317" s="5"/>
      <c r="D317" s="5"/>
      <c r="E317" s="5"/>
      <c r="F317" s="5"/>
    </row>
    <row r="318" ht="15.75" customHeight="1">
      <c r="B318" s="52"/>
      <c r="C318" s="5"/>
      <c r="D318" s="5"/>
      <c r="E318" s="5"/>
      <c r="F318" s="5"/>
    </row>
    <row r="319" ht="15.75" customHeight="1">
      <c r="B319" s="52"/>
      <c r="C319" s="5"/>
      <c r="D319" s="5"/>
      <c r="E319" s="5"/>
      <c r="F319" s="5"/>
    </row>
    <row r="320" ht="15.75" customHeight="1">
      <c r="B320" s="52"/>
      <c r="C320" s="5"/>
      <c r="D320" s="5"/>
      <c r="E320" s="5"/>
      <c r="F320" s="5"/>
    </row>
    <row r="321" ht="15.75" customHeight="1">
      <c r="B321" s="52"/>
      <c r="C321" s="5"/>
      <c r="D321" s="5"/>
      <c r="E321" s="5"/>
      <c r="F321" s="5"/>
    </row>
    <row r="322" ht="15.75" customHeight="1">
      <c r="B322" s="52"/>
      <c r="C322" s="5"/>
      <c r="D322" s="5"/>
      <c r="E322" s="5"/>
      <c r="F322" s="5"/>
    </row>
    <row r="323" ht="15.75" customHeight="1">
      <c r="B323" s="52"/>
      <c r="C323" s="5"/>
      <c r="D323" s="5"/>
      <c r="E323" s="5"/>
      <c r="F323" s="5"/>
    </row>
    <row r="324" ht="15.75" customHeight="1">
      <c r="B324" s="52"/>
      <c r="C324" s="5"/>
      <c r="D324" s="5"/>
      <c r="E324" s="5"/>
      <c r="F324" s="5"/>
    </row>
    <row r="325" ht="15.75" customHeight="1">
      <c r="B325" s="52"/>
      <c r="C325" s="5"/>
      <c r="D325" s="5"/>
      <c r="E325" s="5"/>
      <c r="F325" s="5"/>
    </row>
    <row r="326" ht="15.75" customHeight="1">
      <c r="B326" s="52"/>
      <c r="C326" s="5"/>
      <c r="D326" s="5"/>
      <c r="E326" s="5"/>
      <c r="F326" s="5"/>
    </row>
    <row r="327" ht="15.75" customHeight="1">
      <c r="B327" s="52"/>
      <c r="C327" s="5"/>
      <c r="D327" s="5"/>
      <c r="E327" s="5"/>
      <c r="F327" s="5"/>
    </row>
    <row r="328" ht="15.75" customHeight="1">
      <c r="B328" s="52"/>
      <c r="C328" s="5"/>
      <c r="D328" s="5"/>
      <c r="E328" s="5"/>
      <c r="F328" s="5"/>
    </row>
    <row r="329" ht="15.75" customHeight="1">
      <c r="B329" s="52"/>
      <c r="C329" s="5"/>
      <c r="D329" s="5"/>
      <c r="E329" s="5"/>
      <c r="F329" s="5"/>
    </row>
    <row r="330" ht="15.75" customHeight="1">
      <c r="B330" s="52"/>
      <c r="C330" s="5"/>
      <c r="D330" s="5"/>
      <c r="E330" s="5"/>
      <c r="F330" s="5"/>
    </row>
    <row r="331" ht="15.75" customHeight="1">
      <c r="B331" s="52"/>
      <c r="C331" s="5"/>
      <c r="D331" s="5"/>
      <c r="E331" s="5"/>
      <c r="F331" s="5"/>
    </row>
    <row r="332" ht="15.75" customHeight="1">
      <c r="B332" s="52"/>
      <c r="C332" s="5"/>
      <c r="D332" s="5"/>
      <c r="E332" s="5"/>
      <c r="F332" s="5"/>
    </row>
    <row r="333" ht="15.75" customHeight="1">
      <c r="B333" s="52"/>
      <c r="C333" s="5"/>
      <c r="D333" s="5"/>
      <c r="E333" s="5"/>
      <c r="F333" s="5"/>
    </row>
    <row r="334" ht="15.75" customHeight="1">
      <c r="B334" s="52"/>
      <c r="C334" s="5"/>
      <c r="D334" s="5"/>
      <c r="E334" s="5"/>
      <c r="F334" s="5"/>
    </row>
    <row r="335" ht="15.75" customHeight="1">
      <c r="B335" s="52"/>
      <c r="C335" s="5"/>
      <c r="D335" s="5"/>
      <c r="E335" s="5"/>
      <c r="F335" s="5"/>
    </row>
    <row r="336" ht="15.75" customHeight="1">
      <c r="B336" s="52"/>
      <c r="C336" s="5"/>
      <c r="D336" s="5"/>
      <c r="E336" s="5"/>
      <c r="F336" s="5"/>
    </row>
    <row r="337" ht="15.75" customHeight="1">
      <c r="B337" s="52"/>
      <c r="C337" s="5"/>
      <c r="D337" s="5"/>
      <c r="E337" s="5"/>
      <c r="F337" s="5"/>
    </row>
    <row r="338" ht="15.75" customHeight="1">
      <c r="B338" s="52"/>
      <c r="C338" s="5"/>
      <c r="D338" s="5"/>
      <c r="E338" s="5"/>
      <c r="F338" s="5"/>
    </row>
    <row r="339" ht="15.75" customHeight="1">
      <c r="B339" s="52"/>
      <c r="C339" s="5"/>
      <c r="D339" s="5"/>
      <c r="E339" s="5"/>
      <c r="F339" s="5"/>
    </row>
    <row r="340" ht="15.75" customHeight="1">
      <c r="B340" s="52"/>
      <c r="C340" s="5"/>
      <c r="D340" s="5"/>
      <c r="E340" s="5"/>
      <c r="F340" s="5"/>
    </row>
    <row r="341" ht="15.75" customHeight="1">
      <c r="B341" s="52"/>
      <c r="C341" s="5"/>
      <c r="D341" s="5"/>
      <c r="E341" s="5"/>
      <c r="F341" s="5"/>
    </row>
    <row r="342" ht="15.75" customHeight="1">
      <c r="B342" s="52"/>
      <c r="C342" s="5"/>
      <c r="D342" s="5"/>
      <c r="E342" s="5"/>
      <c r="F342" s="5"/>
    </row>
    <row r="343" ht="15.75" customHeight="1">
      <c r="B343" s="52"/>
      <c r="C343" s="5"/>
      <c r="D343" s="5"/>
      <c r="E343" s="5"/>
      <c r="F343" s="5"/>
    </row>
    <row r="344" ht="15.75" customHeight="1">
      <c r="B344" s="52"/>
      <c r="C344" s="5"/>
      <c r="D344" s="5"/>
      <c r="E344" s="5"/>
      <c r="F344" s="5"/>
    </row>
    <row r="345" ht="15.75" customHeight="1">
      <c r="B345" s="52"/>
      <c r="C345" s="5"/>
      <c r="D345" s="5"/>
      <c r="E345" s="5"/>
      <c r="F345" s="5"/>
    </row>
    <row r="346" ht="15.75" customHeight="1">
      <c r="B346" s="52"/>
      <c r="C346" s="5"/>
      <c r="D346" s="5"/>
      <c r="E346" s="5"/>
      <c r="F346" s="5"/>
    </row>
    <row r="347" ht="15.75" customHeight="1">
      <c r="B347" s="52"/>
      <c r="C347" s="5"/>
      <c r="D347" s="5"/>
      <c r="E347" s="5"/>
      <c r="F347" s="5"/>
    </row>
    <row r="348" ht="15.75" customHeight="1">
      <c r="B348" s="52"/>
      <c r="C348" s="5"/>
      <c r="D348" s="5"/>
      <c r="E348" s="5"/>
      <c r="F348" s="5"/>
    </row>
    <row r="349" ht="15.75" customHeight="1">
      <c r="B349" s="52"/>
      <c r="C349" s="5"/>
      <c r="D349" s="5"/>
      <c r="E349" s="5"/>
      <c r="F349" s="5"/>
    </row>
    <row r="350" ht="15.75" customHeight="1">
      <c r="B350" s="52"/>
      <c r="C350" s="5"/>
      <c r="D350" s="5"/>
      <c r="E350" s="5"/>
      <c r="F350" s="5"/>
    </row>
    <row r="351" ht="15.75" customHeight="1">
      <c r="B351" s="52"/>
      <c r="C351" s="5"/>
      <c r="D351" s="5"/>
      <c r="E351" s="5"/>
      <c r="F351" s="5"/>
    </row>
    <row r="352" ht="15.75" customHeight="1">
      <c r="B352" s="52"/>
      <c r="C352" s="5"/>
      <c r="D352" s="5"/>
      <c r="E352" s="5"/>
      <c r="F352" s="5"/>
    </row>
    <row r="353" ht="15.75" customHeight="1">
      <c r="B353" s="52"/>
      <c r="C353" s="5"/>
      <c r="D353" s="5"/>
      <c r="E353" s="5"/>
      <c r="F353" s="5"/>
    </row>
    <row r="354" ht="15.75" customHeight="1">
      <c r="B354" s="52"/>
      <c r="C354" s="5"/>
      <c r="D354" s="5"/>
      <c r="E354" s="5"/>
      <c r="F354" s="5"/>
    </row>
    <row r="355" ht="15.75" customHeight="1">
      <c r="B355" s="52"/>
      <c r="C355" s="5"/>
      <c r="D355" s="5"/>
      <c r="E355" s="5"/>
      <c r="F355" s="5"/>
    </row>
    <row r="356" ht="15.75" customHeight="1">
      <c r="B356" s="52"/>
      <c r="C356" s="5"/>
      <c r="D356" s="5"/>
      <c r="E356" s="5"/>
      <c r="F356" s="5"/>
    </row>
    <row r="357" ht="15.75" customHeight="1">
      <c r="B357" s="52"/>
      <c r="C357" s="5"/>
      <c r="D357" s="5"/>
      <c r="E357" s="5"/>
      <c r="F357" s="5"/>
    </row>
    <row r="358" ht="15.75" customHeight="1">
      <c r="B358" s="52"/>
      <c r="C358" s="5"/>
      <c r="D358" s="5"/>
      <c r="E358" s="5"/>
      <c r="F358" s="5"/>
    </row>
    <row r="359" ht="15.75" customHeight="1">
      <c r="B359" s="52"/>
      <c r="C359" s="5"/>
      <c r="D359" s="5"/>
      <c r="E359" s="5"/>
      <c r="F359" s="5"/>
    </row>
    <row r="360" ht="15.75" customHeight="1">
      <c r="B360" s="52"/>
      <c r="C360" s="5"/>
      <c r="D360" s="5"/>
      <c r="E360" s="5"/>
      <c r="F360" s="5"/>
    </row>
    <row r="361" ht="15.75" customHeight="1">
      <c r="B361" s="52"/>
      <c r="C361" s="5"/>
      <c r="D361" s="5"/>
      <c r="E361" s="5"/>
      <c r="F361" s="5"/>
    </row>
    <row r="362" ht="15.75" customHeight="1">
      <c r="B362" s="52"/>
      <c r="C362" s="5"/>
      <c r="D362" s="5"/>
      <c r="E362" s="5"/>
      <c r="F362" s="5"/>
    </row>
    <row r="363" ht="15.75" customHeight="1">
      <c r="B363" s="52"/>
      <c r="C363" s="5"/>
      <c r="D363" s="5"/>
      <c r="E363" s="5"/>
      <c r="F363" s="5"/>
    </row>
    <row r="364" ht="15.75" customHeight="1">
      <c r="B364" s="52"/>
      <c r="C364" s="5"/>
      <c r="D364" s="5"/>
      <c r="E364" s="5"/>
      <c r="F364" s="5"/>
    </row>
    <row r="365" ht="15.75" customHeight="1">
      <c r="B365" s="52"/>
      <c r="C365" s="5"/>
      <c r="D365" s="5"/>
      <c r="E365" s="5"/>
      <c r="F365" s="5"/>
    </row>
    <row r="366" ht="15.75" customHeight="1">
      <c r="B366" s="52"/>
      <c r="C366" s="5"/>
      <c r="D366" s="5"/>
      <c r="E366" s="5"/>
      <c r="F366" s="5"/>
    </row>
    <row r="367" ht="15.75" customHeight="1">
      <c r="B367" s="52"/>
      <c r="C367" s="5"/>
      <c r="D367" s="5"/>
      <c r="E367" s="5"/>
      <c r="F367" s="5"/>
    </row>
    <row r="368" ht="15.75" customHeight="1">
      <c r="B368" s="52"/>
      <c r="C368" s="5"/>
      <c r="D368" s="5"/>
      <c r="E368" s="5"/>
      <c r="F368" s="5"/>
    </row>
    <row r="369" ht="15.75" customHeight="1">
      <c r="B369" s="52"/>
      <c r="C369" s="5"/>
      <c r="D369" s="5"/>
      <c r="E369" s="5"/>
      <c r="F369" s="5"/>
    </row>
    <row r="370" ht="15.75" customHeight="1">
      <c r="B370" s="52"/>
      <c r="C370" s="5"/>
      <c r="D370" s="5"/>
      <c r="E370" s="5"/>
      <c r="F370" s="5"/>
    </row>
    <row r="371" ht="15.75" customHeight="1">
      <c r="B371" s="52"/>
      <c r="C371" s="5"/>
      <c r="D371" s="5"/>
      <c r="E371" s="5"/>
      <c r="F371" s="5"/>
    </row>
    <row r="372" ht="15.75" customHeight="1">
      <c r="B372" s="52"/>
      <c r="C372" s="5"/>
      <c r="D372" s="5"/>
      <c r="E372" s="5"/>
      <c r="F372" s="5"/>
    </row>
    <row r="373" ht="15.75" customHeight="1">
      <c r="B373" s="52"/>
      <c r="C373" s="5"/>
      <c r="D373" s="5"/>
      <c r="E373" s="5"/>
      <c r="F373" s="5"/>
    </row>
    <row r="374" ht="15.75" customHeight="1">
      <c r="B374" s="52"/>
      <c r="C374" s="5"/>
      <c r="D374" s="5"/>
      <c r="E374" s="5"/>
      <c r="F374" s="5"/>
    </row>
    <row r="375" ht="15.75" customHeight="1">
      <c r="B375" s="52"/>
      <c r="C375" s="5"/>
      <c r="D375" s="5"/>
      <c r="E375" s="5"/>
      <c r="F375" s="5"/>
    </row>
    <row r="376" ht="15.75" customHeight="1">
      <c r="B376" s="52"/>
      <c r="C376" s="5"/>
      <c r="D376" s="5"/>
      <c r="E376" s="5"/>
      <c r="F376" s="5"/>
    </row>
    <row r="377" ht="15.75" customHeight="1">
      <c r="B377" s="52"/>
      <c r="C377" s="5"/>
      <c r="D377" s="5"/>
      <c r="E377" s="5"/>
      <c r="F377" s="5"/>
    </row>
    <row r="378" ht="15.75" customHeight="1">
      <c r="B378" s="52"/>
      <c r="C378" s="5"/>
      <c r="D378" s="5"/>
      <c r="E378" s="5"/>
      <c r="F378" s="5"/>
    </row>
    <row r="379" ht="15.75" customHeight="1">
      <c r="B379" s="52"/>
      <c r="C379" s="5"/>
      <c r="D379" s="5"/>
      <c r="E379" s="5"/>
      <c r="F379" s="5"/>
    </row>
    <row r="380" ht="15.75" customHeight="1">
      <c r="B380" s="52"/>
      <c r="C380" s="5"/>
      <c r="D380" s="5"/>
      <c r="E380" s="5"/>
      <c r="F380" s="5"/>
    </row>
    <row r="381" ht="15.75" customHeight="1">
      <c r="B381" s="52"/>
      <c r="C381" s="5"/>
      <c r="D381" s="5"/>
      <c r="E381" s="5"/>
      <c r="F381" s="5"/>
    </row>
    <row r="382" ht="15.75" customHeight="1">
      <c r="B382" s="52"/>
      <c r="C382" s="5"/>
      <c r="D382" s="5"/>
      <c r="E382" s="5"/>
      <c r="F382" s="5"/>
    </row>
    <row r="383" ht="15.75" customHeight="1">
      <c r="B383" s="52"/>
      <c r="C383" s="5"/>
      <c r="D383" s="5"/>
      <c r="E383" s="5"/>
      <c r="F383" s="5"/>
    </row>
    <row r="384" ht="15.75" customHeight="1">
      <c r="B384" s="52"/>
      <c r="C384" s="5"/>
      <c r="D384" s="5"/>
      <c r="E384" s="5"/>
      <c r="F384" s="5"/>
    </row>
    <row r="385" ht="15.75" customHeight="1">
      <c r="B385" s="52"/>
      <c r="C385" s="5"/>
      <c r="D385" s="5"/>
      <c r="E385" s="5"/>
      <c r="F385" s="5"/>
    </row>
    <row r="386" ht="15.75" customHeight="1">
      <c r="B386" s="52"/>
      <c r="C386" s="5"/>
      <c r="D386" s="5"/>
      <c r="E386" s="5"/>
      <c r="F386" s="5"/>
    </row>
    <row r="387" ht="15.75" customHeight="1">
      <c r="B387" s="52"/>
      <c r="C387" s="5"/>
      <c r="D387" s="5"/>
      <c r="E387" s="5"/>
      <c r="F387" s="5"/>
    </row>
    <row r="388" ht="15.75" customHeight="1">
      <c r="B388" s="52"/>
      <c r="C388" s="5"/>
      <c r="D388" s="5"/>
      <c r="E388" s="5"/>
      <c r="F388" s="5"/>
    </row>
    <row r="389" ht="15.75" customHeight="1">
      <c r="B389" s="52"/>
      <c r="C389" s="5"/>
      <c r="D389" s="5"/>
      <c r="E389" s="5"/>
      <c r="F389" s="5"/>
    </row>
    <row r="390" ht="15.75" customHeight="1">
      <c r="B390" s="52"/>
      <c r="C390" s="5"/>
      <c r="D390" s="5"/>
      <c r="E390" s="5"/>
      <c r="F390" s="5"/>
    </row>
    <row r="391" ht="15.75" customHeight="1">
      <c r="B391" s="52"/>
      <c r="C391" s="5"/>
      <c r="D391" s="5"/>
      <c r="E391" s="5"/>
      <c r="F391" s="5"/>
    </row>
    <row r="392" ht="15.75" customHeight="1">
      <c r="B392" s="52"/>
      <c r="C392" s="5"/>
      <c r="D392" s="5"/>
      <c r="E392" s="5"/>
      <c r="F392" s="5"/>
    </row>
    <row r="393" ht="15.75" customHeight="1">
      <c r="B393" s="52"/>
      <c r="C393" s="5"/>
      <c r="D393" s="5"/>
      <c r="E393" s="5"/>
      <c r="F393" s="5"/>
    </row>
    <row r="394" ht="15.75" customHeight="1">
      <c r="B394" s="52"/>
      <c r="C394" s="5"/>
      <c r="D394" s="5"/>
      <c r="E394" s="5"/>
      <c r="F394" s="5"/>
    </row>
    <row r="395" ht="15.75" customHeight="1">
      <c r="B395" s="52"/>
      <c r="C395" s="5"/>
      <c r="D395" s="5"/>
      <c r="E395" s="5"/>
      <c r="F395" s="5"/>
    </row>
    <row r="396" ht="15.75" customHeight="1">
      <c r="B396" s="52"/>
      <c r="C396" s="5"/>
      <c r="D396" s="5"/>
      <c r="E396" s="5"/>
      <c r="F396" s="5"/>
    </row>
    <row r="397" ht="15.75" customHeight="1">
      <c r="B397" s="52"/>
      <c r="C397" s="5"/>
      <c r="D397" s="5"/>
      <c r="E397" s="5"/>
      <c r="F397" s="5"/>
    </row>
    <row r="398" ht="15.75" customHeight="1">
      <c r="B398" s="52"/>
      <c r="C398" s="5"/>
      <c r="D398" s="5"/>
      <c r="E398" s="5"/>
      <c r="F398" s="5"/>
    </row>
    <row r="399" ht="15.75" customHeight="1">
      <c r="B399" s="52"/>
      <c r="C399" s="5"/>
      <c r="D399" s="5"/>
      <c r="E399" s="5"/>
      <c r="F399" s="5"/>
    </row>
    <row r="400" ht="15.75" customHeight="1">
      <c r="B400" s="52"/>
      <c r="C400" s="5"/>
      <c r="D400" s="5"/>
      <c r="E400" s="5"/>
      <c r="F400" s="5"/>
    </row>
    <row r="401" ht="15.75" customHeight="1">
      <c r="B401" s="52"/>
      <c r="C401" s="5"/>
      <c r="D401" s="5"/>
      <c r="E401" s="5"/>
      <c r="F401" s="5"/>
    </row>
    <row r="402" ht="15.75" customHeight="1">
      <c r="B402" s="52"/>
      <c r="C402" s="5"/>
      <c r="D402" s="5"/>
      <c r="E402" s="5"/>
      <c r="F402" s="5"/>
    </row>
    <row r="403" ht="15.75" customHeight="1">
      <c r="B403" s="52"/>
      <c r="C403" s="5"/>
      <c r="D403" s="5"/>
      <c r="E403" s="5"/>
      <c r="F403" s="5"/>
    </row>
    <row r="404" ht="15.75" customHeight="1">
      <c r="B404" s="52"/>
      <c r="C404" s="5"/>
      <c r="D404" s="5"/>
      <c r="E404" s="5"/>
      <c r="F404" s="5"/>
    </row>
    <row r="405" ht="15.75" customHeight="1">
      <c r="B405" s="52"/>
      <c r="C405" s="5"/>
      <c r="D405" s="5"/>
      <c r="E405" s="5"/>
      <c r="F405" s="5"/>
    </row>
    <row r="406" ht="15.75" customHeight="1">
      <c r="B406" s="52"/>
      <c r="C406" s="5"/>
      <c r="D406" s="5"/>
      <c r="E406" s="5"/>
      <c r="F406" s="5"/>
    </row>
    <row r="407" ht="15.75" customHeight="1">
      <c r="B407" s="52"/>
      <c r="C407" s="5"/>
      <c r="D407" s="5"/>
      <c r="E407" s="5"/>
      <c r="F407" s="5"/>
    </row>
    <row r="408" ht="15.75" customHeight="1">
      <c r="B408" s="52"/>
      <c r="C408" s="5"/>
      <c r="D408" s="5"/>
      <c r="E408" s="5"/>
      <c r="F408" s="5"/>
    </row>
    <row r="409" ht="15.75" customHeight="1">
      <c r="B409" s="52"/>
      <c r="C409" s="5"/>
      <c r="D409" s="5"/>
      <c r="E409" s="5"/>
      <c r="F409" s="5"/>
    </row>
    <row r="410" ht="15.75" customHeight="1">
      <c r="B410" s="52"/>
      <c r="C410" s="5"/>
      <c r="D410" s="5"/>
      <c r="E410" s="5"/>
      <c r="F410" s="5"/>
    </row>
    <row r="411" ht="15.75" customHeight="1">
      <c r="B411" s="52"/>
      <c r="C411" s="5"/>
      <c r="D411" s="5"/>
      <c r="E411" s="5"/>
      <c r="F411" s="5"/>
    </row>
    <row r="412" ht="15.75" customHeight="1">
      <c r="B412" s="52"/>
      <c r="C412" s="5"/>
      <c r="D412" s="5"/>
      <c r="E412" s="5"/>
      <c r="F412" s="5"/>
    </row>
    <row r="413" ht="15.75" customHeight="1">
      <c r="B413" s="52"/>
      <c r="C413" s="5"/>
      <c r="D413" s="5"/>
      <c r="E413" s="5"/>
      <c r="F413" s="5"/>
    </row>
    <row r="414" ht="15.75" customHeight="1">
      <c r="B414" s="52"/>
      <c r="C414" s="5"/>
      <c r="D414" s="5"/>
      <c r="E414" s="5"/>
      <c r="F414" s="5"/>
    </row>
    <row r="415" ht="15.75" customHeight="1">
      <c r="B415" s="52"/>
      <c r="C415" s="5"/>
      <c r="D415" s="5"/>
      <c r="E415" s="5"/>
      <c r="F415" s="5"/>
    </row>
    <row r="416" ht="15.75" customHeight="1">
      <c r="B416" s="52"/>
      <c r="C416" s="5"/>
      <c r="D416" s="5"/>
      <c r="E416" s="5"/>
      <c r="F416" s="5"/>
    </row>
    <row r="417" ht="15.75" customHeight="1">
      <c r="B417" s="52"/>
      <c r="C417" s="5"/>
      <c r="D417" s="5"/>
      <c r="E417" s="5"/>
      <c r="F417" s="5"/>
    </row>
    <row r="418" ht="15.75" customHeight="1">
      <c r="B418" s="52"/>
      <c r="C418" s="5"/>
      <c r="D418" s="5"/>
      <c r="E418" s="5"/>
      <c r="F418" s="5"/>
    </row>
    <row r="419" ht="15.75" customHeight="1">
      <c r="B419" s="52"/>
      <c r="C419" s="5"/>
      <c r="D419" s="5"/>
      <c r="E419" s="5"/>
      <c r="F419" s="5"/>
    </row>
    <row r="420" ht="15.75" customHeight="1">
      <c r="B420" s="52"/>
      <c r="C420" s="5"/>
      <c r="D420" s="5"/>
      <c r="E420" s="5"/>
      <c r="F420" s="5"/>
    </row>
    <row r="421" ht="15.75" customHeight="1">
      <c r="B421" s="52"/>
      <c r="C421" s="5"/>
      <c r="D421" s="5"/>
      <c r="E421" s="5"/>
      <c r="F421" s="5"/>
    </row>
    <row r="422" ht="15.75" customHeight="1">
      <c r="B422" s="52"/>
      <c r="C422" s="5"/>
      <c r="D422" s="5"/>
      <c r="E422" s="5"/>
      <c r="F422" s="5"/>
    </row>
    <row r="423" ht="15.75" customHeight="1">
      <c r="B423" s="52"/>
      <c r="C423" s="5"/>
      <c r="D423" s="5"/>
      <c r="E423" s="5"/>
      <c r="F423" s="5"/>
    </row>
    <row r="424" ht="15.75" customHeight="1">
      <c r="B424" s="52"/>
      <c r="C424" s="5"/>
      <c r="D424" s="5"/>
      <c r="E424" s="5"/>
      <c r="F424" s="5"/>
    </row>
    <row r="425" ht="15.75" customHeight="1">
      <c r="B425" s="52"/>
      <c r="C425" s="5"/>
      <c r="D425" s="5"/>
      <c r="E425" s="5"/>
      <c r="F425" s="5"/>
    </row>
    <row r="426" ht="15.75" customHeight="1">
      <c r="B426" s="52"/>
      <c r="C426" s="5"/>
      <c r="D426" s="5"/>
      <c r="E426" s="5"/>
      <c r="F426" s="5"/>
    </row>
    <row r="427" ht="15.75" customHeight="1">
      <c r="B427" s="52"/>
      <c r="C427" s="5"/>
      <c r="D427" s="5"/>
      <c r="E427" s="5"/>
      <c r="F427" s="5"/>
    </row>
    <row r="428" ht="15.75" customHeight="1">
      <c r="B428" s="52"/>
      <c r="C428" s="5"/>
      <c r="D428" s="5"/>
      <c r="E428" s="5"/>
      <c r="F428" s="5"/>
    </row>
    <row r="429" ht="15.75" customHeight="1">
      <c r="B429" s="52"/>
      <c r="C429" s="5"/>
      <c r="D429" s="5"/>
      <c r="E429" s="5"/>
      <c r="F429" s="5"/>
    </row>
    <row r="430" ht="15.75" customHeight="1">
      <c r="B430" s="52"/>
      <c r="C430" s="5"/>
      <c r="D430" s="5"/>
      <c r="E430" s="5"/>
      <c r="F430" s="5"/>
    </row>
    <row r="431" ht="15.75" customHeight="1">
      <c r="B431" s="52"/>
      <c r="C431" s="5"/>
      <c r="D431" s="5"/>
      <c r="E431" s="5"/>
      <c r="F431" s="5"/>
    </row>
    <row r="432" ht="15.75" customHeight="1">
      <c r="B432" s="52"/>
      <c r="C432" s="5"/>
      <c r="D432" s="5"/>
      <c r="E432" s="5"/>
      <c r="F432" s="5"/>
    </row>
    <row r="433" ht="15.75" customHeight="1">
      <c r="B433" s="52"/>
      <c r="C433" s="5"/>
      <c r="D433" s="5"/>
      <c r="E433" s="5"/>
      <c r="F433" s="5"/>
    </row>
    <row r="434" ht="15.75" customHeight="1">
      <c r="B434" s="52"/>
      <c r="C434" s="5"/>
      <c r="D434" s="5"/>
      <c r="E434" s="5"/>
      <c r="F434" s="5"/>
    </row>
    <row r="435" ht="15.75" customHeight="1">
      <c r="B435" s="52"/>
      <c r="C435" s="5"/>
      <c r="D435" s="5"/>
      <c r="E435" s="5"/>
      <c r="F435" s="5"/>
    </row>
    <row r="436" ht="15.75" customHeight="1">
      <c r="B436" s="52"/>
      <c r="C436" s="5"/>
      <c r="D436" s="5"/>
      <c r="E436" s="5"/>
      <c r="F436" s="5"/>
    </row>
    <row r="437" ht="15.75" customHeight="1">
      <c r="B437" s="52"/>
      <c r="C437" s="5"/>
      <c r="D437" s="5"/>
      <c r="E437" s="5"/>
      <c r="F437" s="5"/>
    </row>
    <row r="438" ht="15.75" customHeight="1">
      <c r="B438" s="52"/>
      <c r="C438" s="5"/>
      <c r="D438" s="5"/>
      <c r="E438" s="5"/>
      <c r="F438" s="5"/>
    </row>
    <row r="439" ht="15.75" customHeight="1">
      <c r="B439" s="52"/>
      <c r="C439" s="5"/>
      <c r="D439" s="5"/>
      <c r="E439" s="5"/>
      <c r="F439" s="5"/>
    </row>
    <row r="440" ht="15.75" customHeight="1">
      <c r="B440" s="52"/>
      <c r="C440" s="5"/>
      <c r="D440" s="5"/>
      <c r="E440" s="5"/>
      <c r="F440" s="5"/>
    </row>
    <row r="441" ht="15.75" customHeight="1">
      <c r="B441" s="52"/>
      <c r="C441" s="5"/>
      <c r="D441" s="5"/>
      <c r="E441" s="5"/>
      <c r="F441" s="5"/>
    </row>
    <row r="442" ht="15.75" customHeight="1">
      <c r="B442" s="52"/>
      <c r="C442" s="5"/>
      <c r="D442" s="5"/>
      <c r="E442" s="5"/>
      <c r="F442" s="5"/>
    </row>
    <row r="443" ht="15.75" customHeight="1">
      <c r="B443" s="52"/>
      <c r="C443" s="5"/>
      <c r="D443" s="5"/>
      <c r="E443" s="5"/>
      <c r="F443" s="5"/>
    </row>
    <row r="444" ht="15.75" customHeight="1">
      <c r="B444" s="52"/>
      <c r="C444" s="5"/>
      <c r="D444" s="5"/>
      <c r="E444" s="5"/>
      <c r="F444" s="5"/>
    </row>
    <row r="445" ht="15.75" customHeight="1">
      <c r="B445" s="52"/>
      <c r="C445" s="5"/>
      <c r="D445" s="5"/>
      <c r="E445" s="5"/>
      <c r="F445" s="5"/>
    </row>
    <row r="446" ht="15.75" customHeight="1">
      <c r="B446" s="52"/>
      <c r="C446" s="5"/>
      <c r="D446" s="5"/>
      <c r="E446" s="5"/>
      <c r="F446" s="5"/>
    </row>
    <row r="447" ht="15.75" customHeight="1">
      <c r="B447" s="52"/>
      <c r="C447" s="5"/>
      <c r="D447" s="5"/>
      <c r="E447" s="5"/>
      <c r="F447" s="5"/>
    </row>
    <row r="448" ht="15.75" customHeight="1">
      <c r="B448" s="52"/>
      <c r="C448" s="5"/>
      <c r="D448" s="5"/>
      <c r="E448" s="5"/>
      <c r="F448" s="5"/>
    </row>
    <row r="449" ht="15.75" customHeight="1">
      <c r="B449" s="52"/>
      <c r="C449" s="5"/>
      <c r="D449" s="5"/>
      <c r="E449" s="5"/>
      <c r="F449" s="5"/>
    </row>
    <row r="450" ht="15.75" customHeight="1">
      <c r="B450" s="52"/>
      <c r="C450" s="5"/>
      <c r="D450" s="5"/>
      <c r="E450" s="5"/>
      <c r="F450" s="5"/>
    </row>
    <row r="451" ht="15.75" customHeight="1">
      <c r="B451" s="52"/>
      <c r="C451" s="5"/>
      <c r="D451" s="5"/>
      <c r="E451" s="5"/>
      <c r="F451" s="5"/>
    </row>
    <row r="452" ht="15.75" customHeight="1">
      <c r="B452" s="52"/>
      <c r="C452" s="5"/>
      <c r="D452" s="5"/>
      <c r="E452" s="5"/>
      <c r="F452" s="5"/>
    </row>
    <row r="453" ht="15.75" customHeight="1">
      <c r="B453" s="52"/>
      <c r="C453" s="5"/>
      <c r="D453" s="5"/>
      <c r="E453" s="5"/>
      <c r="F453" s="5"/>
    </row>
    <row r="454" ht="15.75" customHeight="1">
      <c r="B454" s="52"/>
      <c r="C454" s="5"/>
      <c r="D454" s="5"/>
      <c r="E454" s="5"/>
      <c r="F454" s="5"/>
    </row>
    <row r="455" ht="15.75" customHeight="1">
      <c r="B455" s="52"/>
      <c r="C455" s="5"/>
      <c r="D455" s="5"/>
      <c r="E455" s="5"/>
      <c r="F455" s="5"/>
    </row>
    <row r="456" ht="15.75" customHeight="1">
      <c r="B456" s="52"/>
      <c r="C456" s="5"/>
      <c r="D456" s="5"/>
      <c r="E456" s="5"/>
      <c r="F456" s="5"/>
    </row>
    <row r="457" ht="15.75" customHeight="1">
      <c r="B457" s="52"/>
      <c r="C457" s="5"/>
      <c r="D457" s="5"/>
      <c r="E457" s="5"/>
      <c r="F457" s="5"/>
    </row>
    <row r="458" ht="15.75" customHeight="1">
      <c r="B458" s="52"/>
      <c r="C458" s="5"/>
      <c r="D458" s="5"/>
      <c r="E458" s="5"/>
      <c r="F458" s="5"/>
    </row>
    <row r="459" ht="15.75" customHeight="1">
      <c r="B459" s="52"/>
      <c r="C459" s="5"/>
      <c r="D459" s="5"/>
      <c r="E459" s="5"/>
      <c r="F459" s="5"/>
    </row>
    <row r="460" ht="15.75" customHeight="1">
      <c r="B460" s="52"/>
      <c r="C460" s="5"/>
      <c r="D460" s="5"/>
      <c r="E460" s="5"/>
      <c r="F460" s="5"/>
    </row>
    <row r="461" ht="15.75" customHeight="1">
      <c r="B461" s="52"/>
      <c r="C461" s="5"/>
      <c r="D461" s="5"/>
      <c r="E461" s="5"/>
      <c r="F461" s="5"/>
    </row>
    <row r="462" ht="15.75" customHeight="1">
      <c r="B462" s="52"/>
      <c r="C462" s="5"/>
      <c r="D462" s="5"/>
      <c r="E462" s="5"/>
      <c r="F462" s="5"/>
    </row>
    <row r="463" ht="15.75" customHeight="1">
      <c r="B463" s="52"/>
      <c r="C463" s="5"/>
      <c r="D463" s="5"/>
      <c r="E463" s="5"/>
      <c r="F463" s="5"/>
    </row>
    <row r="464" ht="15.75" customHeight="1">
      <c r="B464" s="52"/>
      <c r="C464" s="5"/>
      <c r="D464" s="5"/>
      <c r="E464" s="5"/>
      <c r="F464" s="5"/>
    </row>
    <row r="465" ht="15.75" customHeight="1">
      <c r="B465" s="52"/>
      <c r="C465" s="5"/>
      <c r="D465" s="5"/>
      <c r="E465" s="5"/>
      <c r="F465" s="5"/>
    </row>
    <row r="466" ht="15.75" customHeight="1">
      <c r="B466" s="52"/>
      <c r="C466" s="5"/>
      <c r="D466" s="5"/>
      <c r="E466" s="5"/>
      <c r="F466" s="5"/>
    </row>
    <row r="467" ht="15.75" customHeight="1">
      <c r="B467" s="52"/>
      <c r="C467" s="5"/>
      <c r="D467" s="5"/>
      <c r="E467" s="5"/>
      <c r="F467" s="5"/>
    </row>
    <row r="468" ht="15.75" customHeight="1">
      <c r="B468" s="52"/>
      <c r="C468" s="5"/>
      <c r="D468" s="5"/>
      <c r="E468" s="5"/>
      <c r="F468" s="5"/>
    </row>
    <row r="469" ht="15.75" customHeight="1">
      <c r="B469" s="52"/>
      <c r="C469" s="5"/>
      <c r="D469" s="5"/>
      <c r="E469" s="5"/>
      <c r="F469" s="5"/>
    </row>
    <row r="470" ht="15.75" customHeight="1">
      <c r="B470" s="52"/>
      <c r="C470" s="5"/>
      <c r="D470" s="5"/>
      <c r="E470" s="5"/>
      <c r="F470" s="5"/>
    </row>
    <row r="471" ht="15.75" customHeight="1">
      <c r="B471" s="52"/>
      <c r="C471" s="5"/>
      <c r="D471" s="5"/>
      <c r="E471" s="5"/>
      <c r="F471" s="5"/>
    </row>
    <row r="472" ht="15.75" customHeight="1">
      <c r="B472" s="52"/>
      <c r="C472" s="5"/>
      <c r="D472" s="5"/>
      <c r="E472" s="5"/>
      <c r="F472" s="5"/>
    </row>
    <row r="473" ht="15.75" customHeight="1">
      <c r="B473" s="52"/>
      <c r="C473" s="5"/>
      <c r="D473" s="5"/>
      <c r="E473" s="5"/>
      <c r="F473" s="5"/>
    </row>
    <row r="474" ht="15.75" customHeight="1">
      <c r="B474" s="52"/>
      <c r="C474" s="5"/>
      <c r="D474" s="5"/>
      <c r="E474" s="5"/>
      <c r="F474" s="5"/>
    </row>
    <row r="475" ht="15.75" customHeight="1">
      <c r="B475" s="52"/>
      <c r="C475" s="5"/>
      <c r="D475" s="5"/>
      <c r="E475" s="5"/>
      <c r="F475" s="5"/>
    </row>
    <row r="476" ht="15.75" customHeight="1">
      <c r="B476" s="52"/>
      <c r="C476" s="5"/>
      <c r="D476" s="5"/>
      <c r="E476" s="5"/>
      <c r="F476" s="5"/>
    </row>
    <row r="477" ht="15.75" customHeight="1">
      <c r="B477" s="52"/>
      <c r="C477" s="5"/>
      <c r="D477" s="5"/>
      <c r="E477" s="5"/>
      <c r="F477" s="5"/>
    </row>
    <row r="478" ht="15.75" customHeight="1">
      <c r="B478" s="52"/>
      <c r="C478" s="5"/>
      <c r="D478" s="5"/>
      <c r="E478" s="5"/>
      <c r="F478" s="5"/>
    </row>
    <row r="479" ht="15.75" customHeight="1">
      <c r="B479" s="52"/>
      <c r="C479" s="5"/>
      <c r="D479" s="5"/>
      <c r="E479" s="5"/>
      <c r="F479" s="5"/>
    </row>
    <row r="480" ht="15.75" customHeight="1">
      <c r="B480" s="52"/>
      <c r="C480" s="5"/>
      <c r="D480" s="5"/>
      <c r="E480" s="5"/>
      <c r="F480" s="5"/>
    </row>
    <row r="481" ht="15.75" customHeight="1">
      <c r="B481" s="52"/>
      <c r="C481" s="5"/>
      <c r="D481" s="5"/>
      <c r="E481" s="5"/>
      <c r="F481" s="5"/>
    </row>
    <row r="482" ht="15.75" customHeight="1">
      <c r="B482" s="52"/>
      <c r="C482" s="5"/>
      <c r="D482" s="5"/>
      <c r="E482" s="5"/>
      <c r="F482" s="5"/>
    </row>
    <row r="483" ht="15.75" customHeight="1">
      <c r="B483" s="52"/>
      <c r="C483" s="5"/>
      <c r="D483" s="5"/>
      <c r="E483" s="5"/>
      <c r="F483" s="5"/>
    </row>
    <row r="484" ht="15.75" customHeight="1">
      <c r="B484" s="52"/>
      <c r="C484" s="5"/>
      <c r="D484" s="5"/>
      <c r="E484" s="5"/>
      <c r="F484" s="5"/>
    </row>
    <row r="485" ht="15.75" customHeight="1">
      <c r="B485" s="52"/>
      <c r="C485" s="5"/>
      <c r="D485" s="5"/>
      <c r="E485" s="5"/>
      <c r="F485" s="5"/>
    </row>
    <row r="486" ht="15.75" customHeight="1">
      <c r="B486" s="52"/>
      <c r="C486" s="5"/>
      <c r="D486" s="5"/>
      <c r="E486" s="5"/>
      <c r="F486" s="5"/>
    </row>
    <row r="487" ht="15.75" customHeight="1">
      <c r="B487" s="52"/>
      <c r="C487" s="5"/>
      <c r="D487" s="5"/>
      <c r="E487" s="5"/>
      <c r="F487" s="5"/>
    </row>
    <row r="488" ht="15.75" customHeight="1">
      <c r="B488" s="52"/>
      <c r="C488" s="5"/>
      <c r="D488" s="5"/>
      <c r="E488" s="5"/>
      <c r="F488" s="5"/>
    </row>
    <row r="489" ht="15.75" customHeight="1">
      <c r="B489" s="52"/>
      <c r="C489" s="5"/>
      <c r="D489" s="5"/>
      <c r="E489" s="5"/>
      <c r="F489" s="5"/>
    </row>
    <row r="490" ht="15.75" customHeight="1">
      <c r="B490" s="52"/>
      <c r="C490" s="5"/>
      <c r="D490" s="5"/>
      <c r="E490" s="5"/>
      <c r="F490" s="5"/>
    </row>
    <row r="491" ht="15.75" customHeight="1">
      <c r="B491" s="52"/>
      <c r="C491" s="5"/>
      <c r="D491" s="5"/>
      <c r="E491" s="5"/>
      <c r="F491" s="5"/>
    </row>
    <row r="492" ht="15.75" customHeight="1">
      <c r="B492" s="52"/>
      <c r="C492" s="5"/>
      <c r="D492" s="5"/>
      <c r="E492" s="5"/>
      <c r="F492" s="5"/>
    </row>
    <row r="493" ht="15.75" customHeight="1">
      <c r="B493" s="52"/>
      <c r="C493" s="5"/>
      <c r="D493" s="5"/>
      <c r="E493" s="5"/>
      <c r="F493" s="5"/>
    </row>
    <row r="494" ht="15.75" customHeight="1">
      <c r="B494" s="52"/>
      <c r="C494" s="5"/>
      <c r="D494" s="5"/>
      <c r="E494" s="5"/>
      <c r="F494" s="5"/>
    </row>
    <row r="495" ht="15.75" customHeight="1">
      <c r="B495" s="52"/>
      <c r="C495" s="5"/>
      <c r="D495" s="5"/>
      <c r="E495" s="5"/>
      <c r="F495" s="5"/>
    </row>
    <row r="496" ht="15.75" customHeight="1">
      <c r="B496" s="52"/>
      <c r="C496" s="5"/>
      <c r="D496" s="5"/>
      <c r="E496" s="5"/>
      <c r="F496" s="5"/>
    </row>
    <row r="497" ht="15.75" customHeight="1">
      <c r="B497" s="52"/>
      <c r="C497" s="5"/>
      <c r="D497" s="5"/>
      <c r="E497" s="5"/>
      <c r="F497" s="5"/>
    </row>
    <row r="498" ht="15.75" customHeight="1">
      <c r="B498" s="52"/>
      <c r="C498" s="5"/>
      <c r="D498" s="5"/>
      <c r="E498" s="5"/>
      <c r="F498" s="5"/>
    </row>
    <row r="499" ht="15.75" customHeight="1">
      <c r="B499" s="52"/>
      <c r="C499" s="5"/>
      <c r="D499" s="5"/>
      <c r="E499" s="5"/>
      <c r="F499" s="5"/>
    </row>
    <row r="500" ht="15.75" customHeight="1">
      <c r="B500" s="52"/>
      <c r="C500" s="5"/>
      <c r="D500" s="5"/>
      <c r="E500" s="5"/>
      <c r="F500" s="5"/>
    </row>
    <row r="501" ht="15.75" customHeight="1">
      <c r="B501" s="52"/>
      <c r="C501" s="5"/>
      <c r="D501" s="5"/>
      <c r="E501" s="5"/>
      <c r="F501" s="5"/>
    </row>
    <row r="502" ht="15.75" customHeight="1">
      <c r="B502" s="52"/>
      <c r="C502" s="5"/>
      <c r="D502" s="5"/>
      <c r="E502" s="5"/>
      <c r="F502" s="5"/>
    </row>
    <row r="503" ht="15.75" customHeight="1">
      <c r="B503" s="52"/>
      <c r="C503" s="5"/>
      <c r="D503" s="5"/>
      <c r="E503" s="5"/>
      <c r="F503" s="5"/>
    </row>
    <row r="504" ht="15.75" customHeight="1">
      <c r="B504" s="52"/>
      <c r="C504" s="5"/>
      <c r="D504" s="5"/>
      <c r="E504" s="5"/>
      <c r="F504" s="5"/>
    </row>
    <row r="505" ht="15.75" customHeight="1">
      <c r="B505" s="52"/>
      <c r="C505" s="5"/>
      <c r="D505" s="5"/>
      <c r="E505" s="5"/>
      <c r="F505" s="5"/>
    </row>
    <row r="506" ht="15.75" customHeight="1">
      <c r="B506" s="52"/>
      <c r="C506" s="5"/>
      <c r="D506" s="5"/>
      <c r="E506" s="5"/>
      <c r="F506" s="5"/>
    </row>
    <row r="507" ht="15.75" customHeight="1">
      <c r="B507" s="52"/>
      <c r="C507" s="5"/>
      <c r="D507" s="5"/>
      <c r="E507" s="5"/>
      <c r="F507" s="5"/>
    </row>
    <row r="508" ht="15.75" customHeight="1">
      <c r="B508" s="52"/>
      <c r="C508" s="5"/>
      <c r="D508" s="5"/>
      <c r="E508" s="5"/>
      <c r="F508" s="5"/>
    </row>
    <row r="509" ht="15.75" customHeight="1">
      <c r="B509" s="52"/>
      <c r="C509" s="5"/>
      <c r="D509" s="5"/>
      <c r="E509" s="5"/>
      <c r="F509" s="5"/>
    </row>
    <row r="510" ht="15.75" customHeight="1">
      <c r="B510" s="52"/>
      <c r="C510" s="5"/>
      <c r="D510" s="5"/>
      <c r="E510" s="5"/>
      <c r="F510" s="5"/>
    </row>
    <row r="511" ht="15.75" customHeight="1">
      <c r="B511" s="52"/>
      <c r="C511" s="5"/>
      <c r="D511" s="5"/>
      <c r="E511" s="5"/>
      <c r="F511" s="5"/>
    </row>
    <row r="512" ht="15.75" customHeight="1">
      <c r="B512" s="52"/>
      <c r="C512" s="5"/>
      <c r="D512" s="5"/>
      <c r="E512" s="5"/>
      <c r="F512" s="5"/>
    </row>
    <row r="513" ht="15.75" customHeight="1">
      <c r="B513" s="52"/>
      <c r="C513" s="5"/>
      <c r="D513" s="5"/>
      <c r="E513" s="5"/>
      <c r="F513" s="5"/>
    </row>
    <row r="514" ht="15.75" customHeight="1">
      <c r="B514" s="52"/>
      <c r="C514" s="5"/>
      <c r="D514" s="5"/>
      <c r="E514" s="5"/>
      <c r="F514" s="5"/>
    </row>
    <row r="515" ht="15.75" customHeight="1">
      <c r="B515" s="52"/>
      <c r="C515" s="5"/>
      <c r="D515" s="5"/>
      <c r="E515" s="5"/>
      <c r="F515" s="5"/>
    </row>
    <row r="516" ht="15.75" customHeight="1">
      <c r="B516" s="52"/>
      <c r="C516" s="5"/>
      <c r="D516" s="5"/>
      <c r="E516" s="5"/>
      <c r="F516" s="5"/>
    </row>
    <row r="517" ht="15.75" customHeight="1">
      <c r="B517" s="52"/>
      <c r="C517" s="5"/>
      <c r="D517" s="5"/>
      <c r="E517" s="5"/>
      <c r="F517" s="5"/>
    </row>
    <row r="518" ht="15.75" customHeight="1">
      <c r="B518" s="52"/>
      <c r="C518" s="5"/>
      <c r="D518" s="5"/>
      <c r="E518" s="5"/>
      <c r="F518" s="5"/>
    </row>
    <row r="519" ht="15.75" customHeight="1">
      <c r="B519" s="52"/>
      <c r="C519" s="5"/>
      <c r="D519" s="5"/>
      <c r="E519" s="5"/>
      <c r="F519" s="5"/>
    </row>
    <row r="520" ht="15.75" customHeight="1">
      <c r="B520" s="52"/>
      <c r="C520" s="5"/>
      <c r="D520" s="5"/>
      <c r="E520" s="5"/>
      <c r="F520" s="5"/>
    </row>
    <row r="521" ht="15.75" customHeight="1">
      <c r="B521" s="52"/>
      <c r="C521" s="5"/>
      <c r="D521" s="5"/>
      <c r="E521" s="5"/>
      <c r="F521" s="5"/>
    </row>
    <row r="522" ht="15.75" customHeight="1">
      <c r="B522" s="52"/>
      <c r="C522" s="5"/>
      <c r="D522" s="5"/>
      <c r="E522" s="5"/>
      <c r="F522" s="5"/>
    </row>
    <row r="523" ht="15.75" customHeight="1">
      <c r="B523" s="52"/>
      <c r="C523" s="5"/>
      <c r="D523" s="5"/>
      <c r="E523" s="5"/>
      <c r="F523" s="5"/>
    </row>
    <row r="524" ht="15.75" customHeight="1">
      <c r="B524" s="52"/>
      <c r="C524" s="5"/>
      <c r="D524" s="5"/>
      <c r="E524" s="5"/>
      <c r="F524" s="5"/>
    </row>
    <row r="525" ht="15.75" customHeight="1">
      <c r="B525" s="52"/>
      <c r="C525" s="5"/>
      <c r="D525" s="5"/>
      <c r="E525" s="5"/>
      <c r="F525" s="5"/>
    </row>
    <row r="526" ht="15.75" customHeight="1">
      <c r="B526" s="52"/>
      <c r="C526" s="5"/>
      <c r="D526" s="5"/>
      <c r="E526" s="5"/>
      <c r="F526" s="5"/>
    </row>
    <row r="527" ht="15.75" customHeight="1">
      <c r="B527" s="52"/>
      <c r="C527" s="5"/>
      <c r="D527" s="5"/>
      <c r="E527" s="5"/>
      <c r="F527" s="5"/>
    </row>
    <row r="528" ht="15.75" customHeight="1">
      <c r="B528" s="52"/>
      <c r="C528" s="5"/>
      <c r="D528" s="5"/>
      <c r="E528" s="5"/>
      <c r="F528" s="5"/>
    </row>
    <row r="529" ht="15.75" customHeight="1">
      <c r="B529" s="52"/>
      <c r="C529" s="5"/>
      <c r="D529" s="5"/>
      <c r="E529" s="5"/>
      <c r="F529" s="5"/>
    </row>
    <row r="530" ht="15.75" customHeight="1">
      <c r="B530" s="52"/>
      <c r="C530" s="5"/>
      <c r="D530" s="5"/>
      <c r="E530" s="5"/>
      <c r="F530" s="5"/>
    </row>
    <row r="531" ht="15.75" customHeight="1">
      <c r="B531" s="52"/>
      <c r="C531" s="5"/>
      <c r="D531" s="5"/>
      <c r="E531" s="5"/>
      <c r="F531" s="5"/>
    </row>
    <row r="532" ht="15.75" customHeight="1">
      <c r="B532" s="52"/>
      <c r="C532" s="5"/>
      <c r="D532" s="5"/>
      <c r="E532" s="5"/>
      <c r="F532" s="5"/>
    </row>
    <row r="533" ht="15.75" customHeight="1">
      <c r="B533" s="52"/>
      <c r="C533" s="5"/>
      <c r="D533" s="5"/>
      <c r="E533" s="5"/>
      <c r="F533" s="5"/>
    </row>
    <row r="534" ht="15.75" customHeight="1">
      <c r="B534" s="52"/>
      <c r="C534" s="5"/>
      <c r="D534" s="5"/>
      <c r="E534" s="5"/>
      <c r="F534" s="5"/>
    </row>
    <row r="535" ht="15.75" customHeight="1">
      <c r="B535" s="52"/>
      <c r="C535" s="5"/>
      <c r="D535" s="5"/>
      <c r="E535" s="5"/>
      <c r="F535" s="5"/>
    </row>
    <row r="536" ht="15.75" customHeight="1">
      <c r="B536" s="52"/>
      <c r="C536" s="5"/>
      <c r="D536" s="5"/>
      <c r="E536" s="5"/>
      <c r="F536" s="5"/>
    </row>
    <row r="537" ht="15.75" customHeight="1">
      <c r="B537" s="52"/>
      <c r="C537" s="5"/>
      <c r="D537" s="5"/>
      <c r="E537" s="5"/>
      <c r="F537" s="5"/>
    </row>
    <row r="538" ht="15.75" customHeight="1">
      <c r="B538" s="52"/>
      <c r="C538" s="5"/>
      <c r="D538" s="5"/>
      <c r="E538" s="5"/>
      <c r="F538" s="5"/>
    </row>
    <row r="539" ht="15.75" customHeight="1">
      <c r="B539" s="52"/>
      <c r="C539" s="5"/>
      <c r="D539" s="5"/>
      <c r="E539" s="5"/>
      <c r="F539" s="5"/>
    </row>
    <row r="540" ht="15.75" customHeight="1">
      <c r="B540" s="52"/>
      <c r="C540" s="5"/>
      <c r="D540" s="5"/>
      <c r="E540" s="5"/>
      <c r="F540" s="5"/>
    </row>
    <row r="541" ht="15.75" customHeight="1">
      <c r="B541" s="52"/>
      <c r="C541" s="5"/>
      <c r="D541" s="5"/>
      <c r="E541" s="5"/>
      <c r="F541" s="5"/>
    </row>
    <row r="542" ht="15.75" customHeight="1">
      <c r="B542" s="52"/>
      <c r="C542" s="5"/>
      <c r="D542" s="5"/>
      <c r="E542" s="5"/>
      <c r="F542" s="5"/>
    </row>
    <row r="543" ht="15.75" customHeight="1">
      <c r="B543" s="52"/>
      <c r="C543" s="5"/>
      <c r="D543" s="5"/>
      <c r="E543" s="5"/>
      <c r="F543" s="5"/>
    </row>
    <row r="544" ht="15.75" customHeight="1">
      <c r="B544" s="52"/>
      <c r="C544" s="5"/>
      <c r="D544" s="5"/>
      <c r="E544" s="5"/>
      <c r="F544" s="5"/>
    </row>
    <row r="545" ht="15.75" customHeight="1">
      <c r="B545" s="52"/>
      <c r="C545" s="5"/>
      <c r="D545" s="5"/>
      <c r="E545" s="5"/>
      <c r="F545" s="5"/>
    </row>
    <row r="546" ht="15.75" customHeight="1">
      <c r="B546" s="52"/>
      <c r="C546" s="5"/>
      <c r="D546" s="5"/>
      <c r="E546" s="5"/>
      <c r="F546" s="5"/>
    </row>
    <row r="547" ht="15.75" customHeight="1">
      <c r="B547" s="52"/>
      <c r="C547" s="5"/>
      <c r="D547" s="5"/>
      <c r="E547" s="5"/>
      <c r="F547" s="5"/>
    </row>
    <row r="548" ht="15.75" customHeight="1">
      <c r="B548" s="52"/>
      <c r="C548" s="5"/>
      <c r="D548" s="5"/>
      <c r="E548" s="5"/>
      <c r="F548" s="5"/>
    </row>
    <row r="549" ht="15.75" customHeight="1">
      <c r="B549" s="52"/>
      <c r="C549" s="5"/>
      <c r="D549" s="5"/>
      <c r="E549" s="5"/>
      <c r="F549" s="5"/>
    </row>
    <row r="550" ht="15.75" customHeight="1">
      <c r="B550" s="52"/>
      <c r="C550" s="5"/>
      <c r="D550" s="5"/>
      <c r="E550" s="5"/>
      <c r="F550" s="5"/>
    </row>
    <row r="551" ht="15.75" customHeight="1">
      <c r="B551" s="52"/>
      <c r="C551" s="5"/>
      <c r="D551" s="5"/>
      <c r="E551" s="5"/>
      <c r="F551" s="5"/>
    </row>
    <row r="552" ht="15.75" customHeight="1">
      <c r="B552" s="52"/>
      <c r="C552" s="5"/>
      <c r="D552" s="5"/>
      <c r="E552" s="5"/>
      <c r="F552" s="5"/>
    </row>
    <row r="553" ht="15.75" customHeight="1">
      <c r="B553" s="52"/>
      <c r="C553" s="5"/>
      <c r="D553" s="5"/>
      <c r="E553" s="5"/>
      <c r="F553" s="5"/>
    </row>
    <row r="554" ht="15.75" customHeight="1">
      <c r="B554" s="52"/>
      <c r="C554" s="5"/>
      <c r="D554" s="5"/>
      <c r="E554" s="5"/>
      <c r="F554" s="5"/>
    </row>
    <row r="555" ht="15.75" customHeight="1">
      <c r="B555" s="52"/>
      <c r="C555" s="5"/>
      <c r="D555" s="5"/>
      <c r="E555" s="5"/>
      <c r="F555" s="5"/>
    </row>
    <row r="556" ht="15.75" customHeight="1">
      <c r="B556" s="52"/>
      <c r="C556" s="5"/>
      <c r="D556" s="5"/>
      <c r="E556" s="5"/>
      <c r="F556" s="5"/>
    </row>
    <row r="557" ht="15.75" customHeight="1">
      <c r="B557" s="52"/>
      <c r="C557" s="5"/>
      <c r="D557" s="5"/>
      <c r="E557" s="5"/>
      <c r="F557" s="5"/>
    </row>
    <row r="558" ht="15.75" customHeight="1">
      <c r="B558" s="52"/>
      <c r="C558" s="5"/>
      <c r="D558" s="5"/>
      <c r="E558" s="5"/>
      <c r="F558" s="5"/>
    </row>
    <row r="559" ht="15.75" customHeight="1">
      <c r="B559" s="52"/>
      <c r="C559" s="5"/>
      <c r="D559" s="5"/>
      <c r="E559" s="5"/>
      <c r="F559" s="5"/>
    </row>
    <row r="560" ht="15.75" customHeight="1">
      <c r="B560" s="52"/>
      <c r="C560" s="5"/>
      <c r="D560" s="5"/>
      <c r="E560" s="5"/>
      <c r="F560" s="5"/>
    </row>
    <row r="561" ht="15.75" customHeight="1">
      <c r="B561" s="52"/>
      <c r="C561" s="5"/>
      <c r="D561" s="5"/>
      <c r="E561" s="5"/>
      <c r="F561" s="5"/>
    </row>
    <row r="562" ht="15.75" customHeight="1">
      <c r="B562" s="52"/>
      <c r="C562" s="5"/>
      <c r="D562" s="5"/>
      <c r="E562" s="5"/>
      <c r="F562" s="5"/>
    </row>
    <row r="563" ht="15.75" customHeight="1">
      <c r="B563" s="52"/>
      <c r="C563" s="5"/>
      <c r="D563" s="5"/>
      <c r="E563" s="5"/>
      <c r="F563" s="5"/>
    </row>
    <row r="564" ht="15.75" customHeight="1">
      <c r="B564" s="52"/>
      <c r="C564" s="5"/>
      <c r="D564" s="5"/>
      <c r="E564" s="5"/>
      <c r="F564" s="5"/>
    </row>
    <row r="565" ht="15.75" customHeight="1">
      <c r="B565" s="52"/>
      <c r="C565" s="5"/>
      <c r="D565" s="5"/>
      <c r="E565" s="5"/>
      <c r="F565" s="5"/>
    </row>
    <row r="566" ht="15.75" customHeight="1">
      <c r="B566" s="52"/>
      <c r="C566" s="5"/>
      <c r="D566" s="5"/>
      <c r="E566" s="5"/>
      <c r="F566" s="5"/>
    </row>
    <row r="567" ht="15.75" customHeight="1">
      <c r="B567" s="52"/>
      <c r="C567" s="5"/>
      <c r="D567" s="5"/>
      <c r="E567" s="5"/>
      <c r="F567" s="5"/>
    </row>
    <row r="568" ht="15.75" customHeight="1">
      <c r="B568" s="52"/>
      <c r="C568" s="5"/>
      <c r="D568" s="5"/>
      <c r="E568" s="5"/>
      <c r="F568" s="5"/>
    </row>
    <row r="569" ht="15.75" customHeight="1">
      <c r="B569" s="52"/>
      <c r="C569" s="5"/>
      <c r="D569" s="5"/>
      <c r="E569" s="5"/>
      <c r="F569" s="5"/>
    </row>
    <row r="570" ht="15.75" customHeight="1">
      <c r="B570" s="52"/>
      <c r="C570" s="5"/>
      <c r="D570" s="5"/>
      <c r="E570" s="5"/>
      <c r="F570" s="5"/>
    </row>
    <row r="571" ht="15.75" customHeight="1">
      <c r="B571" s="52"/>
      <c r="C571" s="5"/>
      <c r="D571" s="5"/>
      <c r="E571" s="5"/>
      <c r="F571" s="5"/>
    </row>
    <row r="572" ht="15.75" customHeight="1">
      <c r="B572" s="52"/>
      <c r="C572" s="5"/>
      <c r="D572" s="5"/>
      <c r="E572" s="5"/>
      <c r="F572" s="5"/>
    </row>
    <row r="573" ht="15.75" customHeight="1">
      <c r="B573" s="52"/>
      <c r="C573" s="5"/>
      <c r="D573" s="5"/>
      <c r="E573" s="5"/>
      <c r="F573" s="5"/>
    </row>
    <row r="574" ht="15.75" customHeight="1">
      <c r="B574" s="52"/>
      <c r="C574" s="5"/>
      <c r="D574" s="5"/>
      <c r="E574" s="5"/>
      <c r="F574" s="5"/>
    </row>
    <row r="575" ht="15.75" customHeight="1">
      <c r="B575" s="52"/>
      <c r="C575" s="5"/>
      <c r="D575" s="5"/>
      <c r="E575" s="5"/>
      <c r="F575" s="5"/>
    </row>
    <row r="576" ht="15.75" customHeight="1">
      <c r="B576" s="52"/>
      <c r="C576" s="5"/>
      <c r="D576" s="5"/>
      <c r="E576" s="5"/>
      <c r="F576" s="5"/>
    </row>
    <row r="577" ht="15.75" customHeight="1">
      <c r="B577" s="52"/>
      <c r="C577" s="5"/>
      <c r="D577" s="5"/>
      <c r="E577" s="5"/>
      <c r="F577" s="5"/>
    </row>
    <row r="578" ht="15.75" customHeight="1">
      <c r="B578" s="52"/>
      <c r="C578" s="5"/>
      <c r="D578" s="5"/>
      <c r="E578" s="5"/>
      <c r="F578" s="5"/>
    </row>
    <row r="579" ht="15.75" customHeight="1">
      <c r="B579" s="52"/>
      <c r="C579" s="5"/>
      <c r="D579" s="5"/>
      <c r="E579" s="5"/>
      <c r="F579" s="5"/>
    </row>
    <row r="580" ht="15.75" customHeight="1">
      <c r="B580" s="52"/>
      <c r="C580" s="5"/>
      <c r="D580" s="5"/>
      <c r="E580" s="5"/>
      <c r="F580" s="5"/>
    </row>
    <row r="581" ht="15.75" customHeight="1">
      <c r="B581" s="52"/>
      <c r="C581" s="5"/>
      <c r="D581" s="5"/>
      <c r="E581" s="5"/>
      <c r="F581" s="5"/>
    </row>
    <row r="582" ht="15.75" customHeight="1">
      <c r="B582" s="52"/>
      <c r="C582" s="5"/>
      <c r="D582" s="5"/>
      <c r="E582" s="5"/>
      <c r="F582" s="5"/>
    </row>
    <row r="583" ht="15.75" customHeight="1">
      <c r="B583" s="52"/>
      <c r="C583" s="5"/>
      <c r="D583" s="5"/>
      <c r="E583" s="5"/>
      <c r="F583" s="5"/>
    </row>
    <row r="584" ht="15.75" customHeight="1">
      <c r="B584" s="52"/>
      <c r="C584" s="5"/>
      <c r="D584" s="5"/>
      <c r="E584" s="5"/>
      <c r="F584" s="5"/>
    </row>
    <row r="585" ht="15.75" customHeight="1">
      <c r="B585" s="52"/>
      <c r="C585" s="5"/>
      <c r="D585" s="5"/>
      <c r="E585" s="5"/>
      <c r="F585" s="5"/>
    </row>
    <row r="586" ht="15.75" customHeight="1">
      <c r="B586" s="52"/>
      <c r="C586" s="5"/>
      <c r="D586" s="5"/>
      <c r="E586" s="5"/>
      <c r="F586" s="5"/>
    </row>
    <row r="587" ht="15.75" customHeight="1">
      <c r="B587" s="52"/>
      <c r="C587" s="5"/>
      <c r="D587" s="5"/>
      <c r="E587" s="5"/>
      <c r="F587" s="5"/>
    </row>
    <row r="588" ht="15.75" customHeight="1">
      <c r="B588" s="52"/>
      <c r="C588" s="5"/>
      <c r="D588" s="5"/>
      <c r="E588" s="5"/>
      <c r="F588" s="5"/>
    </row>
    <row r="589" ht="15.75" customHeight="1">
      <c r="B589" s="52"/>
      <c r="C589" s="5"/>
      <c r="D589" s="5"/>
      <c r="E589" s="5"/>
      <c r="F589" s="5"/>
    </row>
    <row r="590" ht="15.75" customHeight="1">
      <c r="B590" s="52"/>
      <c r="C590" s="5"/>
      <c r="D590" s="5"/>
      <c r="E590" s="5"/>
      <c r="F590" s="5"/>
    </row>
    <row r="591" ht="15.75" customHeight="1">
      <c r="B591" s="52"/>
      <c r="C591" s="5"/>
      <c r="D591" s="5"/>
      <c r="E591" s="5"/>
      <c r="F591" s="5"/>
    </row>
    <row r="592" ht="15.75" customHeight="1">
      <c r="B592" s="52"/>
      <c r="C592" s="5"/>
      <c r="D592" s="5"/>
      <c r="E592" s="5"/>
      <c r="F592" s="5"/>
    </row>
    <row r="593" ht="15.75" customHeight="1">
      <c r="B593" s="52"/>
      <c r="C593" s="5"/>
      <c r="D593" s="5"/>
      <c r="E593" s="5"/>
      <c r="F593" s="5"/>
    </row>
    <row r="594" ht="15.75" customHeight="1">
      <c r="B594" s="52"/>
      <c r="C594" s="5"/>
      <c r="D594" s="5"/>
      <c r="E594" s="5"/>
      <c r="F594" s="5"/>
    </row>
    <row r="595" ht="15.75" customHeight="1">
      <c r="B595" s="52"/>
      <c r="C595" s="5"/>
      <c r="D595" s="5"/>
      <c r="E595" s="5"/>
      <c r="F595" s="5"/>
    </row>
    <row r="596" ht="15.75" customHeight="1">
      <c r="B596" s="52"/>
      <c r="C596" s="5"/>
      <c r="D596" s="5"/>
      <c r="E596" s="5"/>
      <c r="F596" s="5"/>
    </row>
    <row r="597" ht="15.75" customHeight="1">
      <c r="B597" s="52"/>
      <c r="C597" s="5"/>
      <c r="D597" s="5"/>
      <c r="E597" s="5"/>
      <c r="F597" s="5"/>
    </row>
    <row r="598" ht="15.75" customHeight="1">
      <c r="B598" s="52"/>
      <c r="C598" s="5"/>
      <c r="D598" s="5"/>
      <c r="E598" s="5"/>
      <c r="F598" s="5"/>
    </row>
    <row r="599" ht="15.75" customHeight="1">
      <c r="B599" s="52"/>
      <c r="C599" s="5"/>
      <c r="D599" s="5"/>
      <c r="E599" s="5"/>
      <c r="F599" s="5"/>
    </row>
    <row r="600" ht="15.75" customHeight="1">
      <c r="B600" s="52"/>
      <c r="C600" s="5"/>
      <c r="D600" s="5"/>
      <c r="E600" s="5"/>
      <c r="F600" s="5"/>
    </row>
    <row r="601" ht="15.75" customHeight="1">
      <c r="B601" s="52"/>
      <c r="C601" s="5"/>
      <c r="D601" s="5"/>
      <c r="E601" s="5"/>
      <c r="F601" s="5"/>
    </row>
    <row r="602" ht="15.75" customHeight="1">
      <c r="B602" s="52"/>
      <c r="C602" s="5"/>
      <c r="D602" s="5"/>
      <c r="E602" s="5"/>
      <c r="F602" s="5"/>
    </row>
    <row r="603" ht="15.75" customHeight="1">
      <c r="B603" s="52"/>
      <c r="C603" s="5"/>
      <c r="D603" s="5"/>
      <c r="E603" s="5"/>
      <c r="F603" s="5"/>
    </row>
    <row r="604" ht="15.75" customHeight="1">
      <c r="B604" s="52"/>
      <c r="C604" s="5"/>
      <c r="D604" s="5"/>
      <c r="E604" s="5"/>
      <c r="F604" s="5"/>
    </row>
    <row r="605" ht="15.75" customHeight="1">
      <c r="B605" s="52"/>
      <c r="C605" s="5"/>
      <c r="D605" s="5"/>
      <c r="E605" s="5"/>
      <c r="F605" s="5"/>
    </row>
    <row r="606" ht="15.75" customHeight="1">
      <c r="B606" s="52"/>
      <c r="C606" s="5"/>
      <c r="D606" s="5"/>
      <c r="E606" s="5"/>
      <c r="F606" s="5"/>
    </row>
    <row r="607" ht="15.75" customHeight="1">
      <c r="B607" s="52"/>
      <c r="C607" s="5"/>
      <c r="D607" s="5"/>
      <c r="E607" s="5"/>
      <c r="F607" s="5"/>
    </row>
    <row r="608" ht="15.75" customHeight="1">
      <c r="B608" s="52"/>
      <c r="C608" s="5"/>
      <c r="D608" s="5"/>
      <c r="E608" s="5"/>
      <c r="F608" s="5"/>
    </row>
    <row r="609" ht="15.75" customHeight="1">
      <c r="B609" s="52"/>
      <c r="C609" s="5"/>
      <c r="D609" s="5"/>
      <c r="E609" s="5"/>
      <c r="F609" s="5"/>
    </row>
    <row r="610" ht="15.75" customHeight="1">
      <c r="B610" s="52"/>
      <c r="C610" s="5"/>
      <c r="D610" s="5"/>
      <c r="E610" s="5"/>
      <c r="F610" s="5"/>
    </row>
    <row r="611" ht="15.75" customHeight="1">
      <c r="B611" s="52"/>
      <c r="C611" s="5"/>
      <c r="D611" s="5"/>
      <c r="E611" s="5"/>
      <c r="F611" s="5"/>
    </row>
    <row r="612" ht="15.75" customHeight="1">
      <c r="B612" s="52"/>
      <c r="C612" s="5"/>
      <c r="D612" s="5"/>
      <c r="E612" s="5"/>
      <c r="F612" s="5"/>
    </row>
    <row r="613" ht="15.75" customHeight="1">
      <c r="B613" s="52"/>
      <c r="C613" s="5"/>
      <c r="D613" s="5"/>
      <c r="E613" s="5"/>
      <c r="F613" s="5"/>
    </row>
    <row r="614" ht="15.75" customHeight="1">
      <c r="B614" s="52"/>
      <c r="C614" s="5"/>
      <c r="D614" s="5"/>
      <c r="E614" s="5"/>
      <c r="F614" s="5"/>
    </row>
    <row r="615" ht="15.75" customHeight="1">
      <c r="B615" s="52"/>
      <c r="C615" s="5"/>
      <c r="D615" s="5"/>
      <c r="E615" s="5"/>
      <c r="F615" s="5"/>
    </row>
    <row r="616" ht="15.75" customHeight="1">
      <c r="B616" s="52"/>
      <c r="C616" s="5"/>
      <c r="D616" s="5"/>
      <c r="E616" s="5"/>
      <c r="F616" s="5"/>
    </row>
    <row r="617" ht="15.75" customHeight="1">
      <c r="B617" s="52"/>
      <c r="C617" s="5"/>
      <c r="D617" s="5"/>
      <c r="E617" s="5"/>
      <c r="F617" s="5"/>
    </row>
    <row r="618" ht="15.75" customHeight="1">
      <c r="B618" s="52"/>
      <c r="C618" s="5"/>
      <c r="D618" s="5"/>
      <c r="E618" s="5"/>
      <c r="F618" s="5"/>
    </row>
    <row r="619" ht="15.75" customHeight="1">
      <c r="B619" s="52"/>
      <c r="C619" s="5"/>
      <c r="D619" s="5"/>
      <c r="E619" s="5"/>
      <c r="F619" s="5"/>
    </row>
    <row r="620" ht="15.75" customHeight="1">
      <c r="B620" s="52"/>
      <c r="C620" s="5"/>
      <c r="D620" s="5"/>
      <c r="E620" s="5"/>
      <c r="F620" s="5"/>
    </row>
    <row r="621" ht="15.75" customHeight="1">
      <c r="B621" s="52"/>
      <c r="C621" s="5"/>
      <c r="D621" s="5"/>
      <c r="E621" s="5"/>
      <c r="F621" s="5"/>
    </row>
    <row r="622" ht="15.75" customHeight="1">
      <c r="B622" s="52"/>
      <c r="C622" s="5"/>
      <c r="D622" s="5"/>
      <c r="E622" s="5"/>
      <c r="F622" s="5"/>
    </row>
    <row r="623" ht="15.75" customHeight="1">
      <c r="B623" s="52"/>
      <c r="C623" s="5"/>
      <c r="D623" s="5"/>
      <c r="E623" s="5"/>
      <c r="F623" s="5"/>
    </row>
    <row r="624" ht="15.75" customHeight="1">
      <c r="B624" s="52"/>
      <c r="C624" s="5"/>
      <c r="D624" s="5"/>
      <c r="E624" s="5"/>
      <c r="F624" s="5"/>
    </row>
    <row r="625" ht="15.75" customHeight="1">
      <c r="B625" s="52"/>
      <c r="C625" s="5"/>
      <c r="D625" s="5"/>
      <c r="E625" s="5"/>
      <c r="F625" s="5"/>
    </row>
    <row r="626" ht="15.75" customHeight="1">
      <c r="B626" s="52"/>
      <c r="C626" s="5"/>
      <c r="D626" s="5"/>
      <c r="E626" s="5"/>
      <c r="F626" s="5"/>
    </row>
    <row r="627" ht="15.75" customHeight="1">
      <c r="B627" s="52"/>
      <c r="C627" s="5"/>
      <c r="D627" s="5"/>
      <c r="E627" s="5"/>
      <c r="F627" s="5"/>
    </row>
    <row r="628" ht="15.75" customHeight="1">
      <c r="B628" s="52"/>
      <c r="C628" s="5"/>
      <c r="D628" s="5"/>
      <c r="E628" s="5"/>
      <c r="F628" s="5"/>
    </row>
    <row r="629" ht="15.75" customHeight="1">
      <c r="B629" s="52"/>
      <c r="C629" s="5"/>
      <c r="D629" s="5"/>
      <c r="E629" s="5"/>
      <c r="F629" s="5"/>
    </row>
    <row r="630" ht="15.75" customHeight="1">
      <c r="B630" s="52"/>
      <c r="C630" s="5"/>
      <c r="D630" s="5"/>
      <c r="E630" s="5"/>
      <c r="F630" s="5"/>
    </row>
    <row r="631" ht="15.75" customHeight="1">
      <c r="B631" s="52"/>
      <c r="C631" s="5"/>
      <c r="D631" s="5"/>
      <c r="E631" s="5"/>
      <c r="F631" s="5"/>
    </row>
    <row r="632" ht="15.75" customHeight="1">
      <c r="B632" s="52"/>
      <c r="C632" s="5"/>
      <c r="D632" s="5"/>
      <c r="E632" s="5"/>
      <c r="F632" s="5"/>
    </row>
    <row r="633" ht="15.75" customHeight="1">
      <c r="B633" s="52"/>
      <c r="C633" s="5"/>
      <c r="D633" s="5"/>
      <c r="E633" s="5"/>
      <c r="F633" s="5"/>
    </row>
    <row r="634" ht="15.75" customHeight="1">
      <c r="B634" s="52"/>
      <c r="C634" s="5"/>
      <c r="D634" s="5"/>
      <c r="E634" s="5"/>
      <c r="F634" s="5"/>
    </row>
    <row r="635" ht="15.75" customHeight="1">
      <c r="B635" s="52"/>
      <c r="C635" s="5"/>
      <c r="D635" s="5"/>
      <c r="E635" s="5"/>
      <c r="F635" s="5"/>
    </row>
    <row r="636" ht="15.75" customHeight="1">
      <c r="B636" s="52"/>
      <c r="C636" s="5"/>
      <c r="D636" s="5"/>
      <c r="E636" s="5"/>
      <c r="F636" s="5"/>
    </row>
    <row r="637" ht="15.75" customHeight="1">
      <c r="B637" s="52"/>
      <c r="C637" s="5"/>
      <c r="D637" s="5"/>
      <c r="E637" s="5"/>
      <c r="F637" s="5"/>
    </row>
    <row r="638" ht="15.75" customHeight="1">
      <c r="B638" s="52"/>
      <c r="C638" s="5"/>
      <c r="D638" s="5"/>
      <c r="E638" s="5"/>
      <c r="F638" s="5"/>
    </row>
    <row r="639" ht="15.75" customHeight="1">
      <c r="B639" s="52"/>
      <c r="C639" s="5"/>
      <c r="D639" s="5"/>
      <c r="E639" s="5"/>
      <c r="F639" s="5"/>
    </row>
    <row r="640" ht="15.75" customHeight="1">
      <c r="B640" s="52"/>
      <c r="C640" s="5"/>
      <c r="D640" s="5"/>
      <c r="E640" s="5"/>
      <c r="F640" s="5"/>
    </row>
    <row r="641" ht="15.75" customHeight="1">
      <c r="B641" s="52"/>
      <c r="C641" s="5"/>
      <c r="D641" s="5"/>
      <c r="E641" s="5"/>
      <c r="F641" s="5"/>
    </row>
    <row r="642" ht="15.75" customHeight="1">
      <c r="B642" s="52"/>
      <c r="C642" s="5"/>
      <c r="D642" s="5"/>
      <c r="E642" s="5"/>
      <c r="F642" s="5"/>
    </row>
    <row r="643" ht="15.75" customHeight="1">
      <c r="B643" s="52"/>
      <c r="C643" s="5"/>
      <c r="D643" s="5"/>
      <c r="E643" s="5"/>
      <c r="F643" s="5"/>
    </row>
    <row r="644" ht="15.75" customHeight="1">
      <c r="B644" s="52"/>
      <c r="C644" s="5"/>
      <c r="D644" s="5"/>
      <c r="E644" s="5"/>
      <c r="F644" s="5"/>
    </row>
    <row r="645" ht="15.75" customHeight="1">
      <c r="B645" s="52"/>
      <c r="C645" s="5"/>
      <c r="D645" s="5"/>
      <c r="E645" s="5"/>
      <c r="F645" s="5"/>
    </row>
    <row r="646" ht="15.75" customHeight="1">
      <c r="B646" s="52"/>
      <c r="C646" s="5"/>
      <c r="D646" s="5"/>
      <c r="E646" s="5"/>
      <c r="F646" s="5"/>
    </row>
    <row r="647" ht="15.75" customHeight="1">
      <c r="B647" s="52"/>
      <c r="C647" s="5"/>
      <c r="D647" s="5"/>
      <c r="E647" s="5"/>
      <c r="F647" s="5"/>
    </row>
    <row r="648" ht="15.75" customHeight="1">
      <c r="B648" s="52"/>
      <c r="C648" s="5"/>
      <c r="D648" s="5"/>
      <c r="E648" s="5"/>
      <c r="F648" s="5"/>
    </row>
    <row r="649" ht="15.75" customHeight="1">
      <c r="B649" s="52"/>
      <c r="C649" s="5"/>
      <c r="D649" s="5"/>
      <c r="E649" s="5"/>
      <c r="F649" s="5"/>
    </row>
    <row r="650" ht="15.75" customHeight="1">
      <c r="B650" s="52"/>
      <c r="C650" s="5"/>
      <c r="D650" s="5"/>
      <c r="E650" s="5"/>
      <c r="F650" s="5"/>
    </row>
    <row r="651" ht="15.75" customHeight="1">
      <c r="B651" s="52"/>
      <c r="C651" s="5"/>
      <c r="D651" s="5"/>
      <c r="E651" s="5"/>
      <c r="F651" s="5"/>
    </row>
    <row r="652" ht="15.75" customHeight="1">
      <c r="B652" s="52"/>
      <c r="C652" s="5"/>
      <c r="D652" s="5"/>
      <c r="E652" s="5"/>
      <c r="F652" s="5"/>
    </row>
    <row r="653" ht="15.75" customHeight="1">
      <c r="B653" s="52"/>
      <c r="C653" s="5"/>
      <c r="D653" s="5"/>
      <c r="E653" s="5"/>
      <c r="F653" s="5"/>
    </row>
    <row r="654" ht="15.75" customHeight="1">
      <c r="B654" s="52"/>
      <c r="C654" s="5"/>
      <c r="D654" s="5"/>
      <c r="E654" s="5"/>
      <c r="F654" s="5"/>
    </row>
    <row r="655" ht="15.75" customHeight="1">
      <c r="B655" s="52"/>
      <c r="C655" s="5"/>
      <c r="D655" s="5"/>
      <c r="E655" s="5"/>
      <c r="F655" s="5"/>
    </row>
    <row r="656" ht="15.75" customHeight="1">
      <c r="B656" s="52"/>
      <c r="C656" s="5"/>
      <c r="D656" s="5"/>
      <c r="E656" s="5"/>
      <c r="F656" s="5"/>
    </row>
    <row r="657" ht="15.75" customHeight="1">
      <c r="B657" s="52"/>
      <c r="C657" s="5"/>
      <c r="D657" s="5"/>
      <c r="E657" s="5"/>
      <c r="F657" s="5"/>
    </row>
    <row r="658" ht="15.75" customHeight="1">
      <c r="B658" s="52"/>
      <c r="C658" s="5"/>
      <c r="D658" s="5"/>
      <c r="E658" s="5"/>
      <c r="F658" s="5"/>
    </row>
    <row r="659" ht="15.75" customHeight="1">
      <c r="B659" s="52"/>
      <c r="C659" s="5"/>
      <c r="D659" s="5"/>
      <c r="E659" s="5"/>
      <c r="F659" s="5"/>
    </row>
    <row r="660" ht="15.75" customHeight="1">
      <c r="B660" s="52"/>
      <c r="C660" s="5"/>
      <c r="D660" s="5"/>
      <c r="E660" s="5"/>
      <c r="F660" s="5"/>
    </row>
    <row r="661" ht="15.75" customHeight="1">
      <c r="B661" s="52"/>
      <c r="C661" s="5"/>
      <c r="D661" s="5"/>
      <c r="E661" s="5"/>
      <c r="F661" s="5"/>
    </row>
    <row r="662" ht="15.75" customHeight="1">
      <c r="B662" s="52"/>
      <c r="C662" s="5"/>
      <c r="D662" s="5"/>
      <c r="E662" s="5"/>
      <c r="F662" s="5"/>
    </row>
    <row r="663" ht="15.75" customHeight="1">
      <c r="B663" s="52"/>
      <c r="C663" s="5"/>
      <c r="D663" s="5"/>
      <c r="E663" s="5"/>
      <c r="F663" s="5"/>
    </row>
    <row r="664" ht="15.75" customHeight="1">
      <c r="B664" s="52"/>
      <c r="C664" s="5"/>
      <c r="D664" s="5"/>
      <c r="E664" s="5"/>
      <c r="F664" s="5"/>
    </row>
    <row r="665" ht="15.75" customHeight="1">
      <c r="B665" s="52"/>
      <c r="C665" s="5"/>
      <c r="D665" s="5"/>
      <c r="E665" s="5"/>
      <c r="F665" s="5"/>
    </row>
    <row r="666" ht="15.75" customHeight="1">
      <c r="B666" s="52"/>
      <c r="C666" s="5"/>
      <c r="D666" s="5"/>
      <c r="E666" s="5"/>
      <c r="F666" s="5"/>
    </row>
    <row r="667" ht="15.75" customHeight="1">
      <c r="B667" s="52"/>
      <c r="C667" s="5"/>
      <c r="D667" s="5"/>
      <c r="E667" s="5"/>
      <c r="F667" s="5"/>
    </row>
    <row r="668" ht="15.75" customHeight="1">
      <c r="B668" s="52"/>
      <c r="C668" s="5"/>
      <c r="D668" s="5"/>
      <c r="E668" s="5"/>
      <c r="F668" s="5"/>
    </row>
    <row r="669" ht="15.75" customHeight="1">
      <c r="B669" s="52"/>
      <c r="C669" s="5"/>
      <c r="D669" s="5"/>
      <c r="E669" s="5"/>
      <c r="F669" s="5"/>
    </row>
    <row r="670" ht="15.75" customHeight="1">
      <c r="B670" s="52"/>
      <c r="C670" s="5"/>
      <c r="D670" s="5"/>
      <c r="E670" s="5"/>
      <c r="F670" s="5"/>
    </row>
    <row r="671" ht="15.75" customHeight="1">
      <c r="B671" s="52"/>
      <c r="C671" s="5"/>
      <c r="D671" s="5"/>
      <c r="E671" s="5"/>
      <c r="F671" s="5"/>
    </row>
    <row r="672" ht="15.75" customHeight="1">
      <c r="B672" s="52"/>
      <c r="C672" s="5"/>
      <c r="D672" s="5"/>
      <c r="E672" s="5"/>
      <c r="F672" s="5"/>
    </row>
    <row r="673" ht="15.75" customHeight="1">
      <c r="B673" s="52"/>
      <c r="C673" s="5"/>
      <c r="D673" s="5"/>
      <c r="E673" s="5"/>
      <c r="F673" s="5"/>
    </row>
    <row r="674" ht="15.75" customHeight="1">
      <c r="B674" s="52"/>
      <c r="C674" s="5"/>
      <c r="D674" s="5"/>
      <c r="E674" s="5"/>
      <c r="F674" s="5"/>
    </row>
    <row r="675" ht="15.75" customHeight="1">
      <c r="B675" s="52"/>
      <c r="C675" s="5"/>
      <c r="D675" s="5"/>
      <c r="E675" s="5"/>
      <c r="F675" s="5"/>
    </row>
    <row r="676" ht="15.75" customHeight="1">
      <c r="B676" s="52"/>
      <c r="C676" s="5"/>
      <c r="D676" s="5"/>
      <c r="E676" s="5"/>
      <c r="F676" s="5"/>
    </row>
    <row r="677" ht="15.75" customHeight="1">
      <c r="B677" s="52"/>
      <c r="C677" s="5"/>
      <c r="D677" s="5"/>
      <c r="E677" s="5"/>
      <c r="F677" s="5"/>
    </row>
    <row r="678" ht="15.75" customHeight="1">
      <c r="B678" s="52"/>
      <c r="C678" s="5"/>
      <c r="D678" s="5"/>
      <c r="E678" s="5"/>
      <c r="F678" s="5"/>
    </row>
    <row r="679" ht="15.75" customHeight="1">
      <c r="B679" s="52"/>
      <c r="C679" s="5"/>
      <c r="D679" s="5"/>
      <c r="E679" s="5"/>
      <c r="F679" s="5"/>
    </row>
    <row r="680" ht="15.75" customHeight="1">
      <c r="B680" s="52"/>
      <c r="C680" s="5"/>
      <c r="D680" s="5"/>
      <c r="E680" s="5"/>
      <c r="F680" s="5"/>
    </row>
    <row r="681" ht="15.75" customHeight="1">
      <c r="B681" s="52"/>
      <c r="C681" s="5"/>
      <c r="D681" s="5"/>
      <c r="E681" s="5"/>
      <c r="F681" s="5"/>
    </row>
    <row r="682" ht="15.75" customHeight="1">
      <c r="B682" s="52"/>
      <c r="C682" s="5"/>
      <c r="D682" s="5"/>
      <c r="E682" s="5"/>
      <c r="F682" s="5"/>
    </row>
    <row r="683" ht="15.75" customHeight="1">
      <c r="B683" s="52"/>
      <c r="C683" s="5"/>
      <c r="D683" s="5"/>
      <c r="E683" s="5"/>
      <c r="F683" s="5"/>
    </row>
    <row r="684" ht="15.75" customHeight="1">
      <c r="B684" s="52"/>
      <c r="C684" s="5"/>
      <c r="D684" s="5"/>
      <c r="E684" s="5"/>
      <c r="F684" s="5"/>
    </row>
    <row r="685" ht="15.75" customHeight="1">
      <c r="B685" s="52"/>
      <c r="C685" s="5"/>
      <c r="D685" s="5"/>
      <c r="E685" s="5"/>
      <c r="F685" s="5"/>
    </row>
    <row r="686" ht="15.75" customHeight="1">
      <c r="B686" s="52"/>
      <c r="C686" s="5"/>
      <c r="D686" s="5"/>
      <c r="E686" s="5"/>
      <c r="F686" s="5"/>
    </row>
    <row r="687" ht="15.75" customHeight="1">
      <c r="B687" s="52"/>
      <c r="C687" s="5"/>
      <c r="D687" s="5"/>
      <c r="E687" s="5"/>
      <c r="F687" s="5"/>
    </row>
    <row r="688" ht="15.75" customHeight="1">
      <c r="B688" s="52"/>
      <c r="C688" s="5"/>
      <c r="D688" s="5"/>
      <c r="E688" s="5"/>
      <c r="F688" s="5"/>
    </row>
    <row r="689" ht="15.75" customHeight="1">
      <c r="B689" s="52"/>
      <c r="C689" s="5"/>
      <c r="D689" s="5"/>
      <c r="E689" s="5"/>
      <c r="F689" s="5"/>
    </row>
    <row r="690" ht="15.75" customHeight="1">
      <c r="B690" s="52"/>
      <c r="C690" s="5"/>
      <c r="D690" s="5"/>
      <c r="E690" s="5"/>
      <c r="F690" s="5"/>
    </row>
    <row r="691" ht="15.75" customHeight="1">
      <c r="B691" s="52"/>
      <c r="C691" s="5"/>
      <c r="D691" s="5"/>
      <c r="E691" s="5"/>
      <c r="F691" s="5"/>
    </row>
    <row r="692" ht="15.75" customHeight="1">
      <c r="B692" s="52"/>
      <c r="C692" s="5"/>
      <c r="D692" s="5"/>
      <c r="E692" s="5"/>
      <c r="F692" s="5"/>
    </row>
    <row r="693" ht="15.75" customHeight="1">
      <c r="B693" s="52"/>
      <c r="C693" s="5"/>
      <c r="D693" s="5"/>
      <c r="E693" s="5"/>
      <c r="F693" s="5"/>
    </row>
    <row r="694" ht="15.75" customHeight="1">
      <c r="B694" s="52"/>
      <c r="C694" s="5"/>
      <c r="D694" s="5"/>
      <c r="E694" s="5"/>
      <c r="F694" s="5"/>
    </row>
    <row r="695" ht="15.75" customHeight="1">
      <c r="B695" s="52"/>
      <c r="C695" s="5"/>
      <c r="D695" s="5"/>
      <c r="E695" s="5"/>
      <c r="F695" s="5"/>
    </row>
    <row r="696" ht="15.75" customHeight="1">
      <c r="B696" s="52"/>
      <c r="C696" s="5"/>
      <c r="D696" s="5"/>
      <c r="E696" s="5"/>
      <c r="F696" s="5"/>
    </row>
    <row r="697" ht="15.75" customHeight="1">
      <c r="B697" s="52"/>
      <c r="C697" s="5"/>
      <c r="D697" s="5"/>
      <c r="E697" s="5"/>
      <c r="F697" s="5"/>
    </row>
    <row r="698" ht="15.75" customHeight="1">
      <c r="B698" s="52"/>
      <c r="C698" s="5"/>
      <c r="D698" s="5"/>
      <c r="E698" s="5"/>
      <c r="F698" s="5"/>
    </row>
    <row r="699" ht="15.75" customHeight="1">
      <c r="B699" s="52"/>
      <c r="C699" s="5"/>
      <c r="D699" s="5"/>
      <c r="E699" s="5"/>
      <c r="F699" s="5"/>
    </row>
    <row r="700" ht="15.75" customHeight="1">
      <c r="B700" s="52"/>
      <c r="C700" s="5"/>
      <c r="D700" s="5"/>
      <c r="E700" s="5"/>
      <c r="F700" s="5"/>
    </row>
    <row r="701" ht="15.75" customHeight="1">
      <c r="B701" s="52"/>
      <c r="C701" s="5"/>
      <c r="D701" s="5"/>
      <c r="E701" s="5"/>
      <c r="F701" s="5"/>
    </row>
    <row r="702" ht="15.75" customHeight="1">
      <c r="B702" s="52"/>
      <c r="C702" s="5"/>
      <c r="D702" s="5"/>
      <c r="E702" s="5"/>
      <c r="F702" s="5"/>
    </row>
    <row r="703" ht="15.75" customHeight="1">
      <c r="B703" s="52"/>
      <c r="C703" s="5"/>
      <c r="D703" s="5"/>
      <c r="E703" s="5"/>
      <c r="F703" s="5"/>
    </row>
    <row r="704" ht="15.75" customHeight="1">
      <c r="B704" s="52"/>
      <c r="C704" s="5"/>
      <c r="D704" s="5"/>
      <c r="E704" s="5"/>
      <c r="F704" s="5"/>
    </row>
    <row r="705" ht="15.75" customHeight="1">
      <c r="B705" s="52"/>
      <c r="C705" s="5"/>
      <c r="D705" s="5"/>
      <c r="E705" s="5"/>
      <c r="F705" s="5"/>
    </row>
    <row r="706" ht="15.75" customHeight="1">
      <c r="B706" s="52"/>
      <c r="C706" s="5"/>
      <c r="D706" s="5"/>
      <c r="E706" s="5"/>
      <c r="F706" s="5"/>
    </row>
    <row r="707" ht="15.75" customHeight="1">
      <c r="B707" s="52"/>
      <c r="C707" s="5"/>
      <c r="D707" s="5"/>
      <c r="E707" s="5"/>
      <c r="F707" s="5"/>
    </row>
    <row r="708" ht="15.75" customHeight="1">
      <c r="B708" s="52"/>
      <c r="C708" s="5"/>
      <c r="D708" s="5"/>
      <c r="E708" s="5"/>
      <c r="F708" s="5"/>
    </row>
    <row r="709" ht="15.75" customHeight="1">
      <c r="B709" s="52"/>
      <c r="C709" s="5"/>
      <c r="D709" s="5"/>
      <c r="E709" s="5"/>
      <c r="F709" s="5"/>
    </row>
    <row r="710" ht="15.75" customHeight="1">
      <c r="B710" s="52"/>
      <c r="C710" s="5"/>
      <c r="D710" s="5"/>
      <c r="E710" s="5"/>
      <c r="F710" s="5"/>
    </row>
    <row r="711" ht="15.75" customHeight="1">
      <c r="B711" s="52"/>
      <c r="C711" s="5"/>
      <c r="D711" s="5"/>
      <c r="E711" s="5"/>
      <c r="F711" s="5"/>
    </row>
    <row r="712" ht="15.75" customHeight="1">
      <c r="B712" s="52"/>
      <c r="C712" s="5"/>
      <c r="D712" s="5"/>
      <c r="E712" s="5"/>
      <c r="F712" s="5"/>
    </row>
    <row r="713" ht="15.75" customHeight="1">
      <c r="B713" s="52"/>
      <c r="C713" s="5"/>
      <c r="D713" s="5"/>
      <c r="E713" s="5"/>
      <c r="F713" s="5"/>
    </row>
    <row r="714" ht="15.75" customHeight="1">
      <c r="B714" s="52"/>
      <c r="C714" s="5"/>
      <c r="D714" s="5"/>
      <c r="E714" s="5"/>
      <c r="F714" s="5"/>
    </row>
    <row r="715" ht="15.75" customHeight="1">
      <c r="B715" s="52"/>
      <c r="C715" s="5"/>
      <c r="D715" s="5"/>
      <c r="E715" s="5"/>
      <c r="F715" s="5"/>
    </row>
    <row r="716" ht="15.75" customHeight="1">
      <c r="B716" s="52"/>
      <c r="C716" s="5"/>
      <c r="D716" s="5"/>
      <c r="E716" s="5"/>
      <c r="F716" s="5"/>
    </row>
    <row r="717" ht="15.75" customHeight="1">
      <c r="B717" s="52"/>
      <c r="C717" s="5"/>
      <c r="D717" s="5"/>
      <c r="E717" s="5"/>
      <c r="F717" s="5"/>
    </row>
    <row r="718" ht="15.75" customHeight="1">
      <c r="B718" s="52"/>
      <c r="C718" s="5"/>
      <c r="D718" s="5"/>
      <c r="E718" s="5"/>
      <c r="F718" s="5"/>
    </row>
    <row r="719" ht="15.75" customHeight="1">
      <c r="B719" s="52"/>
      <c r="C719" s="5"/>
      <c r="D719" s="5"/>
      <c r="E719" s="5"/>
      <c r="F719" s="5"/>
    </row>
    <row r="720" ht="15.75" customHeight="1">
      <c r="B720" s="52"/>
      <c r="C720" s="5"/>
      <c r="D720" s="5"/>
      <c r="E720" s="5"/>
      <c r="F720" s="5"/>
    </row>
    <row r="721" ht="15.75" customHeight="1">
      <c r="B721" s="52"/>
      <c r="C721" s="5"/>
      <c r="D721" s="5"/>
      <c r="E721" s="5"/>
      <c r="F721" s="5"/>
    </row>
    <row r="722" ht="15.75" customHeight="1">
      <c r="B722" s="52"/>
      <c r="C722" s="5"/>
      <c r="D722" s="5"/>
      <c r="E722" s="5"/>
      <c r="F722" s="5"/>
    </row>
    <row r="723" ht="15.75" customHeight="1">
      <c r="B723" s="52"/>
      <c r="C723" s="5"/>
      <c r="D723" s="5"/>
      <c r="E723" s="5"/>
      <c r="F723" s="5"/>
    </row>
    <row r="724" ht="15.75" customHeight="1">
      <c r="B724" s="52"/>
      <c r="C724" s="5"/>
      <c r="D724" s="5"/>
      <c r="E724" s="5"/>
      <c r="F724" s="5"/>
    </row>
    <row r="725" ht="15.75" customHeight="1">
      <c r="B725" s="52"/>
      <c r="C725" s="5"/>
      <c r="D725" s="5"/>
      <c r="E725" s="5"/>
      <c r="F725" s="5"/>
    </row>
    <row r="726" ht="15.75" customHeight="1">
      <c r="B726" s="52"/>
      <c r="C726" s="5"/>
      <c r="D726" s="5"/>
      <c r="E726" s="5"/>
      <c r="F726" s="5"/>
    </row>
    <row r="727" ht="15.75" customHeight="1">
      <c r="B727" s="52"/>
      <c r="C727" s="5"/>
      <c r="D727" s="5"/>
      <c r="E727" s="5"/>
      <c r="F727" s="5"/>
    </row>
    <row r="728" ht="15.75" customHeight="1">
      <c r="B728" s="52"/>
      <c r="C728" s="5"/>
      <c r="D728" s="5"/>
      <c r="E728" s="5"/>
      <c r="F728" s="5"/>
    </row>
    <row r="729" ht="15.75" customHeight="1">
      <c r="B729" s="52"/>
      <c r="C729" s="5"/>
      <c r="D729" s="5"/>
      <c r="E729" s="5"/>
      <c r="F729" s="5"/>
    </row>
    <row r="730" ht="15.75" customHeight="1">
      <c r="B730" s="52"/>
      <c r="C730" s="5"/>
      <c r="D730" s="5"/>
      <c r="E730" s="5"/>
      <c r="F730" s="5"/>
    </row>
    <row r="731" ht="15.75" customHeight="1">
      <c r="B731" s="52"/>
      <c r="C731" s="5"/>
      <c r="D731" s="5"/>
      <c r="E731" s="5"/>
      <c r="F731" s="5"/>
    </row>
    <row r="732" ht="15.75" customHeight="1">
      <c r="B732" s="52"/>
      <c r="C732" s="5"/>
      <c r="D732" s="5"/>
      <c r="E732" s="5"/>
      <c r="F732" s="5"/>
    </row>
    <row r="733" ht="15.75" customHeight="1">
      <c r="B733" s="52"/>
      <c r="C733" s="5"/>
      <c r="D733" s="5"/>
      <c r="E733" s="5"/>
      <c r="F733" s="5"/>
    </row>
    <row r="734" ht="15.75" customHeight="1">
      <c r="B734" s="52"/>
      <c r="C734" s="5"/>
      <c r="D734" s="5"/>
      <c r="E734" s="5"/>
      <c r="F734" s="5"/>
    </row>
    <row r="735" ht="15.75" customHeight="1">
      <c r="B735" s="52"/>
      <c r="C735" s="5"/>
      <c r="D735" s="5"/>
      <c r="E735" s="5"/>
      <c r="F735" s="5"/>
    </row>
    <row r="736" ht="15.75" customHeight="1">
      <c r="B736" s="52"/>
      <c r="C736" s="5"/>
      <c r="D736" s="5"/>
      <c r="E736" s="5"/>
      <c r="F736" s="5"/>
    </row>
    <row r="737" ht="15.75" customHeight="1">
      <c r="B737" s="52"/>
      <c r="C737" s="5"/>
      <c r="D737" s="5"/>
      <c r="E737" s="5"/>
      <c r="F737" s="5"/>
    </row>
    <row r="738" ht="15.75" customHeight="1">
      <c r="B738" s="52"/>
      <c r="C738" s="5"/>
      <c r="D738" s="5"/>
      <c r="E738" s="5"/>
      <c r="F738" s="5"/>
    </row>
    <row r="739" ht="15.75" customHeight="1">
      <c r="B739" s="52"/>
      <c r="C739" s="5"/>
      <c r="D739" s="5"/>
      <c r="E739" s="5"/>
      <c r="F739" s="5"/>
    </row>
    <row r="740" ht="15.75" customHeight="1">
      <c r="B740" s="52"/>
      <c r="C740" s="5"/>
      <c r="D740" s="5"/>
      <c r="E740" s="5"/>
      <c r="F740" s="5"/>
    </row>
    <row r="741" ht="15.75" customHeight="1">
      <c r="B741" s="52"/>
      <c r="C741" s="5"/>
      <c r="D741" s="5"/>
      <c r="E741" s="5"/>
      <c r="F741" s="5"/>
    </row>
    <row r="742" ht="15.75" customHeight="1">
      <c r="B742" s="52"/>
      <c r="C742" s="5"/>
      <c r="D742" s="5"/>
      <c r="E742" s="5"/>
      <c r="F742" s="5"/>
    </row>
    <row r="743" ht="15.75" customHeight="1">
      <c r="B743" s="52"/>
      <c r="C743" s="5"/>
      <c r="D743" s="5"/>
      <c r="E743" s="5"/>
      <c r="F743" s="5"/>
    </row>
    <row r="744" ht="15.75" customHeight="1">
      <c r="B744" s="52"/>
      <c r="C744" s="5"/>
      <c r="D744" s="5"/>
      <c r="E744" s="5"/>
      <c r="F744" s="5"/>
    </row>
    <row r="745" ht="15.75" customHeight="1">
      <c r="B745" s="52"/>
      <c r="C745" s="5"/>
      <c r="D745" s="5"/>
      <c r="E745" s="5"/>
      <c r="F745" s="5"/>
    </row>
    <row r="746" ht="15.75" customHeight="1">
      <c r="B746" s="52"/>
      <c r="C746" s="5"/>
      <c r="D746" s="5"/>
      <c r="E746" s="5"/>
      <c r="F746" s="5"/>
    </row>
    <row r="747" ht="15.75" customHeight="1">
      <c r="B747" s="52"/>
      <c r="C747" s="5"/>
      <c r="D747" s="5"/>
      <c r="E747" s="5"/>
      <c r="F747" s="5"/>
    </row>
    <row r="748" ht="15.75" customHeight="1">
      <c r="B748" s="52"/>
      <c r="C748" s="5"/>
      <c r="D748" s="5"/>
      <c r="E748" s="5"/>
      <c r="F748" s="5"/>
    </row>
    <row r="749" ht="15.75" customHeight="1">
      <c r="B749" s="52"/>
      <c r="C749" s="5"/>
      <c r="D749" s="5"/>
      <c r="E749" s="5"/>
      <c r="F749" s="5"/>
    </row>
    <row r="750" ht="15.75" customHeight="1">
      <c r="B750" s="52"/>
      <c r="C750" s="5"/>
      <c r="D750" s="5"/>
      <c r="E750" s="5"/>
      <c r="F750" s="5"/>
    </row>
    <row r="751" ht="15.75" customHeight="1">
      <c r="B751" s="52"/>
      <c r="C751" s="5"/>
      <c r="D751" s="5"/>
      <c r="E751" s="5"/>
      <c r="F751" s="5"/>
    </row>
    <row r="752" ht="15.75" customHeight="1">
      <c r="B752" s="52"/>
      <c r="C752" s="5"/>
      <c r="D752" s="5"/>
      <c r="E752" s="5"/>
      <c r="F752" s="5"/>
    </row>
    <row r="753" ht="15.75" customHeight="1">
      <c r="B753" s="52"/>
      <c r="C753" s="5"/>
      <c r="D753" s="5"/>
      <c r="E753" s="5"/>
      <c r="F753" s="5"/>
    </row>
    <row r="754" ht="15.75" customHeight="1">
      <c r="B754" s="52"/>
      <c r="C754" s="5"/>
      <c r="D754" s="5"/>
      <c r="E754" s="5"/>
      <c r="F754" s="5"/>
    </row>
    <row r="755" ht="15.75" customHeight="1">
      <c r="B755" s="52"/>
      <c r="C755" s="5"/>
      <c r="D755" s="5"/>
      <c r="E755" s="5"/>
      <c r="F755" s="5"/>
    </row>
    <row r="756" ht="15.75" customHeight="1">
      <c r="B756" s="52"/>
      <c r="C756" s="5"/>
      <c r="D756" s="5"/>
      <c r="E756" s="5"/>
      <c r="F756" s="5"/>
    </row>
    <row r="757" ht="15.75" customHeight="1">
      <c r="B757" s="52"/>
      <c r="C757" s="5"/>
      <c r="D757" s="5"/>
      <c r="E757" s="5"/>
      <c r="F757" s="5"/>
    </row>
    <row r="758" ht="15.75" customHeight="1">
      <c r="B758" s="52"/>
      <c r="C758" s="5"/>
      <c r="D758" s="5"/>
      <c r="E758" s="5"/>
      <c r="F758" s="5"/>
    </row>
    <row r="759" ht="15.75" customHeight="1">
      <c r="B759" s="52"/>
      <c r="C759" s="5"/>
      <c r="D759" s="5"/>
      <c r="E759" s="5"/>
      <c r="F759" s="5"/>
    </row>
    <row r="760" ht="15.75" customHeight="1">
      <c r="B760" s="52"/>
      <c r="C760" s="5"/>
      <c r="D760" s="5"/>
      <c r="E760" s="5"/>
      <c r="F760" s="5"/>
    </row>
    <row r="761" ht="15.75" customHeight="1">
      <c r="B761" s="52"/>
      <c r="C761" s="5"/>
      <c r="D761" s="5"/>
      <c r="E761" s="5"/>
      <c r="F761" s="5"/>
    </row>
    <row r="762" ht="15.75" customHeight="1">
      <c r="B762" s="52"/>
      <c r="C762" s="5"/>
      <c r="D762" s="5"/>
      <c r="E762" s="5"/>
      <c r="F762" s="5"/>
    </row>
    <row r="763" ht="15.75" customHeight="1">
      <c r="B763" s="52"/>
      <c r="C763" s="5"/>
      <c r="D763" s="5"/>
      <c r="E763" s="5"/>
      <c r="F763" s="5"/>
    </row>
    <row r="764" ht="15.75" customHeight="1">
      <c r="B764" s="52"/>
      <c r="C764" s="5"/>
      <c r="D764" s="5"/>
      <c r="E764" s="5"/>
      <c r="F764" s="5"/>
    </row>
    <row r="765" ht="15.75" customHeight="1">
      <c r="B765" s="52"/>
      <c r="C765" s="5"/>
      <c r="D765" s="5"/>
      <c r="E765" s="5"/>
      <c r="F765" s="5"/>
    </row>
    <row r="766" ht="15.75" customHeight="1">
      <c r="B766" s="52"/>
      <c r="C766" s="5"/>
      <c r="D766" s="5"/>
      <c r="E766" s="5"/>
      <c r="F766" s="5"/>
    </row>
    <row r="767" ht="15.75" customHeight="1">
      <c r="B767" s="52"/>
      <c r="C767" s="5"/>
      <c r="D767" s="5"/>
      <c r="E767" s="5"/>
      <c r="F767" s="5"/>
    </row>
    <row r="768" ht="15.75" customHeight="1">
      <c r="B768" s="52"/>
      <c r="C768" s="5"/>
      <c r="D768" s="5"/>
      <c r="E768" s="5"/>
      <c r="F768" s="5"/>
    </row>
    <row r="769" ht="15.75" customHeight="1">
      <c r="B769" s="52"/>
      <c r="C769" s="5"/>
      <c r="D769" s="5"/>
      <c r="E769" s="5"/>
      <c r="F769" s="5"/>
    </row>
    <row r="770" ht="15.75" customHeight="1">
      <c r="B770" s="52"/>
      <c r="C770" s="5"/>
      <c r="D770" s="5"/>
      <c r="E770" s="5"/>
      <c r="F770" s="5"/>
    </row>
    <row r="771" ht="15.75" customHeight="1">
      <c r="B771" s="52"/>
      <c r="C771" s="5"/>
      <c r="D771" s="5"/>
      <c r="E771" s="5"/>
      <c r="F771" s="5"/>
    </row>
    <row r="772" ht="15.75" customHeight="1">
      <c r="B772" s="52"/>
      <c r="C772" s="5"/>
      <c r="D772" s="5"/>
      <c r="E772" s="5"/>
      <c r="F772" s="5"/>
    </row>
    <row r="773" ht="15.75" customHeight="1">
      <c r="B773" s="52"/>
      <c r="C773" s="5"/>
      <c r="D773" s="5"/>
      <c r="E773" s="5"/>
      <c r="F773" s="5"/>
    </row>
    <row r="774" ht="15.75" customHeight="1">
      <c r="B774" s="52"/>
      <c r="C774" s="5"/>
      <c r="D774" s="5"/>
      <c r="E774" s="5"/>
      <c r="F774" s="5"/>
    </row>
    <row r="775" ht="15.75" customHeight="1">
      <c r="B775" s="52"/>
      <c r="C775" s="5"/>
      <c r="D775" s="5"/>
      <c r="E775" s="5"/>
      <c r="F775" s="5"/>
    </row>
    <row r="776" ht="15.75" customHeight="1">
      <c r="B776" s="52"/>
      <c r="C776" s="5"/>
      <c r="D776" s="5"/>
      <c r="E776" s="5"/>
      <c r="F776" s="5"/>
    </row>
    <row r="777" ht="15.75" customHeight="1">
      <c r="B777" s="52"/>
      <c r="C777" s="5"/>
      <c r="D777" s="5"/>
      <c r="E777" s="5"/>
      <c r="F777" s="5"/>
    </row>
    <row r="778" ht="15.75" customHeight="1">
      <c r="B778" s="52"/>
      <c r="C778" s="5"/>
      <c r="D778" s="5"/>
      <c r="E778" s="5"/>
      <c r="F778" s="5"/>
    </row>
    <row r="779" ht="15.75" customHeight="1">
      <c r="B779" s="52"/>
      <c r="C779" s="5"/>
      <c r="D779" s="5"/>
      <c r="E779" s="5"/>
      <c r="F779" s="5"/>
    </row>
    <row r="780" ht="15.75" customHeight="1">
      <c r="B780" s="52"/>
      <c r="C780" s="5"/>
      <c r="D780" s="5"/>
      <c r="E780" s="5"/>
      <c r="F780" s="5"/>
    </row>
    <row r="781" ht="15.75" customHeight="1">
      <c r="B781" s="52"/>
      <c r="C781" s="5"/>
      <c r="D781" s="5"/>
      <c r="E781" s="5"/>
      <c r="F781" s="5"/>
    </row>
    <row r="782" ht="15.75" customHeight="1">
      <c r="B782" s="52"/>
      <c r="C782" s="5"/>
      <c r="D782" s="5"/>
      <c r="E782" s="5"/>
      <c r="F782" s="5"/>
    </row>
    <row r="783" ht="15.75" customHeight="1">
      <c r="B783" s="52"/>
      <c r="C783" s="5"/>
      <c r="D783" s="5"/>
      <c r="E783" s="5"/>
      <c r="F783" s="5"/>
    </row>
    <row r="784" ht="15.75" customHeight="1">
      <c r="B784" s="52"/>
      <c r="C784" s="5"/>
      <c r="D784" s="5"/>
      <c r="E784" s="5"/>
      <c r="F784" s="5"/>
    </row>
    <row r="785" ht="15.75" customHeight="1">
      <c r="B785" s="52"/>
      <c r="C785" s="5"/>
      <c r="D785" s="5"/>
      <c r="E785" s="5"/>
      <c r="F785" s="5"/>
    </row>
    <row r="786" ht="15.75" customHeight="1">
      <c r="B786" s="52"/>
      <c r="C786" s="5"/>
      <c r="D786" s="5"/>
      <c r="E786" s="5"/>
      <c r="F786" s="5"/>
    </row>
    <row r="787" ht="15.75" customHeight="1">
      <c r="B787" s="52"/>
      <c r="C787" s="5"/>
      <c r="D787" s="5"/>
      <c r="E787" s="5"/>
      <c r="F787" s="5"/>
    </row>
    <row r="788" ht="15.75" customHeight="1">
      <c r="B788" s="52"/>
      <c r="C788" s="5"/>
      <c r="D788" s="5"/>
      <c r="E788" s="5"/>
      <c r="F788" s="5"/>
    </row>
    <row r="789" ht="15.75" customHeight="1">
      <c r="B789" s="52"/>
      <c r="C789" s="5"/>
      <c r="D789" s="5"/>
      <c r="E789" s="5"/>
      <c r="F789" s="5"/>
    </row>
    <row r="790" ht="15.75" customHeight="1">
      <c r="B790" s="52"/>
      <c r="C790" s="5"/>
      <c r="D790" s="5"/>
      <c r="E790" s="5"/>
      <c r="F790" s="5"/>
    </row>
    <row r="791" ht="15.75" customHeight="1">
      <c r="B791" s="52"/>
      <c r="C791" s="5"/>
      <c r="D791" s="5"/>
      <c r="E791" s="5"/>
      <c r="F791" s="5"/>
    </row>
    <row r="792" ht="15.75" customHeight="1">
      <c r="B792" s="52"/>
      <c r="C792" s="5"/>
      <c r="D792" s="5"/>
      <c r="E792" s="5"/>
      <c r="F792" s="5"/>
    </row>
    <row r="793" ht="15.75" customHeight="1">
      <c r="B793" s="52"/>
      <c r="C793" s="5"/>
      <c r="D793" s="5"/>
      <c r="E793" s="5"/>
      <c r="F793" s="5"/>
    </row>
    <row r="794" ht="15.75" customHeight="1">
      <c r="B794" s="52"/>
      <c r="C794" s="5"/>
      <c r="D794" s="5"/>
      <c r="E794" s="5"/>
      <c r="F794" s="5"/>
    </row>
    <row r="795" ht="15.75" customHeight="1">
      <c r="B795" s="52"/>
      <c r="C795" s="5"/>
      <c r="D795" s="5"/>
      <c r="E795" s="5"/>
      <c r="F795" s="5"/>
    </row>
    <row r="796" ht="15.75" customHeight="1">
      <c r="B796" s="52"/>
      <c r="C796" s="5"/>
      <c r="D796" s="5"/>
      <c r="E796" s="5"/>
      <c r="F796" s="5"/>
    </row>
    <row r="797" ht="15.75" customHeight="1">
      <c r="B797" s="52"/>
      <c r="C797" s="5"/>
      <c r="D797" s="5"/>
      <c r="E797" s="5"/>
      <c r="F797" s="5"/>
    </row>
    <row r="798" ht="15.75" customHeight="1">
      <c r="B798" s="52"/>
      <c r="C798" s="5"/>
      <c r="D798" s="5"/>
      <c r="E798" s="5"/>
      <c r="F798" s="5"/>
    </row>
    <row r="799" ht="15.75" customHeight="1">
      <c r="B799" s="52"/>
      <c r="C799" s="5"/>
      <c r="D799" s="5"/>
      <c r="E799" s="5"/>
      <c r="F799" s="5"/>
    </row>
    <row r="800" ht="15.75" customHeight="1">
      <c r="B800" s="52"/>
      <c r="C800" s="5"/>
      <c r="D800" s="5"/>
      <c r="E800" s="5"/>
      <c r="F800" s="5"/>
    </row>
    <row r="801" ht="15.75" customHeight="1">
      <c r="B801" s="52"/>
      <c r="C801" s="5"/>
      <c r="D801" s="5"/>
      <c r="E801" s="5"/>
      <c r="F801" s="5"/>
    </row>
    <row r="802" ht="15.75" customHeight="1">
      <c r="B802" s="52"/>
      <c r="C802" s="5"/>
      <c r="D802" s="5"/>
      <c r="E802" s="5"/>
      <c r="F802" s="5"/>
    </row>
    <row r="803" ht="15.75" customHeight="1">
      <c r="B803" s="52"/>
      <c r="C803" s="5"/>
      <c r="D803" s="5"/>
      <c r="E803" s="5"/>
      <c r="F803" s="5"/>
    </row>
    <row r="804" ht="15.75" customHeight="1">
      <c r="B804" s="52"/>
      <c r="C804" s="5"/>
      <c r="D804" s="5"/>
      <c r="E804" s="5"/>
      <c r="F804" s="5"/>
    </row>
    <row r="805" ht="15.75" customHeight="1">
      <c r="B805" s="52"/>
      <c r="C805" s="5"/>
      <c r="D805" s="5"/>
      <c r="E805" s="5"/>
      <c r="F805" s="5"/>
    </row>
    <row r="806" ht="15.75" customHeight="1">
      <c r="B806" s="52"/>
      <c r="C806" s="5"/>
      <c r="D806" s="5"/>
      <c r="E806" s="5"/>
      <c r="F806" s="5"/>
    </row>
    <row r="807" ht="15.75" customHeight="1">
      <c r="B807" s="52"/>
      <c r="C807" s="5"/>
      <c r="D807" s="5"/>
      <c r="E807" s="5"/>
      <c r="F807" s="5"/>
    </row>
    <row r="808" ht="15.75" customHeight="1">
      <c r="B808" s="52"/>
      <c r="C808" s="5"/>
      <c r="D808" s="5"/>
      <c r="E808" s="5"/>
      <c r="F808" s="5"/>
    </row>
    <row r="809" ht="15.75" customHeight="1">
      <c r="B809" s="52"/>
      <c r="C809" s="5"/>
      <c r="D809" s="5"/>
      <c r="E809" s="5"/>
      <c r="F809" s="5"/>
    </row>
    <row r="810" ht="15.75" customHeight="1">
      <c r="B810" s="52"/>
      <c r="C810" s="5"/>
      <c r="D810" s="5"/>
      <c r="E810" s="5"/>
      <c r="F810" s="5"/>
    </row>
    <row r="811" ht="15.75" customHeight="1">
      <c r="B811" s="52"/>
      <c r="C811" s="5"/>
      <c r="D811" s="5"/>
      <c r="E811" s="5"/>
      <c r="F811" s="5"/>
    </row>
    <row r="812" ht="15.75" customHeight="1">
      <c r="B812" s="52"/>
      <c r="C812" s="5"/>
      <c r="D812" s="5"/>
      <c r="E812" s="5"/>
      <c r="F812" s="5"/>
    </row>
    <row r="813" ht="15.75" customHeight="1">
      <c r="B813" s="52"/>
      <c r="C813" s="5"/>
      <c r="D813" s="5"/>
      <c r="E813" s="5"/>
      <c r="F813" s="5"/>
    </row>
    <row r="814" ht="15.75" customHeight="1">
      <c r="B814" s="52"/>
      <c r="C814" s="5"/>
      <c r="D814" s="5"/>
      <c r="E814" s="5"/>
      <c r="F814" s="5"/>
    </row>
    <row r="815" ht="15.75" customHeight="1">
      <c r="B815" s="52"/>
      <c r="C815" s="5"/>
      <c r="D815" s="5"/>
      <c r="E815" s="5"/>
      <c r="F815" s="5"/>
    </row>
    <row r="816" ht="15.75" customHeight="1">
      <c r="B816" s="52"/>
      <c r="C816" s="5"/>
      <c r="D816" s="5"/>
      <c r="E816" s="5"/>
      <c r="F816" s="5"/>
    </row>
    <row r="817" ht="15.75" customHeight="1">
      <c r="B817" s="52"/>
      <c r="C817" s="5"/>
      <c r="D817" s="5"/>
      <c r="E817" s="5"/>
      <c r="F817" s="5"/>
    </row>
    <row r="818" ht="15.75" customHeight="1">
      <c r="B818" s="52"/>
      <c r="C818" s="5"/>
      <c r="D818" s="5"/>
      <c r="E818" s="5"/>
      <c r="F818" s="5"/>
    </row>
    <row r="819" ht="15.75" customHeight="1">
      <c r="B819" s="52"/>
      <c r="C819" s="5"/>
      <c r="D819" s="5"/>
      <c r="E819" s="5"/>
      <c r="F819" s="5"/>
    </row>
    <row r="820" ht="15.75" customHeight="1">
      <c r="B820" s="52"/>
      <c r="C820" s="5"/>
      <c r="D820" s="5"/>
      <c r="E820" s="5"/>
      <c r="F820" s="5"/>
    </row>
    <row r="821" ht="15.75" customHeight="1">
      <c r="B821" s="52"/>
      <c r="C821" s="5"/>
      <c r="D821" s="5"/>
      <c r="E821" s="5"/>
      <c r="F821" s="5"/>
    </row>
    <row r="822" ht="15.75" customHeight="1">
      <c r="B822" s="52"/>
      <c r="C822" s="5"/>
      <c r="D822" s="5"/>
      <c r="E822" s="5"/>
      <c r="F822" s="5"/>
    </row>
    <row r="823" ht="15.75" customHeight="1">
      <c r="B823" s="52"/>
      <c r="C823" s="5"/>
      <c r="D823" s="5"/>
      <c r="E823" s="5"/>
      <c r="F823" s="5"/>
    </row>
    <row r="824" ht="15.75" customHeight="1">
      <c r="B824" s="52"/>
      <c r="C824" s="5"/>
      <c r="D824" s="5"/>
      <c r="E824" s="5"/>
      <c r="F824" s="5"/>
    </row>
    <row r="825" ht="15.75" customHeight="1">
      <c r="B825" s="52"/>
      <c r="C825" s="5"/>
      <c r="D825" s="5"/>
      <c r="E825" s="5"/>
      <c r="F825" s="5"/>
    </row>
    <row r="826" ht="15.75" customHeight="1">
      <c r="B826" s="52"/>
      <c r="C826" s="5"/>
      <c r="D826" s="5"/>
      <c r="E826" s="5"/>
      <c r="F826" s="5"/>
    </row>
    <row r="827" ht="15.75" customHeight="1">
      <c r="B827" s="52"/>
      <c r="C827" s="5"/>
      <c r="D827" s="5"/>
      <c r="E827" s="5"/>
      <c r="F827" s="5"/>
    </row>
    <row r="828" ht="15.75" customHeight="1">
      <c r="B828" s="52"/>
      <c r="C828" s="5"/>
      <c r="D828" s="5"/>
      <c r="E828" s="5"/>
      <c r="F828" s="5"/>
    </row>
    <row r="829" ht="15.75" customHeight="1">
      <c r="B829" s="52"/>
      <c r="C829" s="5"/>
      <c r="D829" s="5"/>
      <c r="E829" s="5"/>
      <c r="F829" s="5"/>
    </row>
    <row r="830" ht="15.75" customHeight="1">
      <c r="B830" s="52"/>
      <c r="C830" s="5"/>
      <c r="D830" s="5"/>
      <c r="E830" s="5"/>
      <c r="F830" s="5"/>
    </row>
    <row r="831" ht="15.75" customHeight="1">
      <c r="B831" s="52"/>
      <c r="C831" s="5"/>
      <c r="D831" s="5"/>
      <c r="E831" s="5"/>
      <c r="F831" s="5"/>
    </row>
    <row r="832" ht="15.75" customHeight="1">
      <c r="B832" s="52"/>
      <c r="C832" s="5"/>
      <c r="D832" s="5"/>
      <c r="E832" s="5"/>
      <c r="F832" s="5"/>
    </row>
    <row r="833" ht="15.75" customHeight="1">
      <c r="B833" s="52"/>
      <c r="C833" s="5"/>
      <c r="D833" s="5"/>
      <c r="E833" s="5"/>
      <c r="F833" s="5"/>
    </row>
    <row r="834" ht="15.75" customHeight="1">
      <c r="B834" s="52"/>
      <c r="C834" s="5"/>
      <c r="D834" s="5"/>
      <c r="E834" s="5"/>
      <c r="F834" s="5"/>
    </row>
    <row r="835" ht="15.75" customHeight="1">
      <c r="B835" s="52"/>
      <c r="C835" s="5"/>
      <c r="D835" s="5"/>
      <c r="E835" s="5"/>
      <c r="F835" s="5"/>
    </row>
    <row r="836" ht="15.75" customHeight="1">
      <c r="B836" s="52"/>
      <c r="C836" s="5"/>
      <c r="D836" s="5"/>
      <c r="E836" s="5"/>
      <c r="F836" s="5"/>
    </row>
    <row r="837" ht="15.75" customHeight="1">
      <c r="B837" s="52"/>
      <c r="C837" s="5"/>
      <c r="D837" s="5"/>
      <c r="E837" s="5"/>
      <c r="F837" s="5"/>
    </row>
    <row r="838" ht="15.75" customHeight="1">
      <c r="B838" s="52"/>
      <c r="C838" s="5"/>
      <c r="D838" s="5"/>
      <c r="E838" s="5"/>
      <c r="F838" s="5"/>
    </row>
    <row r="839" ht="15.75" customHeight="1">
      <c r="B839" s="52"/>
      <c r="C839" s="5"/>
      <c r="D839" s="5"/>
      <c r="E839" s="5"/>
      <c r="F839" s="5"/>
    </row>
    <row r="840" ht="15.75" customHeight="1">
      <c r="B840" s="52"/>
      <c r="C840" s="5"/>
      <c r="D840" s="5"/>
      <c r="E840" s="5"/>
      <c r="F840" s="5"/>
    </row>
    <row r="841" ht="15.75" customHeight="1">
      <c r="B841" s="52"/>
      <c r="C841" s="5"/>
      <c r="D841" s="5"/>
      <c r="E841" s="5"/>
      <c r="F841" s="5"/>
    </row>
    <row r="842" ht="15.75" customHeight="1">
      <c r="B842" s="52"/>
      <c r="C842" s="5"/>
      <c r="D842" s="5"/>
      <c r="E842" s="5"/>
      <c r="F842" s="5"/>
    </row>
    <row r="843" ht="15.75" customHeight="1">
      <c r="B843" s="52"/>
      <c r="C843" s="5"/>
      <c r="D843" s="5"/>
      <c r="E843" s="5"/>
      <c r="F843" s="5"/>
    </row>
    <row r="844" ht="15.75" customHeight="1">
      <c r="B844" s="52"/>
      <c r="C844" s="5"/>
      <c r="D844" s="5"/>
      <c r="E844" s="5"/>
      <c r="F844" s="5"/>
    </row>
    <row r="845" ht="15.75" customHeight="1">
      <c r="B845" s="52"/>
      <c r="C845" s="5"/>
      <c r="D845" s="5"/>
      <c r="E845" s="5"/>
      <c r="F845" s="5"/>
    </row>
    <row r="846" ht="15.75" customHeight="1">
      <c r="B846" s="52"/>
      <c r="C846" s="5"/>
      <c r="D846" s="5"/>
      <c r="E846" s="5"/>
      <c r="F846" s="5"/>
    </row>
    <row r="847" ht="15.75" customHeight="1">
      <c r="B847" s="52"/>
      <c r="C847" s="5"/>
      <c r="D847" s="5"/>
      <c r="E847" s="5"/>
      <c r="F847" s="5"/>
    </row>
    <row r="848" ht="15.75" customHeight="1">
      <c r="B848" s="52"/>
      <c r="C848" s="5"/>
      <c r="D848" s="5"/>
      <c r="E848" s="5"/>
      <c r="F848" s="5"/>
    </row>
    <row r="849" ht="15.75" customHeight="1">
      <c r="B849" s="52"/>
      <c r="C849" s="5"/>
      <c r="D849" s="5"/>
      <c r="E849" s="5"/>
      <c r="F849" s="5"/>
    </row>
    <row r="850" ht="15.75" customHeight="1">
      <c r="B850" s="52"/>
      <c r="C850" s="5"/>
      <c r="D850" s="5"/>
      <c r="E850" s="5"/>
      <c r="F850" s="5"/>
    </row>
    <row r="851" ht="15.75" customHeight="1">
      <c r="B851" s="52"/>
      <c r="C851" s="5"/>
      <c r="D851" s="5"/>
      <c r="E851" s="5"/>
      <c r="F851" s="5"/>
    </row>
    <row r="852" ht="15.75" customHeight="1">
      <c r="B852" s="52"/>
      <c r="C852" s="5"/>
      <c r="D852" s="5"/>
      <c r="E852" s="5"/>
      <c r="F852" s="5"/>
    </row>
    <row r="853" ht="15.75" customHeight="1">
      <c r="B853" s="52"/>
      <c r="C853" s="5"/>
      <c r="D853" s="5"/>
      <c r="E853" s="5"/>
      <c r="F853" s="5"/>
    </row>
    <row r="854" ht="15.75" customHeight="1">
      <c r="B854" s="52"/>
      <c r="C854" s="5"/>
      <c r="D854" s="5"/>
      <c r="E854" s="5"/>
      <c r="F854" s="5"/>
    </row>
    <row r="855" ht="15.75" customHeight="1">
      <c r="B855" s="52"/>
      <c r="C855" s="5"/>
      <c r="D855" s="5"/>
      <c r="E855" s="5"/>
      <c r="F855" s="5"/>
    </row>
    <row r="856" ht="15.75" customHeight="1">
      <c r="B856" s="52"/>
      <c r="C856" s="5"/>
      <c r="D856" s="5"/>
      <c r="E856" s="5"/>
      <c r="F856" s="5"/>
    </row>
    <row r="857" ht="15.75" customHeight="1">
      <c r="B857" s="52"/>
      <c r="C857" s="5"/>
      <c r="D857" s="5"/>
      <c r="E857" s="5"/>
      <c r="F857" s="5"/>
    </row>
    <row r="858" ht="15.75" customHeight="1">
      <c r="B858" s="52"/>
      <c r="C858" s="5"/>
      <c r="D858" s="5"/>
      <c r="E858" s="5"/>
      <c r="F858" s="5"/>
    </row>
    <row r="859" ht="15.75" customHeight="1">
      <c r="B859" s="52"/>
      <c r="C859" s="5"/>
      <c r="D859" s="5"/>
      <c r="E859" s="5"/>
      <c r="F859" s="5"/>
    </row>
    <row r="860" ht="15.75" customHeight="1">
      <c r="B860" s="52"/>
      <c r="C860" s="5"/>
      <c r="D860" s="5"/>
      <c r="E860" s="5"/>
      <c r="F860" s="5"/>
    </row>
    <row r="861" ht="15.75" customHeight="1">
      <c r="B861" s="52"/>
      <c r="C861" s="5"/>
      <c r="D861" s="5"/>
      <c r="E861" s="5"/>
      <c r="F861" s="5"/>
    </row>
    <row r="862" ht="15.75" customHeight="1">
      <c r="B862" s="52"/>
      <c r="C862" s="5"/>
      <c r="D862" s="5"/>
      <c r="E862" s="5"/>
      <c r="F862" s="5"/>
    </row>
    <row r="863" ht="15.75" customHeight="1">
      <c r="B863" s="52"/>
      <c r="C863" s="5"/>
      <c r="D863" s="5"/>
      <c r="E863" s="5"/>
      <c r="F863" s="5"/>
    </row>
    <row r="864" ht="15.75" customHeight="1">
      <c r="B864" s="52"/>
      <c r="C864" s="5"/>
      <c r="D864" s="5"/>
      <c r="E864" s="5"/>
      <c r="F864" s="5"/>
    </row>
    <row r="865" ht="15.75" customHeight="1">
      <c r="B865" s="52"/>
      <c r="C865" s="5"/>
      <c r="D865" s="5"/>
      <c r="E865" s="5"/>
      <c r="F865" s="5"/>
    </row>
    <row r="866" ht="15.75" customHeight="1">
      <c r="B866" s="52"/>
      <c r="C866" s="5"/>
      <c r="D866" s="5"/>
      <c r="E866" s="5"/>
      <c r="F866" s="5"/>
    </row>
    <row r="867" ht="15.75" customHeight="1">
      <c r="B867" s="52"/>
      <c r="C867" s="5"/>
      <c r="D867" s="5"/>
      <c r="E867" s="5"/>
      <c r="F867" s="5"/>
    </row>
    <row r="868" ht="15.75" customHeight="1">
      <c r="B868" s="52"/>
      <c r="C868" s="5"/>
      <c r="D868" s="5"/>
      <c r="E868" s="5"/>
      <c r="F868" s="5"/>
    </row>
    <row r="869" ht="15.75" customHeight="1">
      <c r="B869" s="52"/>
      <c r="C869" s="5"/>
      <c r="D869" s="5"/>
      <c r="E869" s="5"/>
      <c r="F869" s="5"/>
    </row>
    <row r="870" ht="15.75" customHeight="1">
      <c r="B870" s="52"/>
      <c r="C870" s="5"/>
      <c r="D870" s="5"/>
      <c r="E870" s="5"/>
      <c r="F870" s="5"/>
    </row>
    <row r="871" ht="15.75" customHeight="1">
      <c r="B871" s="52"/>
      <c r="C871" s="5"/>
      <c r="D871" s="5"/>
      <c r="E871" s="5"/>
      <c r="F871" s="5"/>
    </row>
    <row r="872" ht="15.75" customHeight="1">
      <c r="B872" s="52"/>
      <c r="C872" s="5"/>
      <c r="D872" s="5"/>
      <c r="E872" s="5"/>
      <c r="F872" s="5"/>
    </row>
    <row r="873" ht="15.75" customHeight="1">
      <c r="B873" s="52"/>
      <c r="C873" s="5"/>
      <c r="D873" s="5"/>
      <c r="E873" s="5"/>
      <c r="F873" s="5"/>
    </row>
    <row r="874" ht="15.75" customHeight="1">
      <c r="B874" s="52"/>
      <c r="C874" s="5"/>
      <c r="D874" s="5"/>
      <c r="E874" s="5"/>
      <c r="F874" s="5"/>
    </row>
    <row r="875" ht="15.75" customHeight="1">
      <c r="B875" s="52"/>
      <c r="C875" s="5"/>
      <c r="D875" s="5"/>
      <c r="E875" s="5"/>
      <c r="F875" s="5"/>
    </row>
    <row r="876" ht="15.75" customHeight="1">
      <c r="B876" s="52"/>
      <c r="C876" s="5"/>
      <c r="D876" s="5"/>
      <c r="E876" s="5"/>
      <c r="F876" s="5"/>
    </row>
    <row r="877" ht="15.75" customHeight="1">
      <c r="B877" s="52"/>
      <c r="C877" s="5"/>
      <c r="D877" s="5"/>
      <c r="E877" s="5"/>
      <c r="F877" s="5"/>
    </row>
    <row r="878" ht="15.75" customHeight="1">
      <c r="B878" s="52"/>
      <c r="C878" s="5"/>
      <c r="D878" s="5"/>
      <c r="E878" s="5"/>
      <c r="F878" s="5"/>
    </row>
    <row r="879" ht="15.75" customHeight="1">
      <c r="B879" s="52"/>
      <c r="C879" s="5"/>
      <c r="D879" s="5"/>
      <c r="E879" s="5"/>
      <c r="F879" s="5"/>
    </row>
    <row r="880" ht="15.75" customHeight="1">
      <c r="B880" s="52"/>
      <c r="C880" s="5"/>
      <c r="D880" s="5"/>
      <c r="E880" s="5"/>
      <c r="F880" s="5"/>
    </row>
    <row r="881" ht="15.75" customHeight="1">
      <c r="B881" s="52"/>
      <c r="C881" s="5"/>
      <c r="D881" s="5"/>
      <c r="E881" s="5"/>
      <c r="F881" s="5"/>
    </row>
    <row r="882" ht="15.75" customHeight="1">
      <c r="B882" s="52"/>
      <c r="C882" s="5"/>
      <c r="D882" s="5"/>
      <c r="E882" s="5"/>
      <c r="F882" s="5"/>
    </row>
    <row r="883" ht="15.75" customHeight="1">
      <c r="B883" s="52"/>
      <c r="C883" s="5"/>
      <c r="D883" s="5"/>
      <c r="E883" s="5"/>
      <c r="F883" s="5"/>
    </row>
    <row r="884" ht="15.75" customHeight="1">
      <c r="B884" s="52"/>
      <c r="C884" s="5"/>
      <c r="D884" s="5"/>
      <c r="E884" s="5"/>
      <c r="F884" s="5"/>
    </row>
    <row r="885" ht="15.75" customHeight="1">
      <c r="B885" s="52"/>
      <c r="C885" s="5"/>
      <c r="D885" s="5"/>
      <c r="E885" s="5"/>
      <c r="F885" s="5"/>
    </row>
    <row r="886" ht="15.75" customHeight="1">
      <c r="B886" s="52"/>
      <c r="C886" s="5"/>
      <c r="D886" s="5"/>
      <c r="E886" s="5"/>
      <c r="F886" s="5"/>
    </row>
    <row r="887" ht="15.75" customHeight="1">
      <c r="B887" s="52"/>
      <c r="C887" s="5"/>
      <c r="D887" s="5"/>
      <c r="E887" s="5"/>
      <c r="F887" s="5"/>
    </row>
    <row r="888" ht="15.75" customHeight="1">
      <c r="B888" s="52"/>
      <c r="C888" s="5"/>
      <c r="D888" s="5"/>
      <c r="E888" s="5"/>
      <c r="F888" s="5"/>
    </row>
    <row r="889" ht="15.75" customHeight="1">
      <c r="B889" s="52"/>
      <c r="C889" s="5"/>
      <c r="D889" s="5"/>
      <c r="E889" s="5"/>
      <c r="F889" s="5"/>
    </row>
    <row r="890" ht="15.75" customHeight="1">
      <c r="B890" s="52"/>
      <c r="C890" s="5"/>
      <c r="D890" s="5"/>
      <c r="E890" s="5"/>
      <c r="F890" s="5"/>
    </row>
    <row r="891" ht="15.75" customHeight="1">
      <c r="B891" s="52"/>
      <c r="C891" s="5"/>
      <c r="D891" s="5"/>
      <c r="E891" s="5"/>
      <c r="F891" s="5"/>
    </row>
    <row r="892" ht="15.75" customHeight="1">
      <c r="B892" s="52"/>
      <c r="C892" s="5"/>
      <c r="D892" s="5"/>
      <c r="E892" s="5"/>
      <c r="F892" s="5"/>
    </row>
    <row r="893" ht="15.75" customHeight="1">
      <c r="B893" s="52"/>
      <c r="C893" s="5"/>
      <c r="D893" s="5"/>
      <c r="E893" s="5"/>
      <c r="F893" s="5"/>
    </row>
    <row r="894" ht="15.75" customHeight="1">
      <c r="B894" s="52"/>
      <c r="C894" s="5"/>
      <c r="D894" s="5"/>
      <c r="E894" s="5"/>
      <c r="F894" s="5"/>
    </row>
    <row r="895" ht="15.75" customHeight="1">
      <c r="B895" s="52"/>
      <c r="C895" s="5"/>
      <c r="D895" s="5"/>
      <c r="E895" s="5"/>
      <c r="F895" s="5"/>
    </row>
    <row r="896" ht="15.75" customHeight="1">
      <c r="B896" s="52"/>
      <c r="C896" s="5"/>
      <c r="D896" s="5"/>
      <c r="E896" s="5"/>
      <c r="F896" s="5"/>
    </row>
    <row r="897" ht="15.75" customHeight="1">
      <c r="B897" s="52"/>
      <c r="C897" s="5"/>
      <c r="D897" s="5"/>
      <c r="E897" s="5"/>
      <c r="F897" s="5"/>
    </row>
    <row r="898" ht="15.75" customHeight="1">
      <c r="B898" s="52"/>
      <c r="C898" s="5"/>
      <c r="D898" s="5"/>
      <c r="E898" s="5"/>
      <c r="F898" s="5"/>
    </row>
    <row r="899" ht="15.75" customHeight="1">
      <c r="B899" s="52"/>
      <c r="C899" s="5"/>
      <c r="D899" s="5"/>
      <c r="E899" s="5"/>
      <c r="F899" s="5"/>
    </row>
    <row r="900" ht="15.75" customHeight="1">
      <c r="B900" s="52"/>
      <c r="C900" s="5"/>
      <c r="D900" s="5"/>
      <c r="E900" s="5"/>
      <c r="F900" s="5"/>
    </row>
    <row r="901" ht="15.75" customHeight="1">
      <c r="B901" s="52"/>
      <c r="C901" s="5"/>
      <c r="D901" s="5"/>
      <c r="E901" s="5"/>
      <c r="F901" s="5"/>
    </row>
    <row r="902" ht="15.75" customHeight="1">
      <c r="B902" s="52"/>
      <c r="C902" s="5"/>
      <c r="D902" s="5"/>
      <c r="E902" s="5"/>
      <c r="F902" s="5"/>
    </row>
    <row r="903" ht="15.75" customHeight="1">
      <c r="B903" s="52"/>
      <c r="C903" s="5"/>
      <c r="D903" s="5"/>
      <c r="E903" s="5"/>
      <c r="F903" s="5"/>
    </row>
    <row r="904" ht="15.75" customHeight="1">
      <c r="B904" s="52"/>
      <c r="C904" s="5"/>
      <c r="D904" s="5"/>
      <c r="E904" s="5"/>
      <c r="F904" s="5"/>
    </row>
    <row r="905" ht="15.75" customHeight="1">
      <c r="B905" s="52"/>
      <c r="C905" s="5"/>
      <c r="D905" s="5"/>
      <c r="E905" s="5"/>
      <c r="F905" s="5"/>
    </row>
    <row r="906" ht="15.75" customHeight="1">
      <c r="B906" s="52"/>
      <c r="C906" s="5"/>
      <c r="D906" s="5"/>
      <c r="E906" s="5"/>
      <c r="F906" s="5"/>
    </row>
    <row r="907" ht="15.75" customHeight="1">
      <c r="B907" s="52"/>
      <c r="C907" s="5"/>
      <c r="D907" s="5"/>
      <c r="E907" s="5"/>
      <c r="F907" s="5"/>
    </row>
    <row r="908" ht="15.75" customHeight="1">
      <c r="B908" s="52"/>
      <c r="C908" s="5"/>
      <c r="D908" s="5"/>
      <c r="E908" s="5"/>
      <c r="F908" s="5"/>
    </row>
    <row r="909" ht="15.75" customHeight="1">
      <c r="B909" s="52"/>
      <c r="C909" s="5"/>
      <c r="D909" s="5"/>
      <c r="E909" s="5"/>
      <c r="F909" s="5"/>
    </row>
    <row r="910" ht="15.75" customHeight="1">
      <c r="B910" s="52"/>
      <c r="C910" s="5"/>
      <c r="D910" s="5"/>
      <c r="E910" s="5"/>
      <c r="F910" s="5"/>
    </row>
    <row r="911" ht="15.75" customHeight="1">
      <c r="B911" s="52"/>
      <c r="C911" s="5"/>
      <c r="D911" s="5"/>
      <c r="E911" s="5"/>
      <c r="F911" s="5"/>
    </row>
    <row r="912" ht="15.75" customHeight="1">
      <c r="B912" s="52"/>
      <c r="C912" s="5"/>
      <c r="D912" s="5"/>
      <c r="E912" s="5"/>
      <c r="F912" s="5"/>
    </row>
    <row r="913" ht="15.75" customHeight="1">
      <c r="B913" s="52"/>
      <c r="C913" s="5"/>
      <c r="D913" s="5"/>
      <c r="E913" s="5"/>
      <c r="F913" s="5"/>
    </row>
    <row r="914" ht="15.75" customHeight="1">
      <c r="B914" s="52"/>
      <c r="C914" s="5"/>
      <c r="D914" s="5"/>
      <c r="E914" s="5"/>
      <c r="F914" s="5"/>
    </row>
    <row r="915" ht="15.75" customHeight="1">
      <c r="B915" s="52"/>
      <c r="C915" s="5"/>
      <c r="D915" s="5"/>
      <c r="E915" s="5"/>
      <c r="F915" s="5"/>
    </row>
    <row r="916" ht="15.75" customHeight="1">
      <c r="B916" s="52"/>
      <c r="C916" s="5"/>
      <c r="D916" s="5"/>
      <c r="E916" s="5"/>
      <c r="F916" s="5"/>
    </row>
    <row r="917" ht="15.75" customHeight="1">
      <c r="B917" s="52"/>
      <c r="C917" s="5"/>
      <c r="D917" s="5"/>
      <c r="E917" s="5"/>
      <c r="F917" s="5"/>
    </row>
    <row r="918" ht="15.75" customHeight="1">
      <c r="B918" s="52"/>
      <c r="C918" s="5"/>
      <c r="D918" s="5"/>
      <c r="E918" s="5"/>
      <c r="F918" s="5"/>
    </row>
    <row r="919" ht="15.75" customHeight="1">
      <c r="B919" s="52"/>
      <c r="C919" s="5"/>
      <c r="D919" s="5"/>
      <c r="E919" s="5"/>
      <c r="F919" s="5"/>
    </row>
    <row r="920" ht="15.75" customHeight="1">
      <c r="B920" s="52"/>
      <c r="C920" s="5"/>
      <c r="D920" s="5"/>
      <c r="E920" s="5"/>
      <c r="F920" s="5"/>
    </row>
    <row r="921" ht="15.75" customHeight="1">
      <c r="B921" s="52"/>
      <c r="C921" s="5"/>
      <c r="D921" s="5"/>
      <c r="E921" s="5"/>
      <c r="F921" s="5"/>
    </row>
    <row r="922" ht="15.75" customHeight="1">
      <c r="B922" s="52"/>
      <c r="C922" s="5"/>
      <c r="D922" s="5"/>
      <c r="E922" s="5"/>
      <c r="F922" s="5"/>
    </row>
    <row r="923" ht="15.75" customHeight="1">
      <c r="B923" s="52"/>
      <c r="C923" s="5"/>
      <c r="D923" s="5"/>
      <c r="E923" s="5"/>
      <c r="F923" s="5"/>
    </row>
    <row r="924" ht="15.75" customHeight="1">
      <c r="B924" s="52"/>
      <c r="C924" s="5"/>
      <c r="D924" s="5"/>
      <c r="E924" s="5"/>
      <c r="F924" s="5"/>
    </row>
    <row r="925" ht="15.75" customHeight="1">
      <c r="B925" s="52"/>
      <c r="C925" s="5"/>
      <c r="D925" s="5"/>
      <c r="E925" s="5"/>
      <c r="F925" s="5"/>
    </row>
    <row r="926" ht="15.75" customHeight="1">
      <c r="B926" s="52"/>
      <c r="C926" s="5"/>
      <c r="D926" s="5"/>
      <c r="E926" s="5"/>
      <c r="F926" s="5"/>
    </row>
    <row r="927" ht="15.75" customHeight="1">
      <c r="B927" s="52"/>
      <c r="C927" s="5"/>
      <c r="D927" s="5"/>
      <c r="E927" s="5"/>
      <c r="F927" s="5"/>
    </row>
    <row r="928" ht="15.75" customHeight="1">
      <c r="B928" s="52"/>
      <c r="C928" s="5"/>
      <c r="D928" s="5"/>
      <c r="E928" s="5"/>
      <c r="F928" s="5"/>
    </row>
    <row r="929" ht="15.75" customHeight="1">
      <c r="B929" s="52"/>
      <c r="C929" s="5"/>
      <c r="D929" s="5"/>
      <c r="E929" s="5"/>
      <c r="F929" s="5"/>
    </row>
    <row r="930" ht="15.75" customHeight="1">
      <c r="B930" s="52"/>
      <c r="C930" s="5"/>
      <c r="D930" s="5"/>
      <c r="E930" s="5"/>
      <c r="F930" s="5"/>
    </row>
    <row r="931" ht="15.75" customHeight="1">
      <c r="B931" s="52"/>
      <c r="C931" s="5"/>
      <c r="D931" s="5"/>
      <c r="E931" s="5"/>
      <c r="F931" s="5"/>
    </row>
    <row r="932" ht="15.75" customHeight="1">
      <c r="B932" s="52"/>
      <c r="C932" s="5"/>
      <c r="D932" s="5"/>
      <c r="E932" s="5"/>
      <c r="F932" s="5"/>
    </row>
    <row r="933" ht="15.75" customHeight="1">
      <c r="B933" s="52"/>
      <c r="C933" s="5"/>
      <c r="D933" s="5"/>
      <c r="E933" s="5"/>
      <c r="F933" s="5"/>
    </row>
    <row r="934" ht="15.75" customHeight="1">
      <c r="B934" s="52"/>
      <c r="C934" s="5"/>
      <c r="D934" s="5"/>
      <c r="E934" s="5"/>
      <c r="F934" s="5"/>
    </row>
    <row r="935" ht="15.75" customHeight="1">
      <c r="B935" s="52"/>
      <c r="C935" s="5"/>
      <c r="D935" s="5"/>
      <c r="E935" s="5"/>
      <c r="F935" s="5"/>
    </row>
    <row r="936" ht="15.75" customHeight="1">
      <c r="B936" s="52"/>
      <c r="C936" s="5"/>
      <c r="D936" s="5"/>
      <c r="E936" s="5"/>
      <c r="F936" s="5"/>
    </row>
    <row r="937" ht="15.75" customHeight="1">
      <c r="B937" s="52"/>
      <c r="C937" s="5"/>
      <c r="D937" s="5"/>
      <c r="E937" s="5"/>
      <c r="F937" s="5"/>
    </row>
    <row r="938" ht="15.75" customHeight="1">
      <c r="B938" s="52"/>
      <c r="C938" s="5"/>
      <c r="D938" s="5"/>
      <c r="E938" s="5"/>
      <c r="F938" s="5"/>
    </row>
    <row r="939" ht="15.75" customHeight="1">
      <c r="B939" s="52"/>
      <c r="C939" s="5"/>
      <c r="D939" s="5"/>
      <c r="E939" s="5"/>
      <c r="F939" s="5"/>
    </row>
    <row r="940" ht="15.75" customHeight="1">
      <c r="B940" s="52"/>
      <c r="C940" s="5"/>
      <c r="D940" s="5"/>
      <c r="E940" s="5"/>
      <c r="F940" s="5"/>
    </row>
    <row r="941" ht="15.75" customHeight="1">
      <c r="B941" s="52"/>
      <c r="C941" s="5"/>
      <c r="D941" s="5"/>
      <c r="E941" s="5"/>
      <c r="F941" s="5"/>
    </row>
    <row r="942" ht="15.75" customHeight="1">
      <c r="B942" s="52"/>
      <c r="C942" s="5"/>
      <c r="D942" s="5"/>
      <c r="E942" s="5"/>
      <c r="F942" s="5"/>
    </row>
    <row r="943" ht="15.75" customHeight="1">
      <c r="B943" s="52"/>
      <c r="C943" s="5"/>
      <c r="D943" s="5"/>
      <c r="E943" s="5"/>
      <c r="F943" s="5"/>
    </row>
    <row r="944" ht="15.75" customHeight="1">
      <c r="B944" s="52"/>
      <c r="C944" s="5"/>
      <c r="D944" s="5"/>
      <c r="E944" s="5"/>
      <c r="F944" s="5"/>
    </row>
    <row r="945" ht="15.75" customHeight="1">
      <c r="B945" s="52"/>
      <c r="C945" s="5"/>
      <c r="D945" s="5"/>
      <c r="E945" s="5"/>
      <c r="F945" s="5"/>
    </row>
    <row r="946" ht="15.75" customHeight="1">
      <c r="B946" s="52"/>
      <c r="C946" s="5"/>
      <c r="D946" s="5"/>
      <c r="E946" s="5"/>
      <c r="F946" s="5"/>
    </row>
    <row r="947" ht="15.75" customHeight="1">
      <c r="B947" s="52"/>
      <c r="C947" s="5"/>
      <c r="D947" s="5"/>
      <c r="E947" s="5"/>
      <c r="F947" s="5"/>
    </row>
    <row r="948" ht="15.75" customHeight="1">
      <c r="B948" s="52"/>
      <c r="C948" s="5"/>
      <c r="D948" s="5"/>
      <c r="E948" s="5"/>
      <c r="F948" s="5"/>
    </row>
    <row r="949" ht="15.75" customHeight="1">
      <c r="B949" s="52"/>
      <c r="C949" s="5"/>
      <c r="D949" s="5"/>
      <c r="E949" s="5"/>
      <c r="F949" s="5"/>
    </row>
    <row r="950" ht="15.75" customHeight="1">
      <c r="B950" s="52"/>
      <c r="C950" s="5"/>
      <c r="D950" s="5"/>
      <c r="E950" s="5"/>
      <c r="F950" s="5"/>
    </row>
    <row r="951" ht="15.75" customHeight="1">
      <c r="B951" s="52"/>
      <c r="C951" s="5"/>
      <c r="D951" s="5"/>
      <c r="E951" s="5"/>
      <c r="F951" s="5"/>
    </row>
    <row r="952" ht="15.75" customHeight="1">
      <c r="B952" s="52"/>
      <c r="C952" s="5"/>
      <c r="D952" s="5"/>
      <c r="E952" s="5"/>
      <c r="F952" s="5"/>
    </row>
    <row r="953" ht="15.75" customHeight="1">
      <c r="B953" s="52"/>
      <c r="C953" s="5"/>
      <c r="D953" s="5"/>
      <c r="E953" s="5"/>
      <c r="F953" s="5"/>
    </row>
    <row r="954" ht="15.75" customHeight="1">
      <c r="B954" s="52"/>
      <c r="C954" s="5"/>
      <c r="D954" s="5"/>
      <c r="E954" s="5"/>
      <c r="F954" s="5"/>
    </row>
    <row r="955" ht="15.75" customHeight="1">
      <c r="B955" s="52"/>
      <c r="C955" s="5"/>
      <c r="D955" s="5"/>
      <c r="E955" s="5"/>
      <c r="F955" s="5"/>
    </row>
    <row r="956" ht="15.75" customHeight="1">
      <c r="B956" s="52"/>
      <c r="C956" s="5"/>
      <c r="D956" s="5"/>
      <c r="E956" s="5"/>
      <c r="F956" s="5"/>
    </row>
    <row r="957" ht="15.75" customHeight="1">
      <c r="B957" s="52"/>
      <c r="C957" s="5"/>
      <c r="D957" s="5"/>
      <c r="E957" s="5"/>
      <c r="F957" s="5"/>
    </row>
    <row r="958" ht="15.75" customHeight="1">
      <c r="B958" s="52"/>
      <c r="C958" s="5"/>
      <c r="D958" s="5"/>
      <c r="E958" s="5"/>
      <c r="F958" s="5"/>
    </row>
    <row r="959" ht="15.75" customHeight="1">
      <c r="B959" s="52"/>
      <c r="C959" s="5"/>
      <c r="D959" s="5"/>
      <c r="E959" s="5"/>
      <c r="F959" s="5"/>
    </row>
    <row r="960" ht="15.75" customHeight="1">
      <c r="B960" s="52"/>
      <c r="C960" s="5"/>
      <c r="D960" s="5"/>
      <c r="E960" s="5"/>
      <c r="F960" s="5"/>
    </row>
    <row r="961" ht="15.75" customHeight="1">
      <c r="B961" s="52"/>
      <c r="C961" s="5"/>
      <c r="D961" s="5"/>
      <c r="E961" s="5"/>
      <c r="F961" s="5"/>
    </row>
    <row r="962" ht="15.75" customHeight="1">
      <c r="B962" s="52"/>
      <c r="C962" s="5"/>
      <c r="D962" s="5"/>
      <c r="E962" s="5"/>
      <c r="F962" s="5"/>
    </row>
    <row r="963" ht="15.75" customHeight="1">
      <c r="B963" s="52"/>
      <c r="C963" s="5"/>
      <c r="D963" s="5"/>
      <c r="E963" s="5"/>
      <c r="F963" s="5"/>
    </row>
    <row r="964" ht="15.75" customHeight="1">
      <c r="B964" s="52"/>
      <c r="C964" s="5"/>
      <c r="D964" s="5"/>
      <c r="E964" s="5"/>
      <c r="F964" s="5"/>
    </row>
    <row r="965" ht="15.75" customHeight="1">
      <c r="B965" s="52"/>
      <c r="C965" s="5"/>
      <c r="D965" s="5"/>
      <c r="E965" s="5"/>
      <c r="F965" s="5"/>
    </row>
    <row r="966" ht="15.75" customHeight="1">
      <c r="B966" s="52"/>
      <c r="C966" s="5"/>
      <c r="D966" s="5"/>
      <c r="E966" s="5"/>
      <c r="F966" s="5"/>
    </row>
    <row r="967" ht="15.75" customHeight="1">
      <c r="B967" s="52"/>
      <c r="C967" s="5"/>
      <c r="D967" s="5"/>
      <c r="E967" s="5"/>
      <c r="F967" s="5"/>
    </row>
    <row r="968" ht="15.75" customHeight="1">
      <c r="B968" s="52"/>
      <c r="C968" s="5"/>
      <c r="D968" s="5"/>
      <c r="E968" s="5"/>
      <c r="F968" s="5"/>
    </row>
    <row r="969" ht="15.75" customHeight="1">
      <c r="B969" s="52"/>
      <c r="C969" s="5"/>
      <c r="D969" s="5"/>
      <c r="E969" s="5"/>
      <c r="F969" s="5"/>
    </row>
    <row r="970" ht="15.75" customHeight="1">
      <c r="B970" s="52"/>
      <c r="C970" s="5"/>
      <c r="D970" s="5"/>
      <c r="E970" s="5"/>
      <c r="F970" s="5"/>
    </row>
    <row r="971" ht="15.75" customHeight="1">
      <c r="B971" s="52"/>
      <c r="C971" s="5"/>
      <c r="D971" s="5"/>
      <c r="E971" s="5"/>
      <c r="F971" s="5"/>
    </row>
    <row r="972" ht="15.75" customHeight="1">
      <c r="B972" s="52"/>
      <c r="C972" s="5"/>
      <c r="D972" s="5"/>
      <c r="E972" s="5"/>
      <c r="F972" s="5"/>
    </row>
    <row r="973" ht="15.75" customHeight="1">
      <c r="B973" s="52"/>
      <c r="C973" s="5"/>
      <c r="D973" s="5"/>
      <c r="E973" s="5"/>
      <c r="F973" s="5"/>
    </row>
    <row r="974" ht="15.75" customHeight="1">
      <c r="B974" s="52"/>
      <c r="C974" s="5"/>
      <c r="D974" s="5"/>
      <c r="E974" s="5"/>
      <c r="F974" s="5"/>
    </row>
    <row r="975" ht="15.75" customHeight="1">
      <c r="B975" s="52"/>
      <c r="C975" s="5"/>
      <c r="D975" s="5"/>
      <c r="E975" s="5"/>
      <c r="F975" s="5"/>
    </row>
    <row r="976" ht="15.75" customHeight="1">
      <c r="B976" s="52"/>
      <c r="C976" s="5"/>
      <c r="D976" s="5"/>
      <c r="E976" s="5"/>
      <c r="F976" s="5"/>
    </row>
    <row r="977" ht="15.75" customHeight="1">
      <c r="B977" s="52"/>
      <c r="C977" s="5"/>
      <c r="D977" s="5"/>
      <c r="E977" s="5"/>
      <c r="F977" s="5"/>
    </row>
    <row r="978" ht="15.75" customHeight="1">
      <c r="B978" s="52"/>
      <c r="C978" s="5"/>
      <c r="D978" s="5"/>
      <c r="E978" s="5"/>
      <c r="F978" s="5"/>
    </row>
    <row r="979" ht="15.75" customHeight="1">
      <c r="B979" s="52"/>
      <c r="C979" s="5"/>
      <c r="D979" s="5"/>
      <c r="E979" s="5"/>
      <c r="F979" s="5"/>
    </row>
    <row r="980" ht="15.75" customHeight="1">
      <c r="B980" s="52"/>
      <c r="C980" s="5"/>
      <c r="D980" s="5"/>
      <c r="E980" s="5"/>
      <c r="F980" s="5"/>
    </row>
    <row r="981" ht="15.75" customHeight="1">
      <c r="B981" s="52"/>
      <c r="C981" s="5"/>
      <c r="D981" s="5"/>
      <c r="E981" s="5"/>
      <c r="F981" s="5"/>
    </row>
    <row r="982" ht="15.75" customHeight="1">
      <c r="B982" s="52"/>
      <c r="C982" s="5"/>
      <c r="D982" s="5"/>
      <c r="E982" s="5"/>
      <c r="F982" s="5"/>
    </row>
    <row r="983" ht="15.75" customHeight="1">
      <c r="B983" s="52"/>
      <c r="C983" s="5"/>
      <c r="D983" s="5"/>
      <c r="E983" s="5"/>
      <c r="F983" s="5"/>
    </row>
    <row r="984" ht="15.75" customHeight="1">
      <c r="B984" s="52"/>
      <c r="C984" s="5"/>
      <c r="D984" s="5"/>
      <c r="E984" s="5"/>
      <c r="F984" s="5"/>
    </row>
    <row r="985" ht="15.75" customHeight="1">
      <c r="B985" s="52"/>
      <c r="C985" s="5"/>
      <c r="D985" s="5"/>
      <c r="E985" s="5"/>
      <c r="F985" s="5"/>
    </row>
    <row r="986" ht="15.75" customHeight="1">
      <c r="B986" s="52"/>
      <c r="C986" s="5"/>
      <c r="D986" s="5"/>
      <c r="E986" s="5"/>
      <c r="F986" s="5"/>
    </row>
    <row r="987" ht="15.75" customHeight="1">
      <c r="B987" s="52"/>
      <c r="C987" s="5"/>
      <c r="D987" s="5"/>
      <c r="E987" s="5"/>
      <c r="F987" s="5"/>
    </row>
    <row r="988" ht="15.75" customHeight="1">
      <c r="B988" s="52"/>
      <c r="C988" s="5"/>
      <c r="D988" s="5"/>
      <c r="E988" s="5"/>
      <c r="F988" s="5"/>
    </row>
    <row r="989" ht="15.75" customHeight="1">
      <c r="B989" s="52"/>
      <c r="C989" s="5"/>
      <c r="D989" s="5"/>
      <c r="E989" s="5"/>
      <c r="F989" s="5"/>
    </row>
    <row r="990" ht="15.75" customHeight="1">
      <c r="B990" s="52"/>
      <c r="C990" s="5"/>
      <c r="D990" s="5"/>
      <c r="E990" s="5"/>
      <c r="F990" s="5"/>
    </row>
    <row r="991" ht="15.75" customHeight="1">
      <c r="B991" s="52"/>
      <c r="C991" s="5"/>
      <c r="D991" s="5"/>
      <c r="E991" s="5"/>
      <c r="F991" s="5"/>
    </row>
    <row r="992" ht="15.75" customHeight="1">
      <c r="B992" s="52"/>
      <c r="C992" s="5"/>
      <c r="D992" s="5"/>
      <c r="E992" s="5"/>
      <c r="F992" s="5"/>
    </row>
    <row r="993" ht="15.75" customHeight="1">
      <c r="B993" s="52"/>
      <c r="C993" s="5"/>
      <c r="D993" s="5"/>
      <c r="E993" s="5"/>
      <c r="F993" s="5"/>
    </row>
    <row r="994" ht="15.75" customHeight="1">
      <c r="B994" s="52"/>
      <c r="C994" s="5"/>
      <c r="D994" s="5"/>
      <c r="E994" s="5"/>
      <c r="F994" s="5"/>
    </row>
    <row r="995" ht="15.75" customHeight="1">
      <c r="B995" s="52"/>
      <c r="C995" s="5"/>
      <c r="D995" s="5"/>
      <c r="E995" s="5"/>
      <c r="F995" s="5"/>
    </row>
    <row r="996" ht="15.75" customHeight="1">
      <c r="B996" s="52"/>
      <c r="C996" s="5"/>
      <c r="D996" s="5"/>
      <c r="E996" s="5"/>
      <c r="F996" s="5"/>
    </row>
    <row r="997" ht="15.75" customHeight="1">
      <c r="B997" s="52"/>
      <c r="C997" s="5"/>
      <c r="D997" s="5"/>
      <c r="E997" s="5"/>
      <c r="F997" s="5"/>
    </row>
    <row r="998" ht="15.75" customHeight="1">
      <c r="B998" s="52"/>
      <c r="C998" s="5"/>
      <c r="D998" s="5"/>
      <c r="E998" s="5"/>
      <c r="F998" s="5"/>
    </row>
    <row r="999" ht="15.75" customHeight="1">
      <c r="B999" s="52"/>
      <c r="C999" s="5"/>
      <c r="D999" s="5"/>
      <c r="E999" s="5"/>
      <c r="F999" s="5"/>
    </row>
    <row r="1000" ht="15.75" customHeight="1">
      <c r="B1000" s="52"/>
      <c r="C1000" s="5"/>
      <c r="D1000" s="5"/>
      <c r="E1000" s="5"/>
      <c r="F1000" s="5"/>
    </row>
  </sheetData>
  <autoFilter ref="$A$1:$F$109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6" width="10.78"/>
    <col customWidth="1" min="7" max="7" width="20.22"/>
    <col customWidth="1" min="8" max="26" width="10.56"/>
  </cols>
  <sheetData>
    <row r="1" ht="15.75" customHeight="1">
      <c r="A1" s="3" t="s">
        <v>8</v>
      </c>
      <c r="B1" s="2" t="s">
        <v>0</v>
      </c>
      <c r="C1" s="2" t="s">
        <v>79</v>
      </c>
      <c r="D1" s="2" t="s">
        <v>80</v>
      </c>
      <c r="E1" s="2" t="s">
        <v>81</v>
      </c>
      <c r="F1" s="2" t="s">
        <v>19</v>
      </c>
      <c r="G1" s="57" t="s">
        <v>82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0" t="s">
        <v>21</v>
      </c>
      <c r="B2" s="37">
        <v>2016.0</v>
      </c>
      <c r="C2" s="37">
        <v>1.0</v>
      </c>
      <c r="D2" s="58">
        <v>18.8</v>
      </c>
      <c r="E2" s="58">
        <v>2.7</v>
      </c>
      <c r="F2" s="29">
        <v>39500.0</v>
      </c>
      <c r="G2" s="16"/>
    </row>
    <row r="3" ht="15.75" customHeight="1">
      <c r="A3" s="50" t="s">
        <v>21</v>
      </c>
      <c r="B3" s="37">
        <f t="shared" ref="B3:B6" si="1">B2+1</f>
        <v>2017</v>
      </c>
      <c r="C3" s="37">
        <f t="shared" ref="C3:C6" si="2">C2</f>
        <v>1</v>
      </c>
      <c r="D3" s="58">
        <v>21.2</v>
      </c>
      <c r="E3" s="58">
        <v>2.7</v>
      </c>
      <c r="F3" s="29">
        <v>41500.0</v>
      </c>
      <c r="G3" s="16"/>
    </row>
    <row r="4" ht="15.75" customHeight="1">
      <c r="A4" s="50" t="s">
        <v>21</v>
      </c>
      <c r="B4" s="37">
        <f t="shared" si="1"/>
        <v>2018</v>
      </c>
      <c r="C4" s="37">
        <f t="shared" si="2"/>
        <v>1</v>
      </c>
      <c r="D4" s="58">
        <v>22.5</v>
      </c>
      <c r="E4" s="58">
        <v>2.6</v>
      </c>
      <c r="F4" s="29">
        <v>41000.0</v>
      </c>
      <c r="G4" s="16"/>
    </row>
    <row r="5" ht="15.75" customHeight="1">
      <c r="A5" s="50" t="s">
        <v>21</v>
      </c>
      <c r="B5" s="37">
        <f t="shared" si="1"/>
        <v>2019</v>
      </c>
      <c r="C5" s="37">
        <f t="shared" si="2"/>
        <v>1</v>
      </c>
      <c r="D5" s="58">
        <v>25.3</v>
      </c>
      <c r="E5" s="58">
        <v>2.6</v>
      </c>
      <c r="F5" s="29">
        <v>41400.0</v>
      </c>
      <c r="G5" s="16"/>
    </row>
    <row r="6" ht="15.75" customHeight="1">
      <c r="A6" s="50" t="s">
        <v>21</v>
      </c>
      <c r="B6" s="37">
        <f t="shared" si="1"/>
        <v>2020</v>
      </c>
      <c r="C6" s="37">
        <f t="shared" si="2"/>
        <v>1</v>
      </c>
      <c r="D6" s="58">
        <v>27.6</v>
      </c>
      <c r="E6" s="58">
        <v>2.5</v>
      </c>
      <c r="F6" s="29">
        <v>40900.0</v>
      </c>
      <c r="G6" s="16">
        <f>DIVIDE(F6,F2)-1</f>
        <v>0.03544303797</v>
      </c>
    </row>
    <row r="7" ht="15.75" customHeight="1">
      <c r="A7" s="50" t="s">
        <v>21</v>
      </c>
      <c r="B7" s="37">
        <f t="shared" ref="B7:B541" si="3">B2</f>
        <v>2016</v>
      </c>
      <c r="C7" s="37">
        <v>2.0</v>
      </c>
      <c r="D7" s="58">
        <v>26.1</v>
      </c>
      <c r="E7" s="58">
        <v>2.7</v>
      </c>
      <c r="F7" s="29">
        <v>39500.0</v>
      </c>
      <c r="G7" s="16"/>
    </row>
    <row r="8" ht="15.75" customHeight="1">
      <c r="A8" s="50" t="s">
        <v>21</v>
      </c>
      <c r="B8" s="37">
        <f t="shared" si="3"/>
        <v>2017</v>
      </c>
      <c r="C8" s="37">
        <f t="shared" ref="C8:C11" si="4">C7</f>
        <v>2</v>
      </c>
      <c r="D8" s="58">
        <v>23.5</v>
      </c>
      <c r="E8" s="58">
        <v>2.7</v>
      </c>
      <c r="F8" s="29">
        <v>41500.0</v>
      </c>
      <c r="G8" s="16"/>
    </row>
    <row r="9" ht="15.75" customHeight="1">
      <c r="A9" s="50" t="s">
        <v>21</v>
      </c>
      <c r="B9" s="37">
        <f t="shared" si="3"/>
        <v>2018</v>
      </c>
      <c r="C9" s="37">
        <f t="shared" si="4"/>
        <v>2</v>
      </c>
      <c r="D9" s="58">
        <v>25.7</v>
      </c>
      <c r="E9" s="58">
        <v>2.6</v>
      </c>
      <c r="F9" s="29">
        <v>41000.0</v>
      </c>
      <c r="G9" s="16"/>
    </row>
    <row r="10" ht="15.75" customHeight="1">
      <c r="A10" s="50" t="s">
        <v>21</v>
      </c>
      <c r="B10" s="37">
        <f t="shared" si="3"/>
        <v>2019</v>
      </c>
      <c r="C10" s="37">
        <f t="shared" si="4"/>
        <v>2</v>
      </c>
      <c r="D10" s="58">
        <v>25.3</v>
      </c>
      <c r="E10" s="58">
        <v>2.6</v>
      </c>
      <c r="F10" s="29">
        <v>41400.0</v>
      </c>
      <c r="G10" s="16"/>
    </row>
    <row r="11" ht="15.75" customHeight="1">
      <c r="A11" s="50" t="s">
        <v>21</v>
      </c>
      <c r="B11" s="37">
        <f t="shared" si="3"/>
        <v>2020</v>
      </c>
      <c r="C11" s="37">
        <f t="shared" si="4"/>
        <v>2</v>
      </c>
      <c r="D11" s="58">
        <v>25.3</v>
      </c>
      <c r="E11" s="58">
        <v>2.5</v>
      </c>
      <c r="F11" s="29">
        <v>40900.0</v>
      </c>
      <c r="G11" s="16"/>
    </row>
    <row r="12" ht="15.75" customHeight="1">
      <c r="A12" s="50" t="s">
        <v>21</v>
      </c>
      <c r="B12" s="37">
        <f t="shared" si="3"/>
        <v>2016</v>
      </c>
      <c r="C12" s="37">
        <v>3.0</v>
      </c>
      <c r="D12" s="58">
        <v>15.4</v>
      </c>
      <c r="E12" s="58">
        <v>2.7</v>
      </c>
      <c r="F12" s="29">
        <v>39500.0</v>
      </c>
      <c r="G12" s="16"/>
    </row>
    <row r="13" ht="15.75" customHeight="1">
      <c r="A13" s="50" t="s">
        <v>21</v>
      </c>
      <c r="B13" s="37">
        <f t="shared" si="3"/>
        <v>2017</v>
      </c>
      <c r="C13" s="37">
        <f t="shared" ref="C13:C16" si="5">C12</f>
        <v>3</v>
      </c>
      <c r="D13" s="58">
        <v>18.3</v>
      </c>
      <c r="E13" s="58">
        <v>2.7</v>
      </c>
      <c r="F13" s="29">
        <v>41500.0</v>
      </c>
      <c r="G13" s="16"/>
    </row>
    <row r="14" ht="15.75" customHeight="1">
      <c r="A14" s="50" t="s">
        <v>21</v>
      </c>
      <c r="B14" s="37">
        <f t="shared" si="3"/>
        <v>2018</v>
      </c>
      <c r="C14" s="37">
        <f t="shared" si="5"/>
        <v>3</v>
      </c>
      <c r="D14" s="58">
        <v>17.5</v>
      </c>
      <c r="E14" s="58">
        <v>2.6</v>
      </c>
      <c r="F14" s="29">
        <v>41000.0</v>
      </c>
      <c r="G14" s="16"/>
    </row>
    <row r="15" ht="15.75" customHeight="1">
      <c r="A15" s="50" t="s">
        <v>21</v>
      </c>
      <c r="B15" s="37">
        <f t="shared" si="3"/>
        <v>2019</v>
      </c>
      <c r="C15" s="37">
        <f t="shared" si="5"/>
        <v>3</v>
      </c>
      <c r="D15" s="58">
        <v>17.8</v>
      </c>
      <c r="E15" s="58">
        <v>2.6</v>
      </c>
      <c r="F15" s="29">
        <v>41400.0</v>
      </c>
      <c r="G15" s="16"/>
    </row>
    <row r="16" ht="15.75" customHeight="1">
      <c r="A16" s="50" t="s">
        <v>21</v>
      </c>
      <c r="B16" s="37">
        <f t="shared" si="3"/>
        <v>2020</v>
      </c>
      <c r="C16" s="37">
        <f t="shared" si="5"/>
        <v>3</v>
      </c>
      <c r="D16" s="58">
        <v>17.0</v>
      </c>
      <c r="E16" s="58">
        <v>2.5</v>
      </c>
      <c r="F16" s="29">
        <v>40900.0</v>
      </c>
      <c r="G16" s="16"/>
    </row>
    <row r="17" ht="15.75" customHeight="1">
      <c r="A17" s="50" t="s">
        <v>21</v>
      </c>
      <c r="B17" s="37">
        <f t="shared" si="3"/>
        <v>2016</v>
      </c>
      <c r="C17" s="37">
        <v>4.0</v>
      </c>
      <c r="D17" s="58">
        <v>14.4</v>
      </c>
      <c r="E17" s="58">
        <v>2.7</v>
      </c>
      <c r="F17" s="29">
        <v>39500.0</v>
      </c>
      <c r="G17" s="16"/>
    </row>
    <row r="18" ht="15.75" customHeight="1">
      <c r="A18" s="50" t="s">
        <v>21</v>
      </c>
      <c r="B18" s="37">
        <f t="shared" si="3"/>
        <v>2017</v>
      </c>
      <c r="C18" s="37">
        <f t="shared" ref="C18:C21" si="6">C17</f>
        <v>4</v>
      </c>
      <c r="D18" s="58">
        <v>13.3</v>
      </c>
      <c r="E18" s="58">
        <v>2.7</v>
      </c>
      <c r="F18" s="29">
        <v>41500.0</v>
      </c>
      <c r="G18" s="16"/>
    </row>
    <row r="19" ht="15.75" customHeight="1">
      <c r="A19" s="50" t="s">
        <v>21</v>
      </c>
      <c r="B19" s="37">
        <f t="shared" si="3"/>
        <v>2018</v>
      </c>
      <c r="C19" s="37">
        <f t="shared" si="6"/>
        <v>4</v>
      </c>
      <c r="D19" s="58">
        <v>13.2</v>
      </c>
      <c r="E19" s="58">
        <v>2.6</v>
      </c>
      <c r="F19" s="29">
        <v>41000.0</v>
      </c>
      <c r="G19" s="16"/>
    </row>
    <row r="20" ht="15.75" customHeight="1">
      <c r="A20" s="50" t="s">
        <v>21</v>
      </c>
      <c r="B20" s="37">
        <f t="shared" si="3"/>
        <v>2019</v>
      </c>
      <c r="C20" s="37">
        <f t="shared" si="6"/>
        <v>4</v>
      </c>
      <c r="D20" s="58">
        <v>11.9</v>
      </c>
      <c r="E20" s="58">
        <v>2.6</v>
      </c>
      <c r="F20" s="29">
        <v>41400.0</v>
      </c>
      <c r="G20" s="16"/>
    </row>
    <row r="21" ht="15.75" customHeight="1">
      <c r="A21" s="50" t="s">
        <v>21</v>
      </c>
      <c r="B21" s="37">
        <f t="shared" si="3"/>
        <v>2020</v>
      </c>
      <c r="C21" s="37">
        <f t="shared" si="6"/>
        <v>4</v>
      </c>
      <c r="D21" s="58">
        <v>12.9</v>
      </c>
      <c r="E21" s="58">
        <v>2.5</v>
      </c>
      <c r="F21" s="29">
        <v>40900.0</v>
      </c>
      <c r="G21" s="16"/>
    </row>
    <row r="22" ht="15.75" customHeight="1">
      <c r="A22" s="50" t="s">
        <v>21</v>
      </c>
      <c r="B22" s="37">
        <f t="shared" si="3"/>
        <v>2016</v>
      </c>
      <c r="C22" s="37">
        <v>5.0</v>
      </c>
      <c r="D22" s="58">
        <v>6.6</v>
      </c>
      <c r="E22" s="58">
        <v>2.7</v>
      </c>
      <c r="F22" s="29">
        <v>39500.0</v>
      </c>
      <c r="G22" s="16"/>
    </row>
    <row r="23" ht="15.75" customHeight="1">
      <c r="A23" s="50" t="s">
        <v>21</v>
      </c>
      <c r="B23" s="37">
        <f t="shared" si="3"/>
        <v>2017</v>
      </c>
      <c r="C23" s="37">
        <f t="shared" ref="C23:C26" si="7">C22</f>
        <v>5</v>
      </c>
      <c r="D23" s="58">
        <v>7.2</v>
      </c>
      <c r="E23" s="58">
        <v>2.7</v>
      </c>
      <c r="F23" s="29">
        <v>41500.0</v>
      </c>
      <c r="G23" s="16"/>
    </row>
    <row r="24" ht="15.75" customHeight="1">
      <c r="A24" s="50" t="s">
        <v>21</v>
      </c>
      <c r="B24" s="37">
        <f t="shared" si="3"/>
        <v>2018</v>
      </c>
      <c r="C24" s="37">
        <f t="shared" si="7"/>
        <v>5</v>
      </c>
      <c r="D24" s="58">
        <v>6.8</v>
      </c>
      <c r="E24" s="58">
        <v>2.6</v>
      </c>
      <c r="F24" s="29">
        <v>41000.0</v>
      </c>
      <c r="G24" s="16"/>
    </row>
    <row r="25" ht="15.75" customHeight="1">
      <c r="A25" s="50" t="s">
        <v>21</v>
      </c>
      <c r="B25" s="37">
        <f t="shared" si="3"/>
        <v>2019</v>
      </c>
      <c r="C25" s="37">
        <f t="shared" si="7"/>
        <v>5</v>
      </c>
      <c r="D25" s="58">
        <v>6.4</v>
      </c>
      <c r="E25" s="58">
        <v>2.6</v>
      </c>
      <c r="F25" s="29">
        <v>41400.0</v>
      </c>
      <c r="G25" s="16"/>
    </row>
    <row r="26" ht="15.75" customHeight="1">
      <c r="A26" s="50" t="s">
        <v>21</v>
      </c>
      <c r="B26" s="37">
        <f t="shared" si="3"/>
        <v>2020</v>
      </c>
      <c r="C26" s="37">
        <f t="shared" si="7"/>
        <v>5</v>
      </c>
      <c r="D26" s="58">
        <v>5.9</v>
      </c>
      <c r="E26" s="58">
        <v>2.5</v>
      </c>
      <c r="F26" s="29">
        <v>40900.0</v>
      </c>
      <c r="G26" s="16"/>
    </row>
    <row r="27" ht="15.75" customHeight="1">
      <c r="A27" s="50" t="s">
        <v>21</v>
      </c>
      <c r="B27" s="37">
        <f t="shared" si="3"/>
        <v>2016</v>
      </c>
      <c r="C27" s="37" t="s">
        <v>83</v>
      </c>
      <c r="D27" s="58">
        <v>3.5</v>
      </c>
      <c r="E27" s="58">
        <v>2.7</v>
      </c>
      <c r="F27" s="29">
        <v>39500.0</v>
      </c>
      <c r="G27" s="16"/>
    </row>
    <row r="28" ht="15.75" customHeight="1">
      <c r="A28" s="50" t="s">
        <v>21</v>
      </c>
      <c r="B28" s="37">
        <f t="shared" si="3"/>
        <v>2017</v>
      </c>
      <c r="C28" s="37" t="str">
        <f t="shared" ref="C28:C31" si="8">C27</f>
        <v>6+</v>
      </c>
      <c r="D28" s="58">
        <v>3.0</v>
      </c>
      <c r="E28" s="58">
        <v>2.7</v>
      </c>
      <c r="F28" s="29">
        <v>41500.0</v>
      </c>
      <c r="G28" s="16"/>
    </row>
    <row r="29" ht="15.75" customHeight="1">
      <c r="A29" s="50" t="s">
        <v>21</v>
      </c>
      <c r="B29" s="37">
        <f t="shared" si="3"/>
        <v>2018</v>
      </c>
      <c r="C29" s="37" t="str">
        <f t="shared" si="8"/>
        <v>6+</v>
      </c>
      <c r="D29" s="58">
        <v>2.9</v>
      </c>
      <c r="E29" s="58">
        <v>2.6</v>
      </c>
      <c r="F29" s="29">
        <v>41000.0</v>
      </c>
      <c r="G29" s="16"/>
    </row>
    <row r="30" ht="15.75" customHeight="1">
      <c r="A30" s="50" t="s">
        <v>21</v>
      </c>
      <c r="B30" s="37">
        <f t="shared" si="3"/>
        <v>2019</v>
      </c>
      <c r="C30" s="37" t="str">
        <f t="shared" si="8"/>
        <v>6+</v>
      </c>
      <c r="D30" s="58">
        <v>3.4</v>
      </c>
      <c r="E30" s="58">
        <v>2.6</v>
      </c>
      <c r="F30" s="29">
        <v>41400.0</v>
      </c>
      <c r="G30" s="16"/>
    </row>
    <row r="31" ht="15.75" customHeight="1">
      <c r="A31" s="50" t="s">
        <v>21</v>
      </c>
      <c r="B31" s="37">
        <f t="shared" si="3"/>
        <v>2020</v>
      </c>
      <c r="C31" s="37" t="str">
        <f t="shared" si="8"/>
        <v>6+</v>
      </c>
      <c r="D31" s="58">
        <v>3.2</v>
      </c>
      <c r="E31" s="58">
        <v>2.5</v>
      </c>
      <c r="F31" s="29">
        <v>40900.0</v>
      </c>
      <c r="G31" s="16"/>
    </row>
    <row r="32" ht="15.75" customHeight="1">
      <c r="A32" s="50" t="s">
        <v>23</v>
      </c>
      <c r="B32" s="37">
        <f t="shared" si="3"/>
        <v>2016</v>
      </c>
      <c r="C32" s="37">
        <f t="shared" ref="C32:C541" si="9">C2</f>
        <v>1</v>
      </c>
      <c r="D32" s="58">
        <v>17.2</v>
      </c>
      <c r="E32" s="58">
        <v>2.7</v>
      </c>
      <c r="F32" s="29">
        <v>40000.0</v>
      </c>
      <c r="G32" s="16"/>
    </row>
    <row r="33" ht="15.75" customHeight="1">
      <c r="A33" s="50" t="s">
        <v>23</v>
      </c>
      <c r="B33" s="37">
        <f t="shared" si="3"/>
        <v>2017</v>
      </c>
      <c r="C33" s="37">
        <f t="shared" si="9"/>
        <v>1</v>
      </c>
      <c r="D33" s="58">
        <v>18.4</v>
      </c>
      <c r="E33" s="58">
        <v>2.6</v>
      </c>
      <c r="F33" s="29">
        <v>40300.0</v>
      </c>
      <c r="G33" s="16"/>
    </row>
    <row r="34" ht="15.75" customHeight="1">
      <c r="A34" s="50" t="s">
        <v>23</v>
      </c>
      <c r="B34" s="37">
        <f t="shared" si="3"/>
        <v>2018</v>
      </c>
      <c r="C34" s="37">
        <f t="shared" si="9"/>
        <v>1</v>
      </c>
      <c r="D34" s="58">
        <v>20.4</v>
      </c>
      <c r="E34" s="58">
        <v>2.6</v>
      </c>
      <c r="F34" s="29">
        <v>42000.0</v>
      </c>
      <c r="G34" s="16"/>
    </row>
    <row r="35" ht="15.75" customHeight="1">
      <c r="A35" s="50" t="s">
        <v>23</v>
      </c>
      <c r="B35" s="37">
        <f t="shared" si="3"/>
        <v>2019</v>
      </c>
      <c r="C35" s="37">
        <f t="shared" si="9"/>
        <v>1</v>
      </c>
      <c r="D35" s="58">
        <v>22.1</v>
      </c>
      <c r="E35" s="58">
        <v>2.5</v>
      </c>
      <c r="F35" s="29">
        <v>44100.0</v>
      </c>
      <c r="G35" s="16"/>
    </row>
    <row r="36" ht="15.75" customHeight="1">
      <c r="A36" s="50" t="s">
        <v>23</v>
      </c>
      <c r="B36" s="37">
        <f t="shared" si="3"/>
        <v>2020</v>
      </c>
      <c r="C36" s="37">
        <f t="shared" si="9"/>
        <v>1</v>
      </c>
      <c r="D36" s="58">
        <v>23.2</v>
      </c>
      <c r="E36" s="58">
        <v>2.5</v>
      </c>
      <c r="F36" s="29">
        <v>40000.0</v>
      </c>
      <c r="G36" s="16">
        <f>DIVIDE(F36,F32)-1</f>
        <v>0</v>
      </c>
    </row>
    <row r="37" ht="15.75" customHeight="1">
      <c r="A37" s="50" t="s">
        <v>23</v>
      </c>
      <c r="B37" s="37">
        <f t="shared" si="3"/>
        <v>2016</v>
      </c>
      <c r="C37" s="37">
        <f t="shared" si="9"/>
        <v>2</v>
      </c>
      <c r="D37" s="58">
        <v>17.4</v>
      </c>
      <c r="E37" s="58">
        <v>2.7</v>
      </c>
      <c r="F37" s="29">
        <v>40000.0</v>
      </c>
      <c r="G37" s="16"/>
    </row>
    <row r="38" ht="15.75" customHeight="1">
      <c r="A38" s="50" t="s">
        <v>23</v>
      </c>
      <c r="B38" s="37">
        <f t="shared" si="3"/>
        <v>2017</v>
      </c>
      <c r="C38" s="37">
        <f t="shared" si="9"/>
        <v>2</v>
      </c>
      <c r="D38" s="58">
        <v>18.0</v>
      </c>
      <c r="E38" s="58">
        <v>2.6</v>
      </c>
      <c r="F38" s="29">
        <v>40300.0</v>
      </c>
      <c r="G38" s="16"/>
    </row>
    <row r="39" ht="15.75" customHeight="1">
      <c r="A39" s="50" t="s">
        <v>23</v>
      </c>
      <c r="B39" s="37">
        <f t="shared" si="3"/>
        <v>2018</v>
      </c>
      <c r="C39" s="37">
        <f t="shared" si="9"/>
        <v>2</v>
      </c>
      <c r="D39" s="58">
        <v>19.2</v>
      </c>
      <c r="E39" s="58">
        <v>2.6</v>
      </c>
      <c r="F39" s="29">
        <v>42000.0</v>
      </c>
      <c r="G39" s="16"/>
    </row>
    <row r="40" ht="15.75" customHeight="1">
      <c r="A40" s="50" t="s">
        <v>23</v>
      </c>
      <c r="B40" s="37">
        <f t="shared" si="3"/>
        <v>2019</v>
      </c>
      <c r="C40" s="37">
        <f t="shared" si="9"/>
        <v>2</v>
      </c>
      <c r="D40" s="58">
        <v>19.4</v>
      </c>
      <c r="E40" s="58">
        <v>2.5</v>
      </c>
      <c r="F40" s="29">
        <v>44100.0</v>
      </c>
      <c r="G40" s="16"/>
    </row>
    <row r="41" ht="15.75" customHeight="1">
      <c r="A41" s="50" t="s">
        <v>23</v>
      </c>
      <c r="B41" s="37">
        <f t="shared" si="3"/>
        <v>2020</v>
      </c>
      <c r="C41" s="37">
        <f t="shared" si="9"/>
        <v>2</v>
      </c>
      <c r="D41" s="58">
        <v>19.2</v>
      </c>
      <c r="E41" s="58">
        <v>2.5</v>
      </c>
      <c r="F41" s="29">
        <v>40000.0</v>
      </c>
      <c r="G41" s="16"/>
    </row>
    <row r="42" ht="15.75" customHeight="1">
      <c r="A42" s="50" t="s">
        <v>23</v>
      </c>
      <c r="B42" s="37">
        <f t="shared" si="3"/>
        <v>2016</v>
      </c>
      <c r="C42" s="37">
        <f t="shared" si="9"/>
        <v>3</v>
      </c>
      <c r="D42" s="58">
        <v>13.2</v>
      </c>
      <c r="E42" s="58">
        <v>2.7</v>
      </c>
      <c r="F42" s="29">
        <v>40000.0</v>
      </c>
      <c r="G42" s="16"/>
    </row>
    <row r="43" ht="15.75" customHeight="1">
      <c r="A43" s="50" t="s">
        <v>23</v>
      </c>
      <c r="B43" s="37">
        <f t="shared" si="3"/>
        <v>2017</v>
      </c>
      <c r="C43" s="37">
        <f t="shared" si="9"/>
        <v>3</v>
      </c>
      <c r="D43" s="58">
        <v>13.1</v>
      </c>
      <c r="E43" s="58">
        <v>2.6</v>
      </c>
      <c r="F43" s="29">
        <v>40300.0</v>
      </c>
      <c r="G43" s="16"/>
    </row>
    <row r="44" ht="15.75" customHeight="1">
      <c r="A44" s="50" t="s">
        <v>23</v>
      </c>
      <c r="B44" s="37">
        <f t="shared" si="3"/>
        <v>2018</v>
      </c>
      <c r="C44" s="37">
        <f t="shared" si="9"/>
        <v>3</v>
      </c>
      <c r="D44" s="58">
        <v>11.3</v>
      </c>
      <c r="E44" s="58">
        <v>2.6</v>
      </c>
      <c r="F44" s="29">
        <v>42000.0</v>
      </c>
      <c r="G44" s="16"/>
    </row>
    <row r="45" ht="15.75" customHeight="1">
      <c r="A45" s="50" t="s">
        <v>23</v>
      </c>
      <c r="B45" s="37">
        <f t="shared" si="3"/>
        <v>2019</v>
      </c>
      <c r="C45" s="37">
        <f t="shared" si="9"/>
        <v>3</v>
      </c>
      <c r="D45" s="58">
        <v>11.7</v>
      </c>
      <c r="E45" s="58">
        <v>2.5</v>
      </c>
      <c r="F45" s="29">
        <v>44100.0</v>
      </c>
      <c r="G45" s="16"/>
    </row>
    <row r="46" ht="15.75" customHeight="1">
      <c r="A46" s="50" t="s">
        <v>23</v>
      </c>
      <c r="B46" s="37">
        <f t="shared" si="3"/>
        <v>2020</v>
      </c>
      <c r="C46" s="37">
        <f t="shared" si="9"/>
        <v>3</v>
      </c>
      <c r="D46" s="58">
        <v>12.2</v>
      </c>
      <c r="E46" s="58">
        <v>2.5</v>
      </c>
      <c r="F46" s="29">
        <v>40000.0</v>
      </c>
      <c r="G46" s="16"/>
    </row>
    <row r="47" ht="15.75" customHeight="1">
      <c r="A47" s="50" t="s">
        <v>23</v>
      </c>
      <c r="B47" s="37">
        <f t="shared" si="3"/>
        <v>2016</v>
      </c>
      <c r="C47" s="37">
        <f t="shared" si="9"/>
        <v>4</v>
      </c>
      <c r="D47" s="58">
        <v>9.6</v>
      </c>
      <c r="E47" s="58">
        <v>2.7</v>
      </c>
      <c r="F47" s="29">
        <v>40000.0</v>
      </c>
      <c r="G47" s="16"/>
    </row>
    <row r="48" ht="15.75" customHeight="1">
      <c r="A48" s="50" t="s">
        <v>23</v>
      </c>
      <c r="B48" s="37">
        <f t="shared" si="3"/>
        <v>2017</v>
      </c>
      <c r="C48" s="37">
        <f t="shared" si="9"/>
        <v>4</v>
      </c>
      <c r="D48" s="58">
        <v>9.4</v>
      </c>
      <c r="E48" s="58">
        <v>2.6</v>
      </c>
      <c r="F48" s="29">
        <v>40300.0</v>
      </c>
      <c r="G48" s="16"/>
    </row>
    <row r="49" ht="15.75" customHeight="1">
      <c r="A49" s="50" t="s">
        <v>23</v>
      </c>
      <c r="B49" s="37">
        <f t="shared" si="3"/>
        <v>2018</v>
      </c>
      <c r="C49" s="37">
        <f t="shared" si="9"/>
        <v>4</v>
      </c>
      <c r="D49" s="58">
        <v>9.8</v>
      </c>
      <c r="E49" s="58">
        <v>2.6</v>
      </c>
      <c r="F49" s="29">
        <v>42000.0</v>
      </c>
      <c r="G49" s="16"/>
    </row>
    <row r="50" ht="15.75" customHeight="1">
      <c r="A50" s="50" t="s">
        <v>23</v>
      </c>
      <c r="B50" s="37">
        <f t="shared" si="3"/>
        <v>2019</v>
      </c>
      <c r="C50" s="37">
        <f t="shared" si="9"/>
        <v>4</v>
      </c>
      <c r="D50" s="58">
        <v>9.1</v>
      </c>
      <c r="E50" s="58">
        <v>2.5</v>
      </c>
      <c r="F50" s="29">
        <v>44100.0</v>
      </c>
      <c r="G50" s="16"/>
    </row>
    <row r="51" ht="15.75" customHeight="1">
      <c r="A51" s="50" t="s">
        <v>23</v>
      </c>
      <c r="B51" s="37">
        <f t="shared" si="3"/>
        <v>2020</v>
      </c>
      <c r="C51" s="37">
        <f t="shared" si="9"/>
        <v>4</v>
      </c>
      <c r="D51" s="58">
        <v>8.0</v>
      </c>
      <c r="E51" s="58">
        <v>2.5</v>
      </c>
      <c r="F51" s="29">
        <v>40000.0</v>
      </c>
      <c r="G51" s="16"/>
    </row>
    <row r="52" ht="15.75" customHeight="1">
      <c r="A52" s="50" t="s">
        <v>23</v>
      </c>
      <c r="B52" s="37">
        <f t="shared" si="3"/>
        <v>2016</v>
      </c>
      <c r="C52" s="37">
        <f t="shared" si="9"/>
        <v>5</v>
      </c>
      <c r="D52" s="58">
        <v>5.0</v>
      </c>
      <c r="E52" s="58">
        <v>2.7</v>
      </c>
      <c r="F52" s="29">
        <v>40000.0</v>
      </c>
      <c r="G52" s="16"/>
    </row>
    <row r="53" ht="15.75" customHeight="1">
      <c r="A53" s="50" t="s">
        <v>23</v>
      </c>
      <c r="B53" s="37">
        <f t="shared" si="3"/>
        <v>2017</v>
      </c>
      <c r="C53" s="37">
        <f t="shared" si="9"/>
        <v>5</v>
      </c>
      <c r="D53" s="58">
        <v>5.9</v>
      </c>
      <c r="E53" s="58">
        <v>2.6</v>
      </c>
      <c r="F53" s="29">
        <v>40300.0</v>
      </c>
      <c r="G53" s="16"/>
    </row>
    <row r="54" ht="15.75" customHeight="1">
      <c r="A54" s="50" t="s">
        <v>23</v>
      </c>
      <c r="B54" s="37">
        <f t="shared" si="3"/>
        <v>2018</v>
      </c>
      <c r="C54" s="37">
        <f t="shared" si="9"/>
        <v>5</v>
      </c>
      <c r="D54" s="58">
        <v>5.7</v>
      </c>
      <c r="E54" s="58">
        <v>2.6</v>
      </c>
      <c r="F54" s="29">
        <v>42000.0</v>
      </c>
      <c r="G54" s="16"/>
    </row>
    <row r="55" ht="15.75" customHeight="1">
      <c r="A55" s="50" t="s">
        <v>23</v>
      </c>
      <c r="B55" s="37">
        <f t="shared" si="3"/>
        <v>2019</v>
      </c>
      <c r="C55" s="37">
        <f t="shared" si="9"/>
        <v>5</v>
      </c>
      <c r="D55" s="58">
        <v>5.5</v>
      </c>
      <c r="E55" s="58">
        <v>2.5</v>
      </c>
      <c r="F55" s="29">
        <v>44100.0</v>
      </c>
      <c r="G55" s="16"/>
    </row>
    <row r="56" ht="15.75" customHeight="1">
      <c r="A56" s="50" t="s">
        <v>23</v>
      </c>
      <c r="B56" s="37">
        <f t="shared" si="3"/>
        <v>2020</v>
      </c>
      <c r="C56" s="37">
        <f t="shared" si="9"/>
        <v>5</v>
      </c>
      <c r="D56" s="58">
        <v>4.1</v>
      </c>
      <c r="E56" s="58">
        <v>2.5</v>
      </c>
      <c r="F56" s="29">
        <v>40000.0</v>
      </c>
      <c r="G56" s="16"/>
    </row>
    <row r="57" ht="15.75" customHeight="1">
      <c r="A57" s="50" t="s">
        <v>23</v>
      </c>
      <c r="B57" s="37">
        <f t="shared" si="3"/>
        <v>2016</v>
      </c>
      <c r="C57" s="37" t="str">
        <f t="shared" si="9"/>
        <v>6+</v>
      </c>
      <c r="D57" s="58">
        <v>2.8</v>
      </c>
      <c r="E57" s="58">
        <v>2.7</v>
      </c>
      <c r="F57" s="29">
        <v>40000.0</v>
      </c>
      <c r="G57" s="16"/>
    </row>
    <row r="58" ht="15.75" customHeight="1">
      <c r="A58" s="50" t="s">
        <v>23</v>
      </c>
      <c r="B58" s="37">
        <f t="shared" si="3"/>
        <v>2017</v>
      </c>
      <c r="C58" s="37" t="str">
        <f t="shared" si="9"/>
        <v>6+</v>
      </c>
      <c r="D58" s="58">
        <v>2.2</v>
      </c>
      <c r="E58" s="58">
        <v>2.6</v>
      </c>
      <c r="F58" s="29">
        <v>40300.0</v>
      </c>
      <c r="G58" s="16"/>
    </row>
    <row r="59" ht="15.75" customHeight="1">
      <c r="A59" s="50" t="s">
        <v>23</v>
      </c>
      <c r="B59" s="37">
        <f t="shared" si="3"/>
        <v>2018</v>
      </c>
      <c r="C59" s="37" t="str">
        <f t="shared" si="9"/>
        <v>6+</v>
      </c>
      <c r="D59" s="58">
        <v>2.4</v>
      </c>
      <c r="E59" s="58">
        <v>2.6</v>
      </c>
      <c r="F59" s="29">
        <v>42000.0</v>
      </c>
      <c r="G59" s="16"/>
    </row>
    <row r="60" ht="15.75" customHeight="1">
      <c r="A60" s="50" t="s">
        <v>23</v>
      </c>
      <c r="B60" s="37">
        <f t="shared" si="3"/>
        <v>2019</v>
      </c>
      <c r="C60" s="37" t="str">
        <f t="shared" si="9"/>
        <v>6+</v>
      </c>
      <c r="D60" s="58">
        <v>2.4</v>
      </c>
      <c r="E60" s="58">
        <v>2.5</v>
      </c>
      <c r="F60" s="29">
        <v>44100.0</v>
      </c>
      <c r="G60" s="16"/>
    </row>
    <row r="61" ht="15.75" customHeight="1">
      <c r="A61" s="50" t="s">
        <v>23</v>
      </c>
      <c r="B61" s="37">
        <f t="shared" si="3"/>
        <v>2020</v>
      </c>
      <c r="C61" s="37" t="str">
        <f t="shared" si="9"/>
        <v>6+</v>
      </c>
      <c r="D61" s="58">
        <v>3.3</v>
      </c>
      <c r="E61" s="58">
        <v>2.5</v>
      </c>
      <c r="F61" s="29">
        <v>40000.0</v>
      </c>
      <c r="G61" s="16"/>
    </row>
    <row r="62" ht="15.75" customHeight="1">
      <c r="A62" s="50" t="s">
        <v>24</v>
      </c>
      <c r="B62" s="37">
        <f t="shared" si="3"/>
        <v>2016</v>
      </c>
      <c r="C62" s="37">
        <f t="shared" si="9"/>
        <v>1</v>
      </c>
      <c r="D62" s="58">
        <v>33.1</v>
      </c>
      <c r="E62" s="58">
        <v>2.9</v>
      </c>
      <c r="F62" s="29">
        <v>31300.0</v>
      </c>
      <c r="G62" s="16"/>
    </row>
    <row r="63" ht="15.75" customHeight="1">
      <c r="A63" s="50" t="s">
        <v>24</v>
      </c>
      <c r="B63" s="37">
        <f t="shared" si="3"/>
        <v>2017</v>
      </c>
      <c r="C63" s="37">
        <f t="shared" si="9"/>
        <v>1</v>
      </c>
      <c r="D63" s="58">
        <v>33.7</v>
      </c>
      <c r="E63" s="58">
        <v>2.9</v>
      </c>
      <c r="F63" s="29">
        <v>32000.0</v>
      </c>
      <c r="G63" s="16"/>
    </row>
    <row r="64" ht="15.75" customHeight="1">
      <c r="A64" s="50" t="s">
        <v>24</v>
      </c>
      <c r="B64" s="37">
        <f t="shared" si="3"/>
        <v>2018</v>
      </c>
      <c r="C64" s="37">
        <f t="shared" si="9"/>
        <v>1</v>
      </c>
      <c r="D64" s="58">
        <v>34.6</v>
      </c>
      <c r="E64" s="58">
        <v>2.8</v>
      </c>
      <c r="F64" s="29">
        <v>33000.0</v>
      </c>
      <c r="G64" s="16"/>
    </row>
    <row r="65" ht="15.75" customHeight="1">
      <c r="A65" s="50" t="s">
        <v>24</v>
      </c>
      <c r="B65" s="37">
        <f t="shared" si="3"/>
        <v>2019</v>
      </c>
      <c r="C65" s="37">
        <f t="shared" si="9"/>
        <v>1</v>
      </c>
      <c r="D65" s="58">
        <v>35.8</v>
      </c>
      <c r="E65" s="58">
        <v>2.8</v>
      </c>
      <c r="F65" s="29">
        <v>34300.0</v>
      </c>
      <c r="G65" s="16"/>
    </row>
    <row r="66" ht="15.75" customHeight="1">
      <c r="A66" s="50" t="s">
        <v>24</v>
      </c>
      <c r="B66" s="37">
        <f t="shared" si="3"/>
        <v>2020</v>
      </c>
      <c r="C66" s="37">
        <f t="shared" si="9"/>
        <v>1</v>
      </c>
      <c r="D66" s="58">
        <v>37.6</v>
      </c>
      <c r="E66" s="58">
        <v>2.8</v>
      </c>
      <c r="F66" s="29">
        <v>32000.0</v>
      </c>
      <c r="G66" s="16">
        <f>DIVIDE(F66,F62)-1</f>
        <v>0.02236421725</v>
      </c>
    </row>
    <row r="67" ht="15.75" customHeight="1">
      <c r="A67" s="50" t="s">
        <v>24</v>
      </c>
      <c r="B67" s="37">
        <f t="shared" si="3"/>
        <v>2016</v>
      </c>
      <c r="C67" s="37">
        <f t="shared" si="9"/>
        <v>2</v>
      </c>
      <c r="D67" s="58">
        <v>48.7</v>
      </c>
      <c r="E67" s="58">
        <v>2.9</v>
      </c>
      <c r="F67" s="29">
        <v>31300.0</v>
      </c>
      <c r="G67" s="16"/>
    </row>
    <row r="68" ht="15.75" customHeight="1">
      <c r="A68" s="50" t="s">
        <v>24</v>
      </c>
      <c r="B68" s="37">
        <f t="shared" si="3"/>
        <v>2017</v>
      </c>
      <c r="C68" s="37">
        <f t="shared" si="9"/>
        <v>2</v>
      </c>
      <c r="D68" s="58">
        <v>48.6</v>
      </c>
      <c r="E68" s="58">
        <v>2.9</v>
      </c>
      <c r="F68" s="29">
        <v>32000.0</v>
      </c>
      <c r="G68" s="16"/>
    </row>
    <row r="69" ht="15.75" customHeight="1">
      <c r="A69" s="50" t="s">
        <v>24</v>
      </c>
      <c r="B69" s="37">
        <f t="shared" si="3"/>
        <v>2018</v>
      </c>
      <c r="C69" s="37">
        <f t="shared" si="9"/>
        <v>2</v>
      </c>
      <c r="D69" s="58">
        <v>50.8</v>
      </c>
      <c r="E69" s="58">
        <v>2.8</v>
      </c>
      <c r="F69" s="29">
        <v>33000.0</v>
      </c>
      <c r="G69" s="16"/>
    </row>
    <row r="70" ht="15.75" customHeight="1">
      <c r="A70" s="50" t="s">
        <v>24</v>
      </c>
      <c r="B70" s="37">
        <f t="shared" si="3"/>
        <v>2019</v>
      </c>
      <c r="C70" s="37">
        <f t="shared" si="9"/>
        <v>2</v>
      </c>
      <c r="D70" s="58">
        <v>51.3</v>
      </c>
      <c r="E70" s="58">
        <v>2.8</v>
      </c>
      <c r="F70" s="29">
        <v>34300.0</v>
      </c>
      <c r="G70" s="16"/>
    </row>
    <row r="71" ht="15.75" customHeight="1">
      <c r="A71" s="50" t="s">
        <v>24</v>
      </c>
      <c r="B71" s="37">
        <f t="shared" si="3"/>
        <v>2020</v>
      </c>
      <c r="C71" s="37">
        <f t="shared" si="9"/>
        <v>2</v>
      </c>
      <c r="D71" s="58">
        <v>53.0</v>
      </c>
      <c r="E71" s="58">
        <v>2.8</v>
      </c>
      <c r="F71" s="29">
        <v>32000.0</v>
      </c>
      <c r="G71" s="16"/>
    </row>
    <row r="72" ht="15.75" customHeight="1">
      <c r="A72" s="50" t="s">
        <v>24</v>
      </c>
      <c r="B72" s="37">
        <f t="shared" si="3"/>
        <v>2016</v>
      </c>
      <c r="C72" s="37">
        <f t="shared" si="9"/>
        <v>3</v>
      </c>
      <c r="D72" s="58">
        <v>43.8</v>
      </c>
      <c r="E72" s="58">
        <v>2.9</v>
      </c>
      <c r="F72" s="29">
        <v>31300.0</v>
      </c>
      <c r="G72" s="16"/>
    </row>
    <row r="73" ht="15.75" customHeight="1">
      <c r="A73" s="50" t="s">
        <v>24</v>
      </c>
      <c r="B73" s="37">
        <f t="shared" si="3"/>
        <v>2017</v>
      </c>
      <c r="C73" s="37">
        <f t="shared" si="9"/>
        <v>3</v>
      </c>
      <c r="D73" s="58">
        <v>44.9</v>
      </c>
      <c r="E73" s="58">
        <v>2.9</v>
      </c>
      <c r="F73" s="29">
        <v>32000.0</v>
      </c>
      <c r="G73" s="16"/>
    </row>
    <row r="74" ht="15.75" customHeight="1">
      <c r="A74" s="50" t="s">
        <v>24</v>
      </c>
      <c r="B74" s="37">
        <f t="shared" si="3"/>
        <v>2018</v>
      </c>
      <c r="C74" s="37">
        <f t="shared" si="9"/>
        <v>3</v>
      </c>
      <c r="D74" s="58">
        <v>43.8</v>
      </c>
      <c r="E74" s="58">
        <v>2.8</v>
      </c>
      <c r="F74" s="29">
        <v>33000.0</v>
      </c>
      <c r="G74" s="16"/>
    </row>
    <row r="75" ht="15.75" customHeight="1">
      <c r="A75" s="50" t="s">
        <v>24</v>
      </c>
      <c r="B75" s="37">
        <f t="shared" si="3"/>
        <v>2019</v>
      </c>
      <c r="C75" s="37">
        <f t="shared" si="9"/>
        <v>3</v>
      </c>
      <c r="D75" s="58">
        <v>44.3</v>
      </c>
      <c r="E75" s="58">
        <v>2.8</v>
      </c>
      <c r="F75" s="29">
        <v>34300.0</v>
      </c>
      <c r="G75" s="16"/>
    </row>
    <row r="76" ht="15.75" customHeight="1">
      <c r="A76" s="50" t="s">
        <v>24</v>
      </c>
      <c r="B76" s="37">
        <f t="shared" si="3"/>
        <v>2020</v>
      </c>
      <c r="C76" s="37">
        <f t="shared" si="9"/>
        <v>3</v>
      </c>
      <c r="D76" s="58">
        <v>42.7</v>
      </c>
      <c r="E76" s="58">
        <v>2.8</v>
      </c>
      <c r="F76" s="29">
        <v>32000.0</v>
      </c>
      <c r="G76" s="16"/>
    </row>
    <row r="77" ht="15.75" customHeight="1">
      <c r="A77" s="50" t="s">
        <v>24</v>
      </c>
      <c r="B77" s="37">
        <f t="shared" si="3"/>
        <v>2016</v>
      </c>
      <c r="C77" s="37">
        <f t="shared" si="9"/>
        <v>4</v>
      </c>
      <c r="D77" s="58">
        <v>37.3</v>
      </c>
      <c r="E77" s="58">
        <v>2.9</v>
      </c>
      <c r="F77" s="29">
        <v>31300.0</v>
      </c>
      <c r="G77" s="16"/>
    </row>
    <row r="78" ht="15.75" customHeight="1">
      <c r="A78" s="50" t="s">
        <v>24</v>
      </c>
      <c r="B78" s="37">
        <f t="shared" si="3"/>
        <v>2017</v>
      </c>
      <c r="C78" s="37">
        <f t="shared" si="9"/>
        <v>4</v>
      </c>
      <c r="D78" s="58">
        <v>37.2</v>
      </c>
      <c r="E78" s="58">
        <v>2.9</v>
      </c>
      <c r="F78" s="29">
        <v>32000.0</v>
      </c>
      <c r="G78" s="16"/>
    </row>
    <row r="79" ht="15.75" customHeight="1">
      <c r="A79" s="50" t="s">
        <v>24</v>
      </c>
      <c r="B79" s="37">
        <f t="shared" si="3"/>
        <v>2018</v>
      </c>
      <c r="C79" s="37">
        <f t="shared" si="9"/>
        <v>4</v>
      </c>
      <c r="D79" s="58">
        <v>36.0</v>
      </c>
      <c r="E79" s="58">
        <v>2.8</v>
      </c>
      <c r="F79" s="29">
        <v>33000.0</v>
      </c>
      <c r="G79" s="16"/>
    </row>
    <row r="80" ht="15.75" customHeight="1">
      <c r="A80" s="50" t="s">
        <v>24</v>
      </c>
      <c r="B80" s="37">
        <f t="shared" si="3"/>
        <v>2019</v>
      </c>
      <c r="C80" s="37">
        <f t="shared" si="9"/>
        <v>4</v>
      </c>
      <c r="D80" s="58">
        <v>35.7</v>
      </c>
      <c r="E80" s="58">
        <v>2.8</v>
      </c>
      <c r="F80" s="29">
        <v>34300.0</v>
      </c>
      <c r="G80" s="16"/>
    </row>
    <row r="81" ht="15.75" customHeight="1">
      <c r="A81" s="50" t="s">
        <v>24</v>
      </c>
      <c r="B81" s="37">
        <f t="shared" si="3"/>
        <v>2020</v>
      </c>
      <c r="C81" s="37">
        <f t="shared" si="9"/>
        <v>4</v>
      </c>
      <c r="D81" s="58">
        <v>36.3</v>
      </c>
      <c r="E81" s="58">
        <v>2.8</v>
      </c>
      <c r="F81" s="29">
        <v>32000.0</v>
      </c>
      <c r="G81" s="16"/>
    </row>
    <row r="82" ht="15.75" customHeight="1">
      <c r="A82" s="50" t="s">
        <v>24</v>
      </c>
      <c r="B82" s="37">
        <f t="shared" si="3"/>
        <v>2016</v>
      </c>
      <c r="C82" s="37">
        <f t="shared" si="9"/>
        <v>5</v>
      </c>
      <c r="D82" s="58">
        <v>16.9</v>
      </c>
      <c r="E82" s="58">
        <v>2.9</v>
      </c>
      <c r="F82" s="29">
        <v>31300.0</v>
      </c>
      <c r="G82" s="16"/>
    </row>
    <row r="83" ht="15.75" customHeight="1">
      <c r="A83" s="50" t="s">
        <v>24</v>
      </c>
      <c r="B83" s="37">
        <f t="shared" si="3"/>
        <v>2017</v>
      </c>
      <c r="C83" s="37">
        <f t="shared" si="9"/>
        <v>5</v>
      </c>
      <c r="D83" s="58">
        <v>16.7</v>
      </c>
      <c r="E83" s="58">
        <v>2.9</v>
      </c>
      <c r="F83" s="29">
        <v>32000.0</v>
      </c>
      <c r="G83" s="16"/>
    </row>
    <row r="84" ht="15.75" customHeight="1">
      <c r="A84" s="50" t="s">
        <v>24</v>
      </c>
      <c r="B84" s="37">
        <f t="shared" si="3"/>
        <v>2018</v>
      </c>
      <c r="C84" s="37">
        <f t="shared" si="9"/>
        <v>5</v>
      </c>
      <c r="D84" s="58">
        <v>16.6</v>
      </c>
      <c r="E84" s="58">
        <v>2.8</v>
      </c>
      <c r="F84" s="29">
        <v>33000.0</v>
      </c>
      <c r="G84" s="16"/>
    </row>
    <row r="85" ht="15.75" customHeight="1">
      <c r="A85" s="50" t="s">
        <v>24</v>
      </c>
      <c r="B85" s="37">
        <f t="shared" si="3"/>
        <v>2019</v>
      </c>
      <c r="C85" s="37">
        <f t="shared" si="9"/>
        <v>5</v>
      </c>
      <c r="D85" s="58">
        <v>16.1</v>
      </c>
      <c r="E85" s="58">
        <v>2.8</v>
      </c>
      <c r="F85" s="29">
        <v>34300.0</v>
      </c>
      <c r="G85" s="16"/>
    </row>
    <row r="86" ht="15.75" customHeight="1">
      <c r="A86" s="50" t="s">
        <v>24</v>
      </c>
      <c r="B86" s="37">
        <f t="shared" si="3"/>
        <v>2020</v>
      </c>
      <c r="C86" s="37">
        <f t="shared" si="9"/>
        <v>5</v>
      </c>
      <c r="D86" s="58">
        <v>15.0</v>
      </c>
      <c r="E86" s="58">
        <v>2.8</v>
      </c>
      <c r="F86" s="29">
        <v>32000.0</v>
      </c>
      <c r="G86" s="16"/>
    </row>
    <row r="87" ht="15.75" customHeight="1">
      <c r="A87" s="50" t="s">
        <v>24</v>
      </c>
      <c r="B87" s="37">
        <f t="shared" si="3"/>
        <v>2016</v>
      </c>
      <c r="C87" s="37" t="str">
        <f t="shared" si="9"/>
        <v>6+</v>
      </c>
      <c r="D87" s="58">
        <v>6.9</v>
      </c>
      <c r="E87" s="58">
        <v>2.9</v>
      </c>
      <c r="F87" s="29">
        <v>31300.0</v>
      </c>
      <c r="G87" s="16"/>
    </row>
    <row r="88" ht="15.75" customHeight="1">
      <c r="A88" s="50" t="s">
        <v>24</v>
      </c>
      <c r="B88" s="37">
        <f t="shared" si="3"/>
        <v>2017</v>
      </c>
      <c r="C88" s="37" t="str">
        <f t="shared" si="9"/>
        <v>6+</v>
      </c>
      <c r="D88" s="58">
        <v>5.8</v>
      </c>
      <c r="E88" s="58">
        <v>2.9</v>
      </c>
      <c r="F88" s="29">
        <v>32000.0</v>
      </c>
      <c r="G88" s="16"/>
    </row>
    <row r="89" ht="15.75" customHeight="1">
      <c r="A89" s="50" t="s">
        <v>24</v>
      </c>
      <c r="B89" s="37">
        <f t="shared" si="3"/>
        <v>2018</v>
      </c>
      <c r="C89" s="37" t="str">
        <f t="shared" si="9"/>
        <v>6+</v>
      </c>
      <c r="D89" s="58">
        <v>6.5</v>
      </c>
      <c r="E89" s="58">
        <v>2.8</v>
      </c>
      <c r="F89" s="29">
        <v>33000.0</v>
      </c>
      <c r="G89" s="16"/>
    </row>
    <row r="90" ht="15.75" customHeight="1">
      <c r="A90" s="50" t="s">
        <v>24</v>
      </c>
      <c r="B90" s="37">
        <f t="shared" si="3"/>
        <v>2019</v>
      </c>
      <c r="C90" s="37" t="str">
        <f t="shared" si="9"/>
        <v>6+</v>
      </c>
      <c r="D90" s="58">
        <v>6.5</v>
      </c>
      <c r="E90" s="58">
        <v>2.8</v>
      </c>
      <c r="F90" s="29">
        <v>34300.0</v>
      </c>
      <c r="G90" s="16"/>
    </row>
    <row r="91" ht="15.75" customHeight="1">
      <c r="A91" s="50" t="s">
        <v>24</v>
      </c>
      <c r="B91" s="37">
        <f t="shared" si="3"/>
        <v>2020</v>
      </c>
      <c r="C91" s="37" t="str">
        <f t="shared" si="9"/>
        <v>6+</v>
      </c>
      <c r="D91" s="58">
        <v>6.7</v>
      </c>
      <c r="E91" s="58">
        <v>2.8</v>
      </c>
      <c r="F91" s="29">
        <v>32000.0</v>
      </c>
      <c r="G91" s="16"/>
    </row>
    <row r="92" ht="15.75" customHeight="1">
      <c r="A92" s="50" t="s">
        <v>25</v>
      </c>
      <c r="B92" s="37">
        <f t="shared" si="3"/>
        <v>2016</v>
      </c>
      <c r="C92" s="37">
        <f t="shared" si="9"/>
        <v>1</v>
      </c>
      <c r="D92" s="58">
        <v>12.5</v>
      </c>
      <c r="E92" s="58">
        <v>3.0</v>
      </c>
      <c r="F92" s="29">
        <v>30700.0</v>
      </c>
      <c r="G92" s="16"/>
    </row>
    <row r="93" ht="15.75" customHeight="1">
      <c r="A93" s="50" t="s">
        <v>25</v>
      </c>
      <c r="B93" s="37">
        <f t="shared" si="3"/>
        <v>2017</v>
      </c>
      <c r="C93" s="37">
        <f t="shared" si="9"/>
        <v>1</v>
      </c>
      <c r="D93" s="58">
        <v>11.8</v>
      </c>
      <c r="E93" s="58">
        <v>3.0</v>
      </c>
      <c r="F93" s="29">
        <v>31600.0</v>
      </c>
      <c r="G93" s="16"/>
    </row>
    <row r="94" ht="15.75" customHeight="1">
      <c r="A94" s="50" t="s">
        <v>25</v>
      </c>
      <c r="B94" s="37">
        <f t="shared" si="3"/>
        <v>2018</v>
      </c>
      <c r="C94" s="37">
        <f t="shared" si="9"/>
        <v>1</v>
      </c>
      <c r="D94" s="58">
        <v>12.9</v>
      </c>
      <c r="E94" s="58">
        <v>3.0</v>
      </c>
      <c r="F94" s="29">
        <v>34300.0</v>
      </c>
      <c r="G94" s="16"/>
    </row>
    <row r="95" ht="15.75" customHeight="1">
      <c r="A95" s="50" t="s">
        <v>25</v>
      </c>
      <c r="B95" s="37">
        <f t="shared" si="3"/>
        <v>2019</v>
      </c>
      <c r="C95" s="37">
        <f t="shared" si="9"/>
        <v>1</v>
      </c>
      <c r="D95" s="58">
        <v>14.2</v>
      </c>
      <c r="E95" s="58">
        <v>3.0</v>
      </c>
      <c r="F95" s="29">
        <v>32800.0</v>
      </c>
      <c r="G95" s="16"/>
    </row>
    <row r="96" ht="15.75" customHeight="1">
      <c r="A96" s="50" t="s">
        <v>25</v>
      </c>
      <c r="B96" s="37">
        <f t="shared" si="3"/>
        <v>2020</v>
      </c>
      <c r="C96" s="37">
        <f t="shared" si="9"/>
        <v>1</v>
      </c>
      <c r="D96" s="58">
        <v>14.0</v>
      </c>
      <c r="E96" s="58">
        <v>3.0</v>
      </c>
      <c r="F96" s="29">
        <v>31500.0</v>
      </c>
      <c r="G96" s="16">
        <f>DIVIDE(F96,F92)-1</f>
        <v>0.02605863192</v>
      </c>
    </row>
    <row r="97" ht="15.75" customHeight="1">
      <c r="A97" s="50" t="s">
        <v>25</v>
      </c>
      <c r="B97" s="37">
        <f t="shared" si="3"/>
        <v>2016</v>
      </c>
      <c r="C97" s="37">
        <f t="shared" si="9"/>
        <v>2</v>
      </c>
      <c r="D97" s="58">
        <v>20.8</v>
      </c>
      <c r="E97" s="58">
        <v>3.0</v>
      </c>
      <c r="F97" s="29">
        <v>30700.0</v>
      </c>
      <c r="G97" s="16"/>
    </row>
    <row r="98" ht="15.75" customHeight="1">
      <c r="A98" s="50" t="s">
        <v>25</v>
      </c>
      <c r="B98" s="37">
        <f t="shared" si="3"/>
        <v>2017</v>
      </c>
      <c r="C98" s="37">
        <f t="shared" si="9"/>
        <v>2</v>
      </c>
      <c r="D98" s="58">
        <v>21.6</v>
      </c>
      <c r="E98" s="58">
        <v>3.0</v>
      </c>
      <c r="F98" s="29">
        <v>31600.0</v>
      </c>
      <c r="G98" s="16"/>
    </row>
    <row r="99" ht="15.75" customHeight="1">
      <c r="A99" s="50" t="s">
        <v>25</v>
      </c>
      <c r="B99" s="37">
        <f t="shared" si="3"/>
        <v>2018</v>
      </c>
      <c r="C99" s="37">
        <f t="shared" si="9"/>
        <v>2</v>
      </c>
      <c r="D99" s="58">
        <v>22.7</v>
      </c>
      <c r="E99" s="58">
        <v>3.0</v>
      </c>
      <c r="F99" s="29">
        <v>34300.0</v>
      </c>
      <c r="G99" s="16"/>
    </row>
    <row r="100" ht="15.75" customHeight="1">
      <c r="A100" s="50" t="s">
        <v>25</v>
      </c>
      <c r="B100" s="37">
        <f t="shared" si="3"/>
        <v>2019</v>
      </c>
      <c r="C100" s="37">
        <f t="shared" si="9"/>
        <v>2</v>
      </c>
      <c r="D100" s="58">
        <v>22.6</v>
      </c>
      <c r="E100" s="58">
        <v>3.0</v>
      </c>
      <c r="F100" s="29">
        <v>32800.0</v>
      </c>
      <c r="G100" s="16"/>
    </row>
    <row r="101" ht="15.75" customHeight="1">
      <c r="A101" s="50" t="s">
        <v>25</v>
      </c>
      <c r="B101" s="37">
        <f t="shared" si="3"/>
        <v>2020</v>
      </c>
      <c r="C101" s="37">
        <f t="shared" si="9"/>
        <v>2</v>
      </c>
      <c r="D101" s="58">
        <v>22.5</v>
      </c>
      <c r="E101" s="58">
        <v>3.0</v>
      </c>
      <c r="F101" s="29">
        <v>31500.0</v>
      </c>
      <c r="G101" s="16"/>
    </row>
    <row r="102" ht="15.75" customHeight="1">
      <c r="A102" s="50" t="s">
        <v>25</v>
      </c>
      <c r="B102" s="37">
        <f t="shared" si="3"/>
        <v>2016</v>
      </c>
      <c r="C102" s="37">
        <f t="shared" si="9"/>
        <v>3</v>
      </c>
      <c r="D102" s="58">
        <v>20.4</v>
      </c>
      <c r="E102" s="58">
        <v>3.0</v>
      </c>
      <c r="F102" s="29">
        <v>30700.0</v>
      </c>
      <c r="G102" s="16"/>
    </row>
    <row r="103" ht="15.75" customHeight="1">
      <c r="A103" s="50" t="s">
        <v>25</v>
      </c>
      <c r="B103" s="37">
        <f t="shared" si="3"/>
        <v>2017</v>
      </c>
      <c r="C103" s="37">
        <f t="shared" si="9"/>
        <v>3</v>
      </c>
      <c r="D103" s="58">
        <v>21.3</v>
      </c>
      <c r="E103" s="58">
        <v>3.0</v>
      </c>
      <c r="F103" s="29">
        <v>31600.0</v>
      </c>
      <c r="G103" s="16"/>
    </row>
    <row r="104" ht="15.75" customHeight="1">
      <c r="A104" s="50" t="s">
        <v>25</v>
      </c>
      <c r="B104" s="37">
        <f t="shared" si="3"/>
        <v>2018</v>
      </c>
      <c r="C104" s="37">
        <f t="shared" si="9"/>
        <v>3</v>
      </c>
      <c r="D104" s="58">
        <v>20.1</v>
      </c>
      <c r="E104" s="58">
        <v>3.0</v>
      </c>
      <c r="F104" s="29">
        <v>34300.0</v>
      </c>
      <c r="G104" s="16"/>
    </row>
    <row r="105" ht="15.75" customHeight="1">
      <c r="A105" s="50" t="s">
        <v>25</v>
      </c>
      <c r="B105" s="37">
        <f t="shared" si="3"/>
        <v>2019</v>
      </c>
      <c r="C105" s="37">
        <f t="shared" si="9"/>
        <v>3</v>
      </c>
      <c r="D105" s="58">
        <v>20.4</v>
      </c>
      <c r="E105" s="58">
        <v>3.0</v>
      </c>
      <c r="F105" s="29">
        <v>32800.0</v>
      </c>
      <c r="G105" s="16"/>
    </row>
    <row r="106" ht="15.75" customHeight="1">
      <c r="A106" s="50" t="s">
        <v>25</v>
      </c>
      <c r="B106" s="37">
        <f t="shared" si="3"/>
        <v>2020</v>
      </c>
      <c r="C106" s="37">
        <f t="shared" si="9"/>
        <v>3</v>
      </c>
      <c r="D106" s="58">
        <v>21.7</v>
      </c>
      <c r="E106" s="58">
        <v>3.0</v>
      </c>
      <c r="F106" s="29">
        <v>31500.0</v>
      </c>
      <c r="G106" s="16"/>
    </row>
    <row r="107" ht="15.75" customHeight="1">
      <c r="A107" s="50" t="s">
        <v>25</v>
      </c>
      <c r="B107" s="37">
        <f t="shared" si="3"/>
        <v>2016</v>
      </c>
      <c r="C107" s="37">
        <f t="shared" si="9"/>
        <v>4</v>
      </c>
      <c r="D107" s="58">
        <v>18.8</v>
      </c>
      <c r="E107" s="58">
        <v>3.0</v>
      </c>
      <c r="F107" s="29">
        <v>30700.0</v>
      </c>
      <c r="G107" s="16"/>
    </row>
    <row r="108" ht="15.75" customHeight="1">
      <c r="A108" s="50" t="s">
        <v>25</v>
      </c>
      <c r="B108" s="37">
        <f t="shared" si="3"/>
        <v>2017</v>
      </c>
      <c r="C108" s="37">
        <f t="shared" si="9"/>
        <v>4</v>
      </c>
      <c r="D108" s="58">
        <v>18.0</v>
      </c>
      <c r="E108" s="58">
        <v>3.0</v>
      </c>
      <c r="F108" s="29">
        <v>31600.0</v>
      </c>
      <c r="G108" s="16"/>
    </row>
    <row r="109" ht="15.75" customHeight="1">
      <c r="A109" s="50" t="s">
        <v>25</v>
      </c>
      <c r="B109" s="37">
        <f t="shared" si="3"/>
        <v>2018</v>
      </c>
      <c r="C109" s="37">
        <f t="shared" si="9"/>
        <v>4</v>
      </c>
      <c r="D109" s="58">
        <v>18.7</v>
      </c>
      <c r="E109" s="58">
        <v>3.0</v>
      </c>
      <c r="F109" s="29">
        <v>34300.0</v>
      </c>
      <c r="G109" s="16"/>
    </row>
    <row r="110" ht="15.75" customHeight="1">
      <c r="A110" s="50" t="s">
        <v>25</v>
      </c>
      <c r="B110" s="37">
        <f t="shared" si="3"/>
        <v>2019</v>
      </c>
      <c r="C110" s="37">
        <f t="shared" si="9"/>
        <v>4</v>
      </c>
      <c r="D110" s="58">
        <v>16.8</v>
      </c>
      <c r="E110" s="58">
        <v>3.0</v>
      </c>
      <c r="F110" s="29">
        <v>32800.0</v>
      </c>
      <c r="G110" s="16"/>
    </row>
    <row r="111" ht="15.75" customHeight="1">
      <c r="A111" s="50" t="s">
        <v>25</v>
      </c>
      <c r="B111" s="37">
        <f t="shared" si="3"/>
        <v>2020</v>
      </c>
      <c r="C111" s="37">
        <f t="shared" si="9"/>
        <v>4</v>
      </c>
      <c r="D111" s="58">
        <v>17.1</v>
      </c>
      <c r="E111" s="58">
        <v>3.0</v>
      </c>
      <c r="F111" s="29">
        <v>31500.0</v>
      </c>
      <c r="G111" s="16"/>
    </row>
    <row r="112" ht="15.75" customHeight="1">
      <c r="A112" s="50" t="s">
        <v>25</v>
      </c>
      <c r="B112" s="37">
        <f t="shared" si="3"/>
        <v>2016</v>
      </c>
      <c r="C112" s="37">
        <f t="shared" si="9"/>
        <v>5</v>
      </c>
      <c r="D112" s="58">
        <v>8.0</v>
      </c>
      <c r="E112" s="58">
        <v>3.0</v>
      </c>
      <c r="F112" s="29">
        <v>30700.0</v>
      </c>
      <c r="G112" s="16"/>
    </row>
    <row r="113" ht="15.75" customHeight="1">
      <c r="A113" s="50" t="s">
        <v>25</v>
      </c>
      <c r="B113" s="37">
        <f t="shared" si="3"/>
        <v>2017</v>
      </c>
      <c r="C113" s="37">
        <f t="shared" si="9"/>
        <v>5</v>
      </c>
      <c r="D113" s="58">
        <v>8.0</v>
      </c>
      <c r="E113" s="58">
        <v>3.0</v>
      </c>
      <c r="F113" s="29">
        <v>31600.0</v>
      </c>
      <c r="G113" s="16"/>
    </row>
    <row r="114" ht="15.75" customHeight="1">
      <c r="A114" s="50" t="s">
        <v>25</v>
      </c>
      <c r="B114" s="37">
        <f t="shared" si="3"/>
        <v>2018</v>
      </c>
      <c r="C114" s="37">
        <f t="shared" si="9"/>
        <v>5</v>
      </c>
      <c r="D114" s="58">
        <v>7.6</v>
      </c>
      <c r="E114" s="58">
        <v>3.0</v>
      </c>
      <c r="F114" s="29">
        <v>34300.0</v>
      </c>
      <c r="G114" s="16"/>
    </row>
    <row r="115" ht="15.75" customHeight="1">
      <c r="A115" s="50" t="s">
        <v>25</v>
      </c>
      <c r="B115" s="37">
        <f t="shared" si="3"/>
        <v>2019</v>
      </c>
      <c r="C115" s="37">
        <f t="shared" si="9"/>
        <v>5</v>
      </c>
      <c r="D115" s="58">
        <v>8.0</v>
      </c>
      <c r="E115" s="58">
        <v>3.0</v>
      </c>
      <c r="F115" s="29">
        <v>32800.0</v>
      </c>
      <c r="G115" s="16"/>
    </row>
    <row r="116" ht="15.75" customHeight="1">
      <c r="A116" s="50" t="s">
        <v>25</v>
      </c>
      <c r="B116" s="37">
        <f t="shared" si="3"/>
        <v>2020</v>
      </c>
      <c r="C116" s="37">
        <f t="shared" si="9"/>
        <v>5</v>
      </c>
      <c r="D116" s="58">
        <v>7.4</v>
      </c>
      <c r="E116" s="58">
        <v>3.0</v>
      </c>
      <c r="F116" s="29">
        <v>31500.0</v>
      </c>
      <c r="G116" s="16"/>
    </row>
    <row r="117" ht="15.75" customHeight="1">
      <c r="A117" s="50" t="s">
        <v>25</v>
      </c>
      <c r="B117" s="37">
        <f t="shared" si="3"/>
        <v>2016</v>
      </c>
      <c r="C117" s="37" t="str">
        <f t="shared" si="9"/>
        <v>6+</v>
      </c>
      <c r="D117" s="58">
        <v>4.3</v>
      </c>
      <c r="E117" s="58">
        <v>3.0</v>
      </c>
      <c r="F117" s="29">
        <v>30700.0</v>
      </c>
      <c r="G117" s="16"/>
    </row>
    <row r="118" ht="15.75" customHeight="1">
      <c r="A118" s="50" t="s">
        <v>25</v>
      </c>
      <c r="B118" s="37">
        <f t="shared" si="3"/>
        <v>2017</v>
      </c>
      <c r="C118" s="37" t="str">
        <f t="shared" si="9"/>
        <v>6+</v>
      </c>
      <c r="D118" s="58">
        <v>4.0</v>
      </c>
      <c r="E118" s="58">
        <v>3.0</v>
      </c>
      <c r="F118" s="29">
        <v>31600.0</v>
      </c>
      <c r="G118" s="16"/>
    </row>
    <row r="119" ht="15.75" customHeight="1">
      <c r="A119" s="50" t="s">
        <v>25</v>
      </c>
      <c r="B119" s="37">
        <f t="shared" si="3"/>
        <v>2018</v>
      </c>
      <c r="C119" s="37" t="str">
        <f t="shared" si="9"/>
        <v>6+</v>
      </c>
      <c r="D119" s="58">
        <v>4.5</v>
      </c>
      <c r="E119" s="58">
        <v>3.0</v>
      </c>
      <c r="F119" s="29">
        <v>34300.0</v>
      </c>
      <c r="G119" s="16"/>
    </row>
    <row r="120" ht="15.75" customHeight="1">
      <c r="A120" s="50" t="s">
        <v>25</v>
      </c>
      <c r="B120" s="37">
        <f t="shared" si="3"/>
        <v>2019</v>
      </c>
      <c r="C120" s="37" t="str">
        <f t="shared" si="9"/>
        <v>6+</v>
      </c>
      <c r="D120" s="58">
        <v>4.7</v>
      </c>
      <c r="E120" s="58">
        <v>3.0</v>
      </c>
      <c r="F120" s="29">
        <v>32800.0</v>
      </c>
      <c r="G120" s="16"/>
    </row>
    <row r="121" ht="15.75" customHeight="1">
      <c r="A121" s="50" t="s">
        <v>25</v>
      </c>
      <c r="B121" s="37">
        <f t="shared" si="3"/>
        <v>2020</v>
      </c>
      <c r="C121" s="37" t="str">
        <f t="shared" si="9"/>
        <v>6+</v>
      </c>
      <c r="D121" s="58">
        <v>4.4</v>
      </c>
      <c r="E121" s="58">
        <v>3.0</v>
      </c>
      <c r="F121" s="29">
        <v>31500.0</v>
      </c>
      <c r="G121" s="16"/>
    </row>
    <row r="122" ht="15.75" customHeight="1">
      <c r="A122" s="50" t="s">
        <v>26</v>
      </c>
      <c r="B122" s="37">
        <f t="shared" si="3"/>
        <v>2016</v>
      </c>
      <c r="C122" s="37">
        <f t="shared" si="9"/>
        <v>1</v>
      </c>
      <c r="D122" s="58">
        <v>31.0</v>
      </c>
      <c r="E122" s="58">
        <v>2.6</v>
      </c>
      <c r="F122" s="29">
        <v>25800.0</v>
      </c>
      <c r="G122" s="16"/>
    </row>
    <row r="123" ht="15.75" customHeight="1">
      <c r="A123" s="50" t="s">
        <v>26</v>
      </c>
      <c r="B123" s="37">
        <f t="shared" si="3"/>
        <v>2017</v>
      </c>
      <c r="C123" s="37">
        <f t="shared" si="9"/>
        <v>1</v>
      </c>
      <c r="D123" s="58">
        <v>31.6</v>
      </c>
      <c r="E123" s="58">
        <v>2.6</v>
      </c>
      <c r="F123" s="29">
        <v>28300.0</v>
      </c>
      <c r="G123" s="16"/>
    </row>
    <row r="124" ht="15.75" customHeight="1">
      <c r="A124" s="50" t="s">
        <v>26</v>
      </c>
      <c r="B124" s="37">
        <f t="shared" si="3"/>
        <v>2018</v>
      </c>
      <c r="C124" s="37">
        <f t="shared" si="9"/>
        <v>1</v>
      </c>
      <c r="D124" s="58">
        <v>32.9</v>
      </c>
      <c r="E124" s="58">
        <v>2.6</v>
      </c>
      <c r="F124" s="29">
        <v>28000.0</v>
      </c>
      <c r="G124" s="16"/>
    </row>
    <row r="125" ht="15.75" customHeight="1">
      <c r="A125" s="50" t="s">
        <v>26</v>
      </c>
      <c r="B125" s="37">
        <f t="shared" si="3"/>
        <v>2019</v>
      </c>
      <c r="C125" s="37">
        <f t="shared" si="9"/>
        <v>1</v>
      </c>
      <c r="D125" s="58">
        <v>35.1</v>
      </c>
      <c r="E125" s="58">
        <v>2.5</v>
      </c>
      <c r="F125" s="29">
        <v>30000.0</v>
      </c>
      <c r="G125" s="16"/>
    </row>
    <row r="126" ht="15.75" customHeight="1">
      <c r="A126" s="50" t="s">
        <v>26</v>
      </c>
      <c r="B126" s="37">
        <f t="shared" si="3"/>
        <v>2020</v>
      </c>
      <c r="C126" s="37">
        <f t="shared" si="9"/>
        <v>1</v>
      </c>
      <c r="D126" s="58">
        <v>36.4</v>
      </c>
      <c r="E126" s="58">
        <v>2.5</v>
      </c>
      <c r="F126" s="29">
        <v>28000.0</v>
      </c>
      <c r="G126" s="16">
        <f>DIVIDE(F126,F122)-1</f>
        <v>0.08527131783</v>
      </c>
    </row>
    <row r="127" ht="15.75" customHeight="1">
      <c r="A127" s="50" t="s">
        <v>26</v>
      </c>
      <c r="B127" s="37">
        <f t="shared" si="3"/>
        <v>2016</v>
      </c>
      <c r="C127" s="37">
        <f t="shared" si="9"/>
        <v>2</v>
      </c>
      <c r="D127" s="58">
        <v>38.4</v>
      </c>
      <c r="E127" s="58">
        <v>2.6</v>
      </c>
      <c r="F127" s="29">
        <v>25800.0</v>
      </c>
      <c r="G127" s="16"/>
    </row>
    <row r="128" ht="15.75" customHeight="1">
      <c r="A128" s="50" t="s">
        <v>26</v>
      </c>
      <c r="B128" s="37">
        <f t="shared" si="3"/>
        <v>2017</v>
      </c>
      <c r="C128" s="37">
        <f t="shared" si="9"/>
        <v>2</v>
      </c>
      <c r="D128" s="58">
        <v>36.4</v>
      </c>
      <c r="E128" s="58">
        <v>2.6</v>
      </c>
      <c r="F128" s="29">
        <v>28300.0</v>
      </c>
      <c r="G128" s="16"/>
    </row>
    <row r="129" ht="15.75" customHeight="1">
      <c r="A129" s="50" t="s">
        <v>26</v>
      </c>
      <c r="B129" s="37">
        <f t="shared" si="3"/>
        <v>2018</v>
      </c>
      <c r="C129" s="37">
        <f t="shared" si="9"/>
        <v>2</v>
      </c>
      <c r="D129" s="58">
        <v>37.3</v>
      </c>
      <c r="E129" s="58">
        <v>2.6</v>
      </c>
      <c r="F129" s="29">
        <v>28000.0</v>
      </c>
      <c r="G129" s="16"/>
    </row>
    <row r="130" ht="15.75" customHeight="1">
      <c r="A130" s="50" t="s">
        <v>26</v>
      </c>
      <c r="B130" s="37">
        <f t="shared" si="3"/>
        <v>2019</v>
      </c>
      <c r="C130" s="37">
        <f t="shared" si="9"/>
        <v>2</v>
      </c>
      <c r="D130" s="58">
        <v>39.2</v>
      </c>
      <c r="E130" s="58">
        <v>2.5</v>
      </c>
      <c r="F130" s="29">
        <v>30000.0</v>
      </c>
      <c r="G130" s="16"/>
    </row>
    <row r="131" ht="15.75" customHeight="1">
      <c r="A131" s="50" t="s">
        <v>26</v>
      </c>
      <c r="B131" s="37">
        <f t="shared" si="3"/>
        <v>2020</v>
      </c>
      <c r="C131" s="37">
        <f t="shared" si="9"/>
        <v>2</v>
      </c>
      <c r="D131" s="58">
        <v>39.1</v>
      </c>
      <c r="E131" s="58">
        <v>2.5</v>
      </c>
      <c r="F131" s="29">
        <v>28000.0</v>
      </c>
      <c r="G131" s="16"/>
    </row>
    <row r="132" ht="15.75" customHeight="1">
      <c r="A132" s="50" t="s">
        <v>26</v>
      </c>
      <c r="B132" s="37">
        <f t="shared" si="3"/>
        <v>2016</v>
      </c>
      <c r="C132" s="37">
        <f t="shared" si="9"/>
        <v>3</v>
      </c>
      <c r="D132" s="58">
        <v>24.1</v>
      </c>
      <c r="E132" s="58">
        <v>2.6</v>
      </c>
      <c r="F132" s="29">
        <v>25800.0</v>
      </c>
      <c r="G132" s="16"/>
    </row>
    <row r="133" ht="15.75" customHeight="1">
      <c r="A133" s="50" t="s">
        <v>26</v>
      </c>
      <c r="B133" s="37">
        <f t="shared" si="3"/>
        <v>2017</v>
      </c>
      <c r="C133" s="37">
        <f t="shared" si="9"/>
        <v>3</v>
      </c>
      <c r="D133" s="58">
        <v>24.5</v>
      </c>
      <c r="E133" s="58">
        <v>2.6</v>
      </c>
      <c r="F133" s="29">
        <v>28300.0</v>
      </c>
      <c r="G133" s="16"/>
    </row>
    <row r="134" ht="15.75" customHeight="1">
      <c r="A134" s="50" t="s">
        <v>26</v>
      </c>
      <c r="B134" s="37">
        <f t="shared" si="3"/>
        <v>2018</v>
      </c>
      <c r="C134" s="37">
        <f t="shared" si="9"/>
        <v>3</v>
      </c>
      <c r="D134" s="58">
        <v>24.9</v>
      </c>
      <c r="E134" s="58">
        <v>2.6</v>
      </c>
      <c r="F134" s="29">
        <v>28000.0</v>
      </c>
      <c r="G134" s="16"/>
    </row>
    <row r="135" ht="15.75" customHeight="1">
      <c r="A135" s="50" t="s">
        <v>26</v>
      </c>
      <c r="B135" s="37">
        <f t="shared" si="3"/>
        <v>2019</v>
      </c>
      <c r="C135" s="37">
        <f t="shared" si="9"/>
        <v>3</v>
      </c>
      <c r="D135" s="58">
        <v>23.3</v>
      </c>
      <c r="E135" s="58">
        <v>2.5</v>
      </c>
      <c r="F135" s="29">
        <v>30000.0</v>
      </c>
      <c r="G135" s="16"/>
    </row>
    <row r="136" ht="15.75" customHeight="1">
      <c r="A136" s="50" t="s">
        <v>26</v>
      </c>
      <c r="B136" s="37">
        <f t="shared" si="3"/>
        <v>2020</v>
      </c>
      <c r="C136" s="37">
        <f t="shared" si="9"/>
        <v>3</v>
      </c>
      <c r="D136" s="58">
        <v>23.3</v>
      </c>
      <c r="E136" s="58">
        <v>2.5</v>
      </c>
      <c r="F136" s="29">
        <v>28000.0</v>
      </c>
      <c r="G136" s="16"/>
    </row>
    <row r="137" ht="15.75" customHeight="1">
      <c r="A137" s="50" t="s">
        <v>26</v>
      </c>
      <c r="B137" s="37">
        <f t="shared" si="3"/>
        <v>2016</v>
      </c>
      <c r="C137" s="37">
        <f t="shared" si="9"/>
        <v>4</v>
      </c>
      <c r="D137" s="58">
        <v>20.1</v>
      </c>
      <c r="E137" s="58">
        <v>2.6</v>
      </c>
      <c r="F137" s="29">
        <v>25800.0</v>
      </c>
      <c r="G137" s="16"/>
    </row>
    <row r="138" ht="15.75" customHeight="1">
      <c r="A138" s="50" t="s">
        <v>26</v>
      </c>
      <c r="B138" s="37">
        <f t="shared" si="3"/>
        <v>2017</v>
      </c>
      <c r="C138" s="37">
        <f t="shared" si="9"/>
        <v>4</v>
      </c>
      <c r="D138" s="58">
        <v>20.4</v>
      </c>
      <c r="E138" s="58">
        <v>2.6</v>
      </c>
      <c r="F138" s="29">
        <v>28300.0</v>
      </c>
      <c r="G138" s="16"/>
    </row>
    <row r="139" ht="15.75" customHeight="1">
      <c r="A139" s="50" t="s">
        <v>26</v>
      </c>
      <c r="B139" s="37">
        <f t="shared" si="3"/>
        <v>2018</v>
      </c>
      <c r="C139" s="37">
        <f t="shared" si="9"/>
        <v>4</v>
      </c>
      <c r="D139" s="58">
        <v>18.8</v>
      </c>
      <c r="E139" s="58">
        <v>2.6</v>
      </c>
      <c r="F139" s="29">
        <v>28000.0</v>
      </c>
      <c r="G139" s="16"/>
    </row>
    <row r="140" ht="15.75" customHeight="1">
      <c r="A140" s="50" t="s">
        <v>26</v>
      </c>
      <c r="B140" s="37">
        <f t="shared" si="3"/>
        <v>2019</v>
      </c>
      <c r="C140" s="37">
        <f t="shared" si="9"/>
        <v>4</v>
      </c>
      <c r="D140" s="58">
        <v>18.2</v>
      </c>
      <c r="E140" s="58">
        <v>2.5</v>
      </c>
      <c r="F140" s="29">
        <v>30000.0</v>
      </c>
      <c r="G140" s="16"/>
    </row>
    <row r="141" ht="15.75" customHeight="1">
      <c r="A141" s="50" t="s">
        <v>26</v>
      </c>
      <c r="B141" s="37">
        <f t="shared" si="3"/>
        <v>2020</v>
      </c>
      <c r="C141" s="37">
        <f t="shared" si="9"/>
        <v>4</v>
      </c>
      <c r="D141" s="58">
        <v>17.1</v>
      </c>
      <c r="E141" s="58">
        <v>2.5</v>
      </c>
      <c r="F141" s="29">
        <v>28000.0</v>
      </c>
      <c r="G141" s="16"/>
    </row>
    <row r="142" ht="15.75" customHeight="1">
      <c r="A142" s="50" t="s">
        <v>26</v>
      </c>
      <c r="B142" s="37">
        <f t="shared" si="3"/>
        <v>2016</v>
      </c>
      <c r="C142" s="37">
        <f t="shared" si="9"/>
        <v>5</v>
      </c>
      <c r="D142" s="58">
        <v>9.3</v>
      </c>
      <c r="E142" s="58">
        <v>2.6</v>
      </c>
      <c r="F142" s="29">
        <v>25800.0</v>
      </c>
      <c r="G142" s="16"/>
    </row>
    <row r="143" ht="15.75" customHeight="1">
      <c r="A143" s="50" t="s">
        <v>26</v>
      </c>
      <c r="B143" s="37">
        <f t="shared" si="3"/>
        <v>2017</v>
      </c>
      <c r="C143" s="37">
        <f t="shared" si="9"/>
        <v>5</v>
      </c>
      <c r="D143" s="58">
        <v>9.4</v>
      </c>
      <c r="E143" s="58">
        <v>2.6</v>
      </c>
      <c r="F143" s="29">
        <v>28300.0</v>
      </c>
      <c r="G143" s="16"/>
    </row>
    <row r="144" ht="15.75" customHeight="1">
      <c r="A144" s="50" t="s">
        <v>26</v>
      </c>
      <c r="B144" s="37">
        <f t="shared" si="3"/>
        <v>2018</v>
      </c>
      <c r="C144" s="37">
        <f t="shared" si="9"/>
        <v>5</v>
      </c>
      <c r="D144" s="58">
        <v>8.1</v>
      </c>
      <c r="E144" s="58">
        <v>2.6</v>
      </c>
      <c r="F144" s="29">
        <v>28000.0</v>
      </c>
      <c r="G144" s="16"/>
    </row>
    <row r="145" ht="15.75" customHeight="1">
      <c r="A145" s="50" t="s">
        <v>26</v>
      </c>
      <c r="B145" s="37">
        <f t="shared" si="3"/>
        <v>2019</v>
      </c>
      <c r="C145" s="37">
        <f t="shared" si="9"/>
        <v>5</v>
      </c>
      <c r="D145" s="58">
        <v>8.9</v>
      </c>
      <c r="E145" s="58">
        <v>2.5</v>
      </c>
      <c r="F145" s="29">
        <v>30000.0</v>
      </c>
      <c r="G145" s="16"/>
    </row>
    <row r="146" ht="15.75" customHeight="1">
      <c r="A146" s="50" t="s">
        <v>26</v>
      </c>
      <c r="B146" s="37">
        <f t="shared" si="3"/>
        <v>2020</v>
      </c>
      <c r="C146" s="37">
        <f t="shared" si="9"/>
        <v>5</v>
      </c>
      <c r="D146" s="58">
        <v>9.8</v>
      </c>
      <c r="E146" s="58">
        <v>2.5</v>
      </c>
      <c r="F146" s="29">
        <v>28000.0</v>
      </c>
      <c r="G146" s="16"/>
    </row>
    <row r="147" ht="15.75" customHeight="1">
      <c r="A147" s="50" t="s">
        <v>26</v>
      </c>
      <c r="B147" s="37">
        <f t="shared" si="3"/>
        <v>2016</v>
      </c>
      <c r="C147" s="37" t="str">
        <f t="shared" si="9"/>
        <v>6+</v>
      </c>
      <c r="D147" s="58">
        <v>3.5</v>
      </c>
      <c r="E147" s="58">
        <v>2.6</v>
      </c>
      <c r="F147" s="29">
        <v>25800.0</v>
      </c>
      <c r="G147" s="16"/>
    </row>
    <row r="148" ht="15.75" customHeight="1">
      <c r="A148" s="50" t="s">
        <v>26</v>
      </c>
      <c r="B148" s="37">
        <f t="shared" si="3"/>
        <v>2017</v>
      </c>
      <c r="C148" s="37" t="str">
        <f t="shared" si="9"/>
        <v>6+</v>
      </c>
      <c r="D148" s="58">
        <v>2.7</v>
      </c>
      <c r="E148" s="58">
        <v>2.6</v>
      </c>
      <c r="F148" s="29">
        <v>28300.0</v>
      </c>
      <c r="G148" s="16"/>
    </row>
    <row r="149" ht="15.75" customHeight="1">
      <c r="A149" s="50" t="s">
        <v>26</v>
      </c>
      <c r="B149" s="37">
        <f t="shared" si="3"/>
        <v>2018</v>
      </c>
      <c r="C149" s="37" t="str">
        <f t="shared" si="9"/>
        <v>6+</v>
      </c>
      <c r="D149" s="58">
        <v>3.9</v>
      </c>
      <c r="E149" s="58">
        <v>2.6</v>
      </c>
      <c r="F149" s="29">
        <v>28000.0</v>
      </c>
      <c r="G149" s="16"/>
    </row>
    <row r="150" ht="15.75" customHeight="1">
      <c r="A150" s="50" t="s">
        <v>26</v>
      </c>
      <c r="B150" s="37">
        <f t="shared" si="3"/>
        <v>2019</v>
      </c>
      <c r="C150" s="37" t="str">
        <f t="shared" si="9"/>
        <v>6+</v>
      </c>
      <c r="D150" s="58">
        <v>3.2</v>
      </c>
      <c r="E150" s="58">
        <v>2.5</v>
      </c>
      <c r="F150" s="29">
        <v>30000.0</v>
      </c>
      <c r="G150" s="16"/>
    </row>
    <row r="151" ht="15.75" customHeight="1">
      <c r="A151" s="50" t="s">
        <v>26</v>
      </c>
      <c r="B151" s="37">
        <f t="shared" si="3"/>
        <v>2020</v>
      </c>
      <c r="C151" s="37" t="str">
        <f t="shared" si="9"/>
        <v>6+</v>
      </c>
      <c r="D151" s="58">
        <v>2.7</v>
      </c>
      <c r="E151" s="58">
        <v>2.5</v>
      </c>
      <c r="F151" s="29">
        <v>28000.0</v>
      </c>
      <c r="G151" s="16"/>
    </row>
    <row r="152" ht="15.75" customHeight="1">
      <c r="A152" s="53" t="s">
        <v>27</v>
      </c>
      <c r="B152" s="37">
        <f t="shared" si="3"/>
        <v>2016</v>
      </c>
      <c r="C152" s="37">
        <f t="shared" si="9"/>
        <v>1</v>
      </c>
      <c r="D152" s="58">
        <v>34.5</v>
      </c>
      <c r="E152" s="58">
        <v>2.7</v>
      </c>
      <c r="F152" s="29">
        <v>20600.0</v>
      </c>
      <c r="G152" s="16"/>
    </row>
    <row r="153" ht="15.75" customHeight="1">
      <c r="A153" s="53" t="s">
        <v>27</v>
      </c>
      <c r="B153" s="37">
        <f t="shared" si="3"/>
        <v>2017</v>
      </c>
      <c r="C153" s="37">
        <f t="shared" si="9"/>
        <v>1</v>
      </c>
      <c r="D153" s="58">
        <v>34.2</v>
      </c>
      <c r="E153" s="58">
        <v>2.6</v>
      </c>
      <c r="F153" s="29">
        <v>22000.0</v>
      </c>
      <c r="G153" s="16"/>
    </row>
    <row r="154" ht="15.75" customHeight="1">
      <c r="A154" s="53" t="s">
        <v>27</v>
      </c>
      <c r="B154" s="37">
        <f t="shared" si="3"/>
        <v>2018</v>
      </c>
      <c r="C154" s="37">
        <f t="shared" si="9"/>
        <v>1</v>
      </c>
      <c r="D154" s="58">
        <v>35.8</v>
      </c>
      <c r="E154" s="58">
        <v>2.6</v>
      </c>
      <c r="F154" s="29">
        <v>23100.0</v>
      </c>
      <c r="G154" s="16"/>
    </row>
    <row r="155" ht="15.75" customHeight="1">
      <c r="A155" s="53" t="s">
        <v>27</v>
      </c>
      <c r="B155" s="37">
        <f t="shared" si="3"/>
        <v>2019</v>
      </c>
      <c r="C155" s="37">
        <f t="shared" si="9"/>
        <v>1</v>
      </c>
      <c r="D155" s="58">
        <v>36.7</v>
      </c>
      <c r="E155" s="58">
        <v>2.6</v>
      </c>
      <c r="F155" s="29">
        <v>24300.0</v>
      </c>
      <c r="G155" s="16"/>
    </row>
    <row r="156" ht="15.75" customHeight="1">
      <c r="A156" s="53" t="s">
        <v>27</v>
      </c>
      <c r="B156" s="37">
        <f t="shared" si="3"/>
        <v>2020</v>
      </c>
      <c r="C156" s="37">
        <f t="shared" si="9"/>
        <v>1</v>
      </c>
      <c r="D156" s="58">
        <v>38.4</v>
      </c>
      <c r="E156" s="58">
        <v>2.7</v>
      </c>
      <c r="F156" s="29">
        <v>23000.0</v>
      </c>
      <c r="G156" s="16">
        <f>DIVIDE(F156,F152)-1</f>
        <v>0.1165048544</v>
      </c>
    </row>
    <row r="157" ht="15.75" customHeight="1">
      <c r="A157" s="53" t="s">
        <v>27</v>
      </c>
      <c r="B157" s="37">
        <f t="shared" si="3"/>
        <v>2016</v>
      </c>
      <c r="C157" s="37">
        <f t="shared" si="9"/>
        <v>2</v>
      </c>
      <c r="D157" s="58">
        <v>40.6</v>
      </c>
      <c r="E157" s="58">
        <v>2.7</v>
      </c>
      <c r="F157" s="29">
        <v>20600.0</v>
      </c>
      <c r="G157" s="16"/>
    </row>
    <row r="158" ht="15.75" customHeight="1">
      <c r="A158" s="53" t="s">
        <v>27</v>
      </c>
      <c r="B158" s="37">
        <f t="shared" si="3"/>
        <v>2017</v>
      </c>
      <c r="C158" s="37">
        <f t="shared" si="9"/>
        <v>2</v>
      </c>
      <c r="D158" s="58">
        <v>42.5</v>
      </c>
      <c r="E158" s="58">
        <v>2.6</v>
      </c>
      <c r="F158" s="29">
        <v>22000.0</v>
      </c>
      <c r="G158" s="16"/>
    </row>
    <row r="159" ht="15.75" customHeight="1">
      <c r="A159" s="53" t="s">
        <v>27</v>
      </c>
      <c r="B159" s="37">
        <f t="shared" si="3"/>
        <v>2018</v>
      </c>
      <c r="C159" s="37">
        <f t="shared" si="9"/>
        <v>2</v>
      </c>
      <c r="D159" s="58">
        <v>37.2</v>
      </c>
      <c r="E159" s="58">
        <v>2.6</v>
      </c>
      <c r="F159" s="29">
        <v>23100.0</v>
      </c>
      <c r="G159" s="16"/>
    </row>
    <row r="160" ht="15.75" customHeight="1">
      <c r="A160" s="53" t="s">
        <v>27</v>
      </c>
      <c r="B160" s="37">
        <f t="shared" si="3"/>
        <v>2019</v>
      </c>
      <c r="C160" s="37">
        <f t="shared" si="9"/>
        <v>2</v>
      </c>
      <c r="D160" s="58">
        <v>42.2</v>
      </c>
      <c r="E160" s="58">
        <v>2.6</v>
      </c>
      <c r="F160" s="29">
        <v>24300.0</v>
      </c>
      <c r="G160" s="16"/>
    </row>
    <row r="161" ht="15.75" customHeight="1">
      <c r="A161" s="53" t="s">
        <v>27</v>
      </c>
      <c r="B161" s="37">
        <f t="shared" si="3"/>
        <v>2020</v>
      </c>
      <c r="C161" s="37">
        <f t="shared" si="9"/>
        <v>2</v>
      </c>
      <c r="D161" s="58">
        <v>43.3</v>
      </c>
      <c r="E161" s="58">
        <v>2.7</v>
      </c>
      <c r="F161" s="29">
        <v>23000.0</v>
      </c>
      <c r="G161" s="16"/>
    </row>
    <row r="162" ht="15.75" customHeight="1">
      <c r="A162" s="53" t="s">
        <v>27</v>
      </c>
      <c r="B162" s="37">
        <f t="shared" si="3"/>
        <v>2016</v>
      </c>
      <c r="C162" s="37">
        <f t="shared" si="9"/>
        <v>3</v>
      </c>
      <c r="D162" s="58">
        <v>33.1</v>
      </c>
      <c r="E162" s="58">
        <v>2.7</v>
      </c>
      <c r="F162" s="29">
        <v>20600.0</v>
      </c>
      <c r="G162" s="16"/>
    </row>
    <row r="163" ht="15.75" customHeight="1">
      <c r="A163" s="53" t="s">
        <v>27</v>
      </c>
      <c r="B163" s="37">
        <f t="shared" si="3"/>
        <v>2017</v>
      </c>
      <c r="C163" s="37">
        <f t="shared" si="9"/>
        <v>3</v>
      </c>
      <c r="D163" s="58">
        <v>32.1</v>
      </c>
      <c r="E163" s="58">
        <v>2.6</v>
      </c>
      <c r="F163" s="29">
        <v>22000.0</v>
      </c>
      <c r="G163" s="16"/>
    </row>
    <row r="164" ht="15.75" customHeight="1">
      <c r="A164" s="53" t="s">
        <v>27</v>
      </c>
      <c r="B164" s="37">
        <f t="shared" si="3"/>
        <v>2018</v>
      </c>
      <c r="C164" s="37">
        <f t="shared" si="9"/>
        <v>3</v>
      </c>
      <c r="D164" s="58">
        <v>35.6</v>
      </c>
      <c r="E164" s="58">
        <v>2.6</v>
      </c>
      <c r="F164" s="29">
        <v>23100.0</v>
      </c>
      <c r="G164" s="16"/>
    </row>
    <row r="165" ht="15.75" customHeight="1">
      <c r="A165" s="53" t="s">
        <v>27</v>
      </c>
      <c r="B165" s="37">
        <f t="shared" si="3"/>
        <v>2019</v>
      </c>
      <c r="C165" s="37">
        <f t="shared" si="9"/>
        <v>3</v>
      </c>
      <c r="D165" s="58">
        <v>34.0</v>
      </c>
      <c r="E165" s="58">
        <v>2.6</v>
      </c>
      <c r="F165" s="29">
        <v>24300.0</v>
      </c>
      <c r="G165" s="16"/>
    </row>
    <row r="166" ht="15.75" customHeight="1">
      <c r="A166" s="53" t="s">
        <v>27</v>
      </c>
      <c r="B166" s="37">
        <f t="shared" si="3"/>
        <v>2020</v>
      </c>
      <c r="C166" s="37">
        <f t="shared" si="9"/>
        <v>3</v>
      </c>
      <c r="D166" s="58">
        <v>36.8</v>
      </c>
      <c r="E166" s="58">
        <v>2.7</v>
      </c>
      <c r="F166" s="29">
        <v>23000.0</v>
      </c>
      <c r="G166" s="16"/>
    </row>
    <row r="167" ht="15.75" customHeight="1">
      <c r="A167" s="53" t="s">
        <v>27</v>
      </c>
      <c r="B167" s="37">
        <f t="shared" si="3"/>
        <v>2016</v>
      </c>
      <c r="C167" s="37">
        <f t="shared" si="9"/>
        <v>4</v>
      </c>
      <c r="D167" s="58">
        <v>24.5</v>
      </c>
      <c r="E167" s="58">
        <v>2.7</v>
      </c>
      <c r="F167" s="29">
        <v>20600.0</v>
      </c>
      <c r="G167" s="16"/>
    </row>
    <row r="168" ht="15.75" customHeight="1">
      <c r="A168" s="53" t="s">
        <v>27</v>
      </c>
      <c r="B168" s="37">
        <f t="shared" si="3"/>
        <v>2017</v>
      </c>
      <c r="C168" s="37">
        <f t="shared" si="9"/>
        <v>4</v>
      </c>
      <c r="D168" s="58">
        <v>24.8</v>
      </c>
      <c r="E168" s="58">
        <v>2.6</v>
      </c>
      <c r="F168" s="29">
        <v>22000.0</v>
      </c>
      <c r="G168" s="16"/>
    </row>
    <row r="169" ht="15.75" customHeight="1">
      <c r="A169" s="53" t="s">
        <v>27</v>
      </c>
      <c r="B169" s="37">
        <f t="shared" si="3"/>
        <v>2018</v>
      </c>
      <c r="C169" s="37">
        <f t="shared" si="9"/>
        <v>4</v>
      </c>
      <c r="D169" s="58">
        <v>23.8</v>
      </c>
      <c r="E169" s="58">
        <v>2.6</v>
      </c>
      <c r="F169" s="29">
        <v>23100.0</v>
      </c>
      <c r="G169" s="16"/>
    </row>
    <row r="170" ht="15.75" customHeight="1">
      <c r="A170" s="53" t="s">
        <v>27</v>
      </c>
      <c r="B170" s="37">
        <f t="shared" si="3"/>
        <v>2019</v>
      </c>
      <c r="C170" s="37">
        <f t="shared" si="9"/>
        <v>4</v>
      </c>
      <c r="D170" s="58">
        <v>25.5</v>
      </c>
      <c r="E170" s="58">
        <v>2.6</v>
      </c>
      <c r="F170" s="29">
        <v>24300.0</v>
      </c>
      <c r="G170" s="16"/>
    </row>
    <row r="171" ht="15.75" customHeight="1">
      <c r="A171" s="53" t="s">
        <v>27</v>
      </c>
      <c r="B171" s="37">
        <f t="shared" si="3"/>
        <v>2020</v>
      </c>
      <c r="C171" s="37">
        <f t="shared" si="9"/>
        <v>4</v>
      </c>
      <c r="D171" s="58">
        <v>27.3</v>
      </c>
      <c r="E171" s="58">
        <v>2.7</v>
      </c>
      <c r="F171" s="29">
        <v>23000.0</v>
      </c>
      <c r="G171" s="16"/>
    </row>
    <row r="172" ht="15.75" customHeight="1">
      <c r="A172" s="53" t="s">
        <v>27</v>
      </c>
      <c r="B172" s="37">
        <f t="shared" si="3"/>
        <v>2016</v>
      </c>
      <c r="C172" s="37">
        <f t="shared" si="9"/>
        <v>5</v>
      </c>
      <c r="D172" s="58">
        <v>10.3</v>
      </c>
      <c r="E172" s="58">
        <v>2.7</v>
      </c>
      <c r="F172" s="29">
        <v>20600.0</v>
      </c>
      <c r="G172" s="16"/>
    </row>
    <row r="173" ht="15.75" customHeight="1">
      <c r="A173" s="53" t="s">
        <v>27</v>
      </c>
      <c r="B173" s="37">
        <f t="shared" si="3"/>
        <v>2017</v>
      </c>
      <c r="C173" s="37">
        <f t="shared" si="9"/>
        <v>5</v>
      </c>
      <c r="D173" s="58">
        <v>10.3</v>
      </c>
      <c r="E173" s="58">
        <v>2.6</v>
      </c>
      <c r="F173" s="29">
        <v>22000.0</v>
      </c>
      <c r="G173" s="16"/>
    </row>
    <row r="174" ht="15.75" customHeight="1">
      <c r="A174" s="53" t="s">
        <v>27</v>
      </c>
      <c r="B174" s="37">
        <f t="shared" si="3"/>
        <v>2018</v>
      </c>
      <c r="C174" s="37">
        <f t="shared" si="9"/>
        <v>5</v>
      </c>
      <c r="D174" s="58">
        <v>9.7</v>
      </c>
      <c r="E174" s="58">
        <v>2.6</v>
      </c>
      <c r="F174" s="29">
        <v>23100.0</v>
      </c>
      <c r="G174" s="16"/>
    </row>
    <row r="175" ht="15.75" customHeight="1">
      <c r="A175" s="53" t="s">
        <v>27</v>
      </c>
      <c r="B175" s="37">
        <f t="shared" si="3"/>
        <v>2019</v>
      </c>
      <c r="C175" s="37">
        <f t="shared" si="9"/>
        <v>5</v>
      </c>
      <c r="D175" s="58">
        <v>11.3</v>
      </c>
      <c r="E175" s="58">
        <v>2.6</v>
      </c>
      <c r="F175" s="29">
        <v>24300.0</v>
      </c>
      <c r="G175" s="16"/>
    </row>
    <row r="176" ht="15.75" customHeight="1">
      <c r="A176" s="53" t="s">
        <v>27</v>
      </c>
      <c r="B176" s="37">
        <f t="shared" si="3"/>
        <v>2020</v>
      </c>
      <c r="C176" s="37">
        <f t="shared" si="9"/>
        <v>5</v>
      </c>
      <c r="D176" s="58">
        <v>11.3</v>
      </c>
      <c r="E176" s="58">
        <v>2.7</v>
      </c>
      <c r="F176" s="29">
        <v>23000.0</v>
      </c>
      <c r="G176" s="16"/>
    </row>
    <row r="177" ht="15.75" customHeight="1">
      <c r="A177" s="53" t="s">
        <v>27</v>
      </c>
      <c r="B177" s="37">
        <f t="shared" si="3"/>
        <v>2016</v>
      </c>
      <c r="C177" s="37" t="str">
        <f t="shared" si="9"/>
        <v>6+</v>
      </c>
      <c r="D177" s="58">
        <v>3.9</v>
      </c>
      <c r="E177" s="58">
        <v>2.7</v>
      </c>
      <c r="F177" s="29">
        <v>20600.0</v>
      </c>
      <c r="G177" s="16"/>
    </row>
    <row r="178" ht="15.75" customHeight="1">
      <c r="A178" s="53" t="s">
        <v>27</v>
      </c>
      <c r="B178" s="37">
        <f t="shared" si="3"/>
        <v>2017</v>
      </c>
      <c r="C178" s="37" t="str">
        <f t="shared" si="9"/>
        <v>6+</v>
      </c>
      <c r="D178" s="58">
        <v>4.0</v>
      </c>
      <c r="E178" s="58">
        <v>2.6</v>
      </c>
      <c r="F178" s="29">
        <v>22000.0</v>
      </c>
      <c r="G178" s="16"/>
    </row>
    <row r="179" ht="15.75" customHeight="1">
      <c r="A179" s="53" t="s">
        <v>27</v>
      </c>
      <c r="B179" s="37">
        <f t="shared" si="3"/>
        <v>2018</v>
      </c>
      <c r="C179" s="37" t="str">
        <f t="shared" si="9"/>
        <v>6+</v>
      </c>
      <c r="D179" s="58">
        <v>4.1</v>
      </c>
      <c r="E179" s="58">
        <v>2.6</v>
      </c>
      <c r="F179" s="29">
        <v>23100.0</v>
      </c>
      <c r="G179" s="16"/>
    </row>
    <row r="180" ht="15.75" customHeight="1">
      <c r="A180" s="53" t="s">
        <v>27</v>
      </c>
      <c r="B180" s="37">
        <f t="shared" si="3"/>
        <v>2019</v>
      </c>
      <c r="C180" s="37" t="str">
        <f t="shared" si="9"/>
        <v>6+</v>
      </c>
      <c r="D180" s="58">
        <v>4.3</v>
      </c>
      <c r="E180" s="58">
        <v>2.6</v>
      </c>
      <c r="F180" s="29">
        <v>24300.0</v>
      </c>
      <c r="G180" s="16"/>
    </row>
    <row r="181" ht="15.75" customHeight="1">
      <c r="A181" s="53" t="s">
        <v>27</v>
      </c>
      <c r="B181" s="37">
        <f t="shared" si="3"/>
        <v>2020</v>
      </c>
      <c r="C181" s="37" t="str">
        <f t="shared" si="9"/>
        <v>6+</v>
      </c>
      <c r="D181" s="58">
        <v>4.5</v>
      </c>
      <c r="E181" s="58">
        <v>2.7</v>
      </c>
      <c r="F181" s="29">
        <v>23000.0</v>
      </c>
      <c r="G181" s="16"/>
    </row>
    <row r="182" ht="15.75" customHeight="1">
      <c r="A182" s="53" t="s">
        <v>28</v>
      </c>
      <c r="B182" s="37">
        <f t="shared" si="3"/>
        <v>2016</v>
      </c>
      <c r="C182" s="37">
        <f t="shared" si="9"/>
        <v>1</v>
      </c>
      <c r="D182" s="58">
        <v>26.7</v>
      </c>
      <c r="E182" s="58">
        <v>2.8</v>
      </c>
      <c r="F182" s="29">
        <v>26900.0</v>
      </c>
      <c r="G182" s="16"/>
    </row>
    <row r="183" ht="15.75" customHeight="1">
      <c r="A183" s="53" t="s">
        <v>28</v>
      </c>
      <c r="B183" s="37">
        <f t="shared" si="3"/>
        <v>2017</v>
      </c>
      <c r="C183" s="37">
        <f t="shared" si="9"/>
        <v>1</v>
      </c>
      <c r="D183" s="58">
        <v>26.5</v>
      </c>
      <c r="E183" s="58">
        <v>2.8</v>
      </c>
      <c r="F183" s="29">
        <v>27300.0</v>
      </c>
      <c r="G183" s="16"/>
    </row>
    <row r="184" ht="15.75" customHeight="1">
      <c r="A184" s="53" t="s">
        <v>28</v>
      </c>
      <c r="B184" s="37">
        <f t="shared" si="3"/>
        <v>2018</v>
      </c>
      <c r="C184" s="37">
        <f t="shared" si="9"/>
        <v>1</v>
      </c>
      <c r="D184" s="58">
        <v>28.7</v>
      </c>
      <c r="E184" s="58">
        <v>2.8</v>
      </c>
      <c r="F184" s="29">
        <v>29500.0</v>
      </c>
      <c r="G184" s="16"/>
    </row>
    <row r="185" ht="15.75" customHeight="1">
      <c r="A185" s="53" t="s">
        <v>28</v>
      </c>
      <c r="B185" s="37">
        <f t="shared" si="3"/>
        <v>2019</v>
      </c>
      <c r="C185" s="37">
        <f t="shared" si="9"/>
        <v>1</v>
      </c>
      <c r="D185" s="58">
        <v>30.3</v>
      </c>
      <c r="E185" s="58">
        <v>2.8</v>
      </c>
      <c r="F185" s="29">
        <v>30000.0</v>
      </c>
      <c r="G185" s="16"/>
    </row>
    <row r="186" ht="15.75" customHeight="1">
      <c r="A186" s="53" t="s">
        <v>28</v>
      </c>
      <c r="B186" s="37">
        <f t="shared" si="3"/>
        <v>2020</v>
      </c>
      <c r="C186" s="37">
        <f t="shared" si="9"/>
        <v>1</v>
      </c>
      <c r="D186" s="58">
        <v>31.1</v>
      </c>
      <c r="E186" s="58">
        <v>2.7</v>
      </c>
      <c r="F186" s="29">
        <v>30000.0</v>
      </c>
      <c r="G186" s="16">
        <f>DIVIDE(F186,F182)-1</f>
        <v>0.1152416357</v>
      </c>
    </row>
    <row r="187" ht="15.75" customHeight="1">
      <c r="A187" s="53" t="s">
        <v>28</v>
      </c>
      <c r="B187" s="37">
        <f t="shared" si="3"/>
        <v>2016</v>
      </c>
      <c r="C187" s="37">
        <f t="shared" si="9"/>
        <v>2</v>
      </c>
      <c r="D187" s="58">
        <v>37.5</v>
      </c>
      <c r="E187" s="58">
        <v>2.8</v>
      </c>
      <c r="F187" s="29">
        <v>26900.0</v>
      </c>
      <c r="G187" s="16"/>
    </row>
    <row r="188" ht="15.75" customHeight="1">
      <c r="A188" s="53" t="s">
        <v>28</v>
      </c>
      <c r="B188" s="37">
        <f t="shared" si="3"/>
        <v>2017</v>
      </c>
      <c r="C188" s="37">
        <f t="shared" si="9"/>
        <v>2</v>
      </c>
      <c r="D188" s="58">
        <v>38.0</v>
      </c>
      <c r="E188" s="58">
        <v>2.8</v>
      </c>
      <c r="F188" s="29">
        <v>27300.0</v>
      </c>
      <c r="G188" s="16"/>
    </row>
    <row r="189" ht="15.75" customHeight="1">
      <c r="A189" s="53" t="s">
        <v>28</v>
      </c>
      <c r="B189" s="37">
        <f t="shared" si="3"/>
        <v>2018</v>
      </c>
      <c r="C189" s="37">
        <f t="shared" si="9"/>
        <v>2</v>
      </c>
      <c r="D189" s="58">
        <v>38.9</v>
      </c>
      <c r="E189" s="58">
        <v>2.8</v>
      </c>
      <c r="F189" s="29">
        <v>29500.0</v>
      </c>
      <c r="G189" s="16"/>
    </row>
    <row r="190" ht="15.75" customHeight="1">
      <c r="A190" s="53" t="s">
        <v>28</v>
      </c>
      <c r="B190" s="37">
        <f t="shared" si="3"/>
        <v>2019</v>
      </c>
      <c r="C190" s="37">
        <f t="shared" si="9"/>
        <v>2</v>
      </c>
      <c r="D190" s="58">
        <v>42.3</v>
      </c>
      <c r="E190" s="58">
        <v>2.8</v>
      </c>
      <c r="F190" s="29">
        <v>30000.0</v>
      </c>
      <c r="G190" s="16"/>
    </row>
    <row r="191" ht="15.75" customHeight="1">
      <c r="A191" s="53" t="s">
        <v>28</v>
      </c>
      <c r="B191" s="37">
        <f t="shared" si="3"/>
        <v>2020</v>
      </c>
      <c r="C191" s="37">
        <f t="shared" si="9"/>
        <v>2</v>
      </c>
      <c r="D191" s="58">
        <v>42.9</v>
      </c>
      <c r="E191" s="58">
        <v>2.7</v>
      </c>
      <c r="F191" s="29">
        <v>30000.0</v>
      </c>
      <c r="G191" s="16"/>
    </row>
    <row r="192" ht="15.75" customHeight="1">
      <c r="A192" s="53" t="s">
        <v>28</v>
      </c>
      <c r="B192" s="37">
        <f t="shared" si="3"/>
        <v>2016</v>
      </c>
      <c r="C192" s="37">
        <f t="shared" si="9"/>
        <v>3</v>
      </c>
      <c r="D192" s="58">
        <v>31.2</v>
      </c>
      <c r="E192" s="58">
        <v>2.8</v>
      </c>
      <c r="F192" s="29">
        <v>26900.0</v>
      </c>
      <c r="G192" s="16"/>
    </row>
    <row r="193" ht="15.75" customHeight="1">
      <c r="A193" s="53" t="s">
        <v>28</v>
      </c>
      <c r="B193" s="37">
        <f t="shared" si="3"/>
        <v>2017</v>
      </c>
      <c r="C193" s="37">
        <f t="shared" si="9"/>
        <v>3</v>
      </c>
      <c r="D193" s="58">
        <v>32.9</v>
      </c>
      <c r="E193" s="58">
        <v>2.8</v>
      </c>
      <c r="F193" s="29">
        <v>27300.0</v>
      </c>
      <c r="G193" s="16"/>
    </row>
    <row r="194" ht="15.75" customHeight="1">
      <c r="A194" s="53" t="s">
        <v>28</v>
      </c>
      <c r="B194" s="37">
        <f t="shared" si="3"/>
        <v>2018</v>
      </c>
      <c r="C194" s="37">
        <f t="shared" si="9"/>
        <v>3</v>
      </c>
      <c r="D194" s="58">
        <v>33.9</v>
      </c>
      <c r="E194" s="58">
        <v>2.8</v>
      </c>
      <c r="F194" s="29">
        <v>29500.0</v>
      </c>
      <c r="G194" s="16"/>
    </row>
    <row r="195" ht="15.75" customHeight="1">
      <c r="A195" s="53" t="s">
        <v>28</v>
      </c>
      <c r="B195" s="37">
        <f t="shared" si="3"/>
        <v>2019</v>
      </c>
      <c r="C195" s="37">
        <f t="shared" si="9"/>
        <v>3</v>
      </c>
      <c r="D195" s="58">
        <v>32.6</v>
      </c>
      <c r="E195" s="58">
        <v>2.8</v>
      </c>
      <c r="F195" s="29">
        <v>30000.0</v>
      </c>
      <c r="G195" s="16"/>
    </row>
    <row r="196" ht="15.75" customHeight="1">
      <c r="A196" s="53" t="s">
        <v>28</v>
      </c>
      <c r="B196" s="37">
        <f t="shared" si="3"/>
        <v>2020</v>
      </c>
      <c r="C196" s="37">
        <f t="shared" si="9"/>
        <v>3</v>
      </c>
      <c r="D196" s="58">
        <v>34.2</v>
      </c>
      <c r="E196" s="58">
        <v>2.7</v>
      </c>
      <c r="F196" s="29">
        <v>30000.0</v>
      </c>
      <c r="G196" s="16"/>
    </row>
    <row r="197" ht="15.75" customHeight="1">
      <c r="A197" s="53" t="s">
        <v>28</v>
      </c>
      <c r="B197" s="37">
        <f t="shared" si="3"/>
        <v>2016</v>
      </c>
      <c r="C197" s="37">
        <f t="shared" si="9"/>
        <v>4</v>
      </c>
      <c r="D197" s="58">
        <v>26.4</v>
      </c>
      <c r="E197" s="58">
        <v>2.8</v>
      </c>
      <c r="F197" s="29">
        <v>26900.0</v>
      </c>
      <c r="G197" s="16"/>
    </row>
    <row r="198" ht="15.75" customHeight="1">
      <c r="A198" s="53" t="s">
        <v>28</v>
      </c>
      <c r="B198" s="37">
        <f t="shared" si="3"/>
        <v>2017</v>
      </c>
      <c r="C198" s="37">
        <f t="shared" si="9"/>
        <v>4</v>
      </c>
      <c r="D198" s="58">
        <v>26.8</v>
      </c>
      <c r="E198" s="58">
        <v>2.8</v>
      </c>
      <c r="F198" s="29">
        <v>27300.0</v>
      </c>
      <c r="G198" s="16"/>
    </row>
    <row r="199" ht="15.75" customHeight="1">
      <c r="A199" s="53" t="s">
        <v>28</v>
      </c>
      <c r="B199" s="37">
        <f t="shared" si="3"/>
        <v>2018</v>
      </c>
      <c r="C199" s="37">
        <f t="shared" si="9"/>
        <v>4</v>
      </c>
      <c r="D199" s="58">
        <v>24.5</v>
      </c>
      <c r="E199" s="58">
        <v>2.8</v>
      </c>
      <c r="F199" s="29">
        <v>29500.0</v>
      </c>
      <c r="G199" s="16"/>
    </row>
    <row r="200" ht="15.75" customHeight="1">
      <c r="A200" s="53" t="s">
        <v>28</v>
      </c>
      <c r="B200" s="37">
        <f t="shared" si="3"/>
        <v>2019</v>
      </c>
      <c r="C200" s="37">
        <f t="shared" si="9"/>
        <v>4</v>
      </c>
      <c r="D200" s="58">
        <v>25.1</v>
      </c>
      <c r="E200" s="58">
        <v>2.8</v>
      </c>
      <c r="F200" s="29">
        <v>30000.0</v>
      </c>
      <c r="G200" s="16"/>
    </row>
    <row r="201" ht="15.75" customHeight="1">
      <c r="A201" s="53" t="s">
        <v>28</v>
      </c>
      <c r="B201" s="37">
        <f t="shared" si="3"/>
        <v>2020</v>
      </c>
      <c r="C201" s="37">
        <f t="shared" si="9"/>
        <v>4</v>
      </c>
      <c r="D201" s="58">
        <v>25.6</v>
      </c>
      <c r="E201" s="58">
        <v>2.7</v>
      </c>
      <c r="F201" s="29">
        <v>30000.0</v>
      </c>
      <c r="G201" s="16"/>
    </row>
    <row r="202" ht="15.75" customHeight="1">
      <c r="A202" s="53" t="s">
        <v>28</v>
      </c>
      <c r="B202" s="37">
        <f t="shared" si="3"/>
        <v>2016</v>
      </c>
      <c r="C202" s="37">
        <f t="shared" si="9"/>
        <v>5</v>
      </c>
      <c r="D202" s="58">
        <v>13.0</v>
      </c>
      <c r="E202" s="58">
        <v>2.8</v>
      </c>
      <c r="F202" s="29">
        <v>26900.0</v>
      </c>
      <c r="G202" s="16"/>
    </row>
    <row r="203" ht="15.75" customHeight="1">
      <c r="A203" s="53" t="s">
        <v>28</v>
      </c>
      <c r="B203" s="37">
        <f t="shared" si="3"/>
        <v>2017</v>
      </c>
      <c r="C203" s="37">
        <f t="shared" si="9"/>
        <v>5</v>
      </c>
      <c r="D203" s="58">
        <v>12.5</v>
      </c>
      <c r="E203" s="58">
        <v>2.8</v>
      </c>
      <c r="F203" s="29">
        <v>27300.0</v>
      </c>
      <c r="G203" s="16"/>
    </row>
    <row r="204" ht="15.75" customHeight="1">
      <c r="A204" s="53" t="s">
        <v>28</v>
      </c>
      <c r="B204" s="37">
        <f t="shared" si="3"/>
        <v>2018</v>
      </c>
      <c r="C204" s="37">
        <f t="shared" si="9"/>
        <v>5</v>
      </c>
      <c r="D204" s="58">
        <v>11.9</v>
      </c>
      <c r="E204" s="58">
        <v>2.8</v>
      </c>
      <c r="F204" s="29">
        <v>29500.0</v>
      </c>
      <c r="G204" s="16"/>
    </row>
    <row r="205" ht="15.75" customHeight="1">
      <c r="A205" s="53" t="s">
        <v>28</v>
      </c>
      <c r="B205" s="37">
        <f t="shared" si="3"/>
        <v>2019</v>
      </c>
      <c r="C205" s="37">
        <f t="shared" si="9"/>
        <v>5</v>
      </c>
      <c r="D205" s="58">
        <v>12.6</v>
      </c>
      <c r="E205" s="58">
        <v>2.8</v>
      </c>
      <c r="F205" s="29">
        <v>30000.0</v>
      </c>
      <c r="G205" s="16"/>
    </row>
    <row r="206" ht="15.75" customHeight="1">
      <c r="A206" s="53" t="s">
        <v>28</v>
      </c>
      <c r="B206" s="37">
        <f t="shared" si="3"/>
        <v>2020</v>
      </c>
      <c r="C206" s="37">
        <f t="shared" si="9"/>
        <v>5</v>
      </c>
      <c r="D206" s="58">
        <v>11.9</v>
      </c>
      <c r="E206" s="58">
        <v>2.7</v>
      </c>
      <c r="F206" s="29">
        <v>30000.0</v>
      </c>
      <c r="G206" s="16"/>
    </row>
    <row r="207" ht="15.75" customHeight="1">
      <c r="A207" s="53" t="s">
        <v>28</v>
      </c>
      <c r="B207" s="37">
        <f t="shared" si="3"/>
        <v>2016</v>
      </c>
      <c r="C207" s="37" t="str">
        <f t="shared" si="9"/>
        <v>6+</v>
      </c>
      <c r="D207" s="58">
        <v>5.2</v>
      </c>
      <c r="E207" s="58">
        <v>2.8</v>
      </c>
      <c r="F207" s="29">
        <v>26900.0</v>
      </c>
      <c r="G207" s="16"/>
    </row>
    <row r="208" ht="15.75" customHeight="1">
      <c r="A208" s="53" t="s">
        <v>28</v>
      </c>
      <c r="B208" s="37">
        <f t="shared" si="3"/>
        <v>2017</v>
      </c>
      <c r="C208" s="37" t="str">
        <f t="shared" si="9"/>
        <v>6+</v>
      </c>
      <c r="D208" s="58">
        <v>4.3</v>
      </c>
      <c r="E208" s="58">
        <v>2.8</v>
      </c>
      <c r="F208" s="29">
        <v>27300.0</v>
      </c>
      <c r="G208" s="16"/>
    </row>
    <row r="209" ht="15.75" customHeight="1">
      <c r="A209" s="53" t="s">
        <v>28</v>
      </c>
      <c r="B209" s="37">
        <f t="shared" si="3"/>
        <v>2018</v>
      </c>
      <c r="C209" s="37" t="str">
        <f t="shared" si="9"/>
        <v>6+</v>
      </c>
      <c r="D209" s="58">
        <v>5.1</v>
      </c>
      <c r="E209" s="58">
        <v>2.8</v>
      </c>
      <c r="F209" s="29">
        <v>29500.0</v>
      </c>
      <c r="G209" s="16"/>
    </row>
    <row r="210" ht="15.75" customHeight="1">
      <c r="A210" s="53" t="s">
        <v>28</v>
      </c>
      <c r="B210" s="37">
        <f t="shared" si="3"/>
        <v>2019</v>
      </c>
      <c r="C210" s="37" t="str">
        <f t="shared" si="9"/>
        <v>6+</v>
      </c>
      <c r="D210" s="58">
        <v>5.0</v>
      </c>
      <c r="E210" s="58">
        <v>2.8</v>
      </c>
      <c r="F210" s="29">
        <v>30000.0</v>
      </c>
      <c r="G210" s="16"/>
    </row>
    <row r="211" ht="15.75" customHeight="1">
      <c r="A211" s="53" t="s">
        <v>28</v>
      </c>
      <c r="B211" s="37">
        <f t="shared" si="3"/>
        <v>2020</v>
      </c>
      <c r="C211" s="37" t="str">
        <f t="shared" si="9"/>
        <v>6+</v>
      </c>
      <c r="D211" s="58">
        <v>4.8</v>
      </c>
      <c r="E211" s="58">
        <v>2.7</v>
      </c>
      <c r="F211" s="29">
        <v>30000.0</v>
      </c>
      <c r="G211" s="16"/>
    </row>
    <row r="212" ht="15.75" customHeight="1">
      <c r="A212" s="53" t="s">
        <v>29</v>
      </c>
      <c r="B212" s="37">
        <f t="shared" si="3"/>
        <v>2016</v>
      </c>
      <c r="C212" s="37">
        <f t="shared" si="9"/>
        <v>1</v>
      </c>
      <c r="D212" s="58">
        <v>26.1</v>
      </c>
      <c r="E212" s="58">
        <v>2.9</v>
      </c>
      <c r="F212" s="29">
        <v>22000.0</v>
      </c>
      <c r="G212" s="16"/>
    </row>
    <row r="213" ht="15.75" customHeight="1">
      <c r="A213" s="53" t="s">
        <v>29</v>
      </c>
      <c r="B213" s="37">
        <f t="shared" si="3"/>
        <v>2017</v>
      </c>
      <c r="C213" s="37">
        <f t="shared" si="9"/>
        <v>1</v>
      </c>
      <c r="D213" s="58">
        <v>26.1</v>
      </c>
      <c r="E213" s="58">
        <v>2.8</v>
      </c>
      <c r="F213" s="29">
        <v>22600.0</v>
      </c>
      <c r="G213" s="16"/>
    </row>
    <row r="214" ht="15.75" customHeight="1">
      <c r="A214" s="53" t="s">
        <v>29</v>
      </c>
      <c r="B214" s="37">
        <f t="shared" si="3"/>
        <v>2018</v>
      </c>
      <c r="C214" s="37">
        <f t="shared" si="9"/>
        <v>1</v>
      </c>
      <c r="D214" s="58">
        <v>26.3</v>
      </c>
      <c r="E214" s="58">
        <v>2.8</v>
      </c>
      <c r="F214" s="29">
        <v>24000.0</v>
      </c>
      <c r="G214" s="16"/>
    </row>
    <row r="215" ht="15.75" customHeight="1">
      <c r="A215" s="53" t="s">
        <v>29</v>
      </c>
      <c r="B215" s="37">
        <f t="shared" si="3"/>
        <v>2019</v>
      </c>
      <c r="C215" s="37">
        <f t="shared" si="9"/>
        <v>1</v>
      </c>
      <c r="D215" s="58">
        <v>25.5</v>
      </c>
      <c r="E215" s="58">
        <v>2.8</v>
      </c>
      <c r="F215" s="29">
        <v>25500.0</v>
      </c>
      <c r="G215" s="16"/>
    </row>
    <row r="216" ht="15.75" customHeight="1">
      <c r="A216" s="53" t="s">
        <v>29</v>
      </c>
      <c r="B216" s="37">
        <f t="shared" si="3"/>
        <v>2020</v>
      </c>
      <c r="C216" s="37">
        <f t="shared" si="9"/>
        <v>1</v>
      </c>
      <c r="D216" s="58">
        <v>26.0</v>
      </c>
      <c r="E216" s="58">
        <v>2.8</v>
      </c>
      <c r="F216" s="29">
        <v>24000.0</v>
      </c>
      <c r="G216" s="16">
        <f>DIVIDE(F216,F212)-1</f>
        <v>0.09090909091</v>
      </c>
    </row>
    <row r="217" ht="15.75" customHeight="1">
      <c r="A217" s="53" t="s">
        <v>29</v>
      </c>
      <c r="B217" s="37">
        <f t="shared" si="3"/>
        <v>2016</v>
      </c>
      <c r="C217" s="37">
        <f t="shared" si="9"/>
        <v>2</v>
      </c>
      <c r="D217" s="58">
        <v>37.9</v>
      </c>
      <c r="E217" s="58">
        <v>2.9</v>
      </c>
      <c r="F217" s="29">
        <v>22000.0</v>
      </c>
      <c r="G217" s="16"/>
    </row>
    <row r="218" ht="15.75" customHeight="1">
      <c r="A218" s="53" t="s">
        <v>29</v>
      </c>
      <c r="B218" s="37">
        <f t="shared" si="3"/>
        <v>2017</v>
      </c>
      <c r="C218" s="37">
        <f t="shared" si="9"/>
        <v>2</v>
      </c>
      <c r="D218" s="58">
        <v>37.7</v>
      </c>
      <c r="E218" s="58">
        <v>2.8</v>
      </c>
      <c r="F218" s="29">
        <v>22600.0</v>
      </c>
      <c r="G218" s="16"/>
    </row>
    <row r="219" ht="15.75" customHeight="1">
      <c r="A219" s="53" t="s">
        <v>29</v>
      </c>
      <c r="B219" s="37">
        <f t="shared" si="3"/>
        <v>2018</v>
      </c>
      <c r="C219" s="37">
        <f t="shared" si="9"/>
        <v>2</v>
      </c>
      <c r="D219" s="58">
        <v>38.8</v>
      </c>
      <c r="E219" s="58">
        <v>2.8</v>
      </c>
      <c r="F219" s="29">
        <v>24000.0</v>
      </c>
      <c r="G219" s="16"/>
    </row>
    <row r="220" ht="15.75" customHeight="1">
      <c r="A220" s="53" t="s">
        <v>29</v>
      </c>
      <c r="B220" s="37">
        <f t="shared" si="3"/>
        <v>2019</v>
      </c>
      <c r="C220" s="37">
        <f t="shared" si="9"/>
        <v>2</v>
      </c>
      <c r="D220" s="58">
        <v>39.4</v>
      </c>
      <c r="E220" s="58">
        <v>2.8</v>
      </c>
      <c r="F220" s="29">
        <v>25500.0</v>
      </c>
      <c r="G220" s="16"/>
    </row>
    <row r="221" ht="15.75" customHeight="1">
      <c r="A221" s="53" t="s">
        <v>29</v>
      </c>
      <c r="B221" s="37">
        <f t="shared" si="3"/>
        <v>2020</v>
      </c>
      <c r="C221" s="37">
        <f t="shared" si="9"/>
        <v>2</v>
      </c>
      <c r="D221" s="58">
        <v>38.1</v>
      </c>
      <c r="E221" s="58">
        <v>2.8</v>
      </c>
      <c r="F221" s="29">
        <v>24000.0</v>
      </c>
      <c r="G221" s="16"/>
    </row>
    <row r="222" ht="15.75" customHeight="1">
      <c r="A222" s="53" t="s">
        <v>29</v>
      </c>
      <c r="B222" s="37">
        <f t="shared" si="3"/>
        <v>2016</v>
      </c>
      <c r="C222" s="37">
        <f t="shared" si="9"/>
        <v>3</v>
      </c>
      <c r="D222" s="58">
        <v>35.9</v>
      </c>
      <c r="E222" s="58">
        <v>2.9</v>
      </c>
      <c r="F222" s="29">
        <v>22000.0</v>
      </c>
      <c r="G222" s="16"/>
    </row>
    <row r="223" ht="15.75" customHeight="1">
      <c r="A223" s="53" t="s">
        <v>29</v>
      </c>
      <c r="B223" s="37">
        <f t="shared" si="3"/>
        <v>2017</v>
      </c>
      <c r="C223" s="37">
        <f t="shared" si="9"/>
        <v>3</v>
      </c>
      <c r="D223" s="58">
        <v>38.7</v>
      </c>
      <c r="E223" s="58">
        <v>2.8</v>
      </c>
      <c r="F223" s="29">
        <v>22600.0</v>
      </c>
      <c r="G223" s="16"/>
    </row>
    <row r="224" ht="15.75" customHeight="1">
      <c r="A224" s="53" t="s">
        <v>29</v>
      </c>
      <c r="B224" s="37">
        <f t="shared" si="3"/>
        <v>2018</v>
      </c>
      <c r="C224" s="37">
        <f t="shared" si="9"/>
        <v>3</v>
      </c>
      <c r="D224" s="58">
        <v>36.1</v>
      </c>
      <c r="E224" s="58">
        <v>2.8</v>
      </c>
      <c r="F224" s="29">
        <v>24000.0</v>
      </c>
      <c r="G224" s="16"/>
    </row>
    <row r="225" ht="15.75" customHeight="1">
      <c r="A225" s="53" t="s">
        <v>29</v>
      </c>
      <c r="B225" s="37">
        <f t="shared" si="3"/>
        <v>2019</v>
      </c>
      <c r="C225" s="37">
        <f t="shared" si="9"/>
        <v>3</v>
      </c>
      <c r="D225" s="58">
        <v>36.8</v>
      </c>
      <c r="E225" s="58">
        <v>2.8</v>
      </c>
      <c r="F225" s="29">
        <v>25500.0</v>
      </c>
      <c r="G225" s="16"/>
    </row>
    <row r="226" ht="15.75" customHeight="1">
      <c r="A226" s="53" t="s">
        <v>29</v>
      </c>
      <c r="B226" s="37">
        <f t="shared" si="3"/>
        <v>2020</v>
      </c>
      <c r="C226" s="37">
        <f t="shared" si="9"/>
        <v>3</v>
      </c>
      <c r="D226" s="58">
        <v>38.6</v>
      </c>
      <c r="E226" s="58">
        <v>2.8</v>
      </c>
      <c r="F226" s="29">
        <v>24000.0</v>
      </c>
      <c r="G226" s="16"/>
    </row>
    <row r="227" ht="15.75" customHeight="1">
      <c r="A227" s="53" t="s">
        <v>29</v>
      </c>
      <c r="B227" s="37">
        <f t="shared" si="3"/>
        <v>2016</v>
      </c>
      <c r="C227" s="37">
        <f t="shared" si="9"/>
        <v>4</v>
      </c>
      <c r="D227" s="58">
        <v>29.7</v>
      </c>
      <c r="E227" s="58">
        <v>2.9</v>
      </c>
      <c r="F227" s="29">
        <v>22000.0</v>
      </c>
      <c r="G227" s="16"/>
    </row>
    <row r="228" ht="15.75" customHeight="1">
      <c r="A228" s="53" t="s">
        <v>29</v>
      </c>
      <c r="B228" s="37">
        <f t="shared" si="3"/>
        <v>2017</v>
      </c>
      <c r="C228" s="37">
        <f t="shared" si="9"/>
        <v>4</v>
      </c>
      <c r="D228" s="58">
        <v>28.6</v>
      </c>
      <c r="E228" s="58">
        <v>2.8</v>
      </c>
      <c r="F228" s="29">
        <v>22600.0</v>
      </c>
      <c r="G228" s="16"/>
    </row>
    <row r="229" ht="15.75" customHeight="1">
      <c r="A229" s="53" t="s">
        <v>29</v>
      </c>
      <c r="B229" s="37">
        <f t="shared" si="3"/>
        <v>2018</v>
      </c>
      <c r="C229" s="37">
        <f t="shared" si="9"/>
        <v>4</v>
      </c>
      <c r="D229" s="58">
        <v>29.6</v>
      </c>
      <c r="E229" s="58">
        <v>2.8</v>
      </c>
      <c r="F229" s="29">
        <v>24000.0</v>
      </c>
      <c r="G229" s="16"/>
    </row>
    <row r="230" ht="15.75" customHeight="1">
      <c r="A230" s="53" t="s">
        <v>29</v>
      </c>
      <c r="B230" s="37">
        <f t="shared" si="3"/>
        <v>2019</v>
      </c>
      <c r="C230" s="37">
        <f t="shared" si="9"/>
        <v>4</v>
      </c>
      <c r="D230" s="58">
        <v>28.1</v>
      </c>
      <c r="E230" s="58">
        <v>2.8</v>
      </c>
      <c r="F230" s="29">
        <v>25500.0</v>
      </c>
      <c r="G230" s="16"/>
    </row>
    <row r="231" ht="15.75" customHeight="1">
      <c r="A231" s="53" t="s">
        <v>29</v>
      </c>
      <c r="B231" s="37">
        <f t="shared" si="3"/>
        <v>2020</v>
      </c>
      <c r="C231" s="37">
        <f t="shared" si="9"/>
        <v>4</v>
      </c>
      <c r="D231" s="58">
        <v>27.3</v>
      </c>
      <c r="E231" s="58">
        <v>2.8</v>
      </c>
      <c r="F231" s="29">
        <v>24000.0</v>
      </c>
      <c r="G231" s="16"/>
    </row>
    <row r="232" ht="15.75" customHeight="1">
      <c r="A232" s="53" t="s">
        <v>29</v>
      </c>
      <c r="B232" s="37">
        <f t="shared" si="3"/>
        <v>2016</v>
      </c>
      <c r="C232" s="37">
        <f t="shared" si="9"/>
        <v>5</v>
      </c>
      <c r="D232" s="58">
        <v>11.1</v>
      </c>
      <c r="E232" s="58">
        <v>2.9</v>
      </c>
      <c r="F232" s="29">
        <v>22000.0</v>
      </c>
      <c r="G232" s="16"/>
    </row>
    <row r="233" ht="15.75" customHeight="1">
      <c r="A233" s="53" t="s">
        <v>29</v>
      </c>
      <c r="B233" s="37">
        <f t="shared" si="3"/>
        <v>2017</v>
      </c>
      <c r="C233" s="37">
        <f t="shared" si="9"/>
        <v>5</v>
      </c>
      <c r="D233" s="58">
        <v>10.7</v>
      </c>
      <c r="E233" s="58">
        <v>2.8</v>
      </c>
      <c r="F233" s="29">
        <v>22600.0</v>
      </c>
      <c r="G233" s="16"/>
    </row>
    <row r="234" ht="15.75" customHeight="1">
      <c r="A234" s="53" t="s">
        <v>29</v>
      </c>
      <c r="B234" s="37">
        <f t="shared" si="3"/>
        <v>2018</v>
      </c>
      <c r="C234" s="37">
        <f t="shared" si="9"/>
        <v>5</v>
      </c>
      <c r="D234" s="58">
        <v>11.1</v>
      </c>
      <c r="E234" s="58">
        <v>2.8</v>
      </c>
      <c r="F234" s="29">
        <v>24000.0</v>
      </c>
      <c r="G234" s="16"/>
    </row>
    <row r="235" ht="15.75" customHeight="1">
      <c r="A235" s="53" t="s">
        <v>29</v>
      </c>
      <c r="B235" s="37">
        <f t="shared" si="3"/>
        <v>2019</v>
      </c>
      <c r="C235" s="37">
        <f t="shared" si="9"/>
        <v>5</v>
      </c>
      <c r="D235" s="58">
        <v>11.2</v>
      </c>
      <c r="E235" s="58">
        <v>2.8</v>
      </c>
      <c r="F235" s="29">
        <v>25500.0</v>
      </c>
      <c r="G235" s="16"/>
    </row>
    <row r="236" ht="15.75" customHeight="1">
      <c r="A236" s="53" t="s">
        <v>29</v>
      </c>
      <c r="B236" s="37">
        <f t="shared" si="3"/>
        <v>2020</v>
      </c>
      <c r="C236" s="37">
        <f t="shared" si="9"/>
        <v>5</v>
      </c>
      <c r="D236" s="58">
        <v>10.8</v>
      </c>
      <c r="E236" s="58">
        <v>2.8</v>
      </c>
      <c r="F236" s="29">
        <v>24000.0</v>
      </c>
      <c r="G236" s="16"/>
    </row>
    <row r="237" ht="15.75" customHeight="1">
      <c r="A237" s="53" t="s">
        <v>29</v>
      </c>
      <c r="B237" s="37">
        <f t="shared" si="3"/>
        <v>2016</v>
      </c>
      <c r="C237" s="37" t="str">
        <f t="shared" si="9"/>
        <v>6+</v>
      </c>
      <c r="D237" s="58">
        <v>5.0</v>
      </c>
      <c r="E237" s="58">
        <v>2.9</v>
      </c>
      <c r="F237" s="29">
        <v>22000.0</v>
      </c>
      <c r="G237" s="16"/>
    </row>
    <row r="238" ht="15.75" customHeight="1">
      <c r="A238" s="53" t="s">
        <v>29</v>
      </c>
      <c r="B238" s="37">
        <f t="shared" si="3"/>
        <v>2017</v>
      </c>
      <c r="C238" s="37" t="str">
        <f t="shared" si="9"/>
        <v>6+</v>
      </c>
      <c r="D238" s="58">
        <v>4.5</v>
      </c>
      <c r="E238" s="58">
        <v>2.8</v>
      </c>
      <c r="F238" s="29">
        <v>22600.0</v>
      </c>
      <c r="G238" s="16"/>
    </row>
    <row r="239" ht="15.75" customHeight="1">
      <c r="A239" s="53" t="s">
        <v>29</v>
      </c>
      <c r="B239" s="37">
        <f t="shared" si="3"/>
        <v>2018</v>
      </c>
      <c r="C239" s="37" t="str">
        <f t="shared" si="9"/>
        <v>6+</v>
      </c>
      <c r="D239" s="58">
        <v>4.2</v>
      </c>
      <c r="E239" s="58">
        <v>2.8</v>
      </c>
      <c r="F239" s="29">
        <v>24000.0</v>
      </c>
      <c r="G239" s="16"/>
    </row>
    <row r="240" ht="15.75" customHeight="1">
      <c r="A240" s="53" t="s">
        <v>29</v>
      </c>
      <c r="B240" s="37">
        <f t="shared" si="3"/>
        <v>2019</v>
      </c>
      <c r="C240" s="37" t="str">
        <f t="shared" si="9"/>
        <v>6+</v>
      </c>
      <c r="D240" s="58">
        <v>4.3</v>
      </c>
      <c r="E240" s="58">
        <v>2.8</v>
      </c>
      <c r="F240" s="29">
        <v>25500.0</v>
      </c>
      <c r="G240" s="16"/>
    </row>
    <row r="241" ht="15.75" customHeight="1">
      <c r="A241" s="53" t="s">
        <v>29</v>
      </c>
      <c r="B241" s="37">
        <f t="shared" si="3"/>
        <v>2020</v>
      </c>
      <c r="C241" s="37" t="str">
        <f t="shared" si="9"/>
        <v>6+</v>
      </c>
      <c r="D241" s="58">
        <v>4.9</v>
      </c>
      <c r="E241" s="58">
        <v>2.8</v>
      </c>
      <c r="F241" s="29">
        <v>24000.0</v>
      </c>
      <c r="G241" s="16"/>
    </row>
    <row r="242" ht="15.75" customHeight="1">
      <c r="A242" s="53" t="s">
        <v>30</v>
      </c>
      <c r="B242" s="37">
        <f t="shared" si="3"/>
        <v>2016</v>
      </c>
      <c r="C242" s="37">
        <f t="shared" si="9"/>
        <v>1</v>
      </c>
      <c r="D242" s="58">
        <v>43.0</v>
      </c>
      <c r="E242" s="58">
        <v>2.8</v>
      </c>
      <c r="F242" s="29">
        <v>20800.0</v>
      </c>
      <c r="G242" s="16"/>
    </row>
    <row r="243" ht="15.75" customHeight="1">
      <c r="A243" s="53" t="s">
        <v>30</v>
      </c>
      <c r="B243" s="37">
        <f t="shared" si="3"/>
        <v>2017</v>
      </c>
      <c r="C243" s="37">
        <f t="shared" si="9"/>
        <v>1</v>
      </c>
      <c r="D243" s="58">
        <v>42.5</v>
      </c>
      <c r="E243" s="58">
        <v>2.8</v>
      </c>
      <c r="F243" s="29">
        <v>21100.0</v>
      </c>
      <c r="G243" s="16"/>
    </row>
    <row r="244" ht="15.75" customHeight="1">
      <c r="A244" s="53" t="s">
        <v>30</v>
      </c>
      <c r="B244" s="37">
        <f t="shared" si="3"/>
        <v>2018</v>
      </c>
      <c r="C244" s="37">
        <f t="shared" si="9"/>
        <v>1</v>
      </c>
      <c r="D244" s="58">
        <v>45.4</v>
      </c>
      <c r="E244" s="58">
        <v>2.8</v>
      </c>
      <c r="F244" s="29">
        <v>22000.0</v>
      </c>
      <c r="G244" s="16"/>
    </row>
    <row r="245" ht="15.75" customHeight="1">
      <c r="A245" s="53" t="s">
        <v>30</v>
      </c>
      <c r="B245" s="37">
        <f t="shared" si="3"/>
        <v>2019</v>
      </c>
      <c r="C245" s="37">
        <f t="shared" si="9"/>
        <v>1</v>
      </c>
      <c r="D245" s="58">
        <v>44.4</v>
      </c>
      <c r="E245" s="58">
        <v>2.8</v>
      </c>
      <c r="F245" s="29">
        <v>22500.0</v>
      </c>
      <c r="G245" s="16"/>
    </row>
    <row r="246" ht="15.75" customHeight="1">
      <c r="A246" s="53" t="s">
        <v>30</v>
      </c>
      <c r="B246" s="37">
        <f t="shared" si="3"/>
        <v>2020</v>
      </c>
      <c r="C246" s="37">
        <f t="shared" si="9"/>
        <v>1</v>
      </c>
      <c r="D246" s="58">
        <v>43.2</v>
      </c>
      <c r="E246" s="58">
        <v>2.8</v>
      </c>
      <c r="F246" s="29">
        <v>21700.0</v>
      </c>
      <c r="G246" s="16">
        <f>DIVIDE(F246,F242)-1</f>
        <v>0.04326923077</v>
      </c>
    </row>
    <row r="247" ht="15.75" customHeight="1">
      <c r="A247" s="53" t="s">
        <v>30</v>
      </c>
      <c r="B247" s="37">
        <f t="shared" si="3"/>
        <v>2016</v>
      </c>
      <c r="C247" s="37">
        <f t="shared" si="9"/>
        <v>2</v>
      </c>
      <c r="D247" s="58">
        <v>59.5</v>
      </c>
      <c r="E247" s="58">
        <v>2.8</v>
      </c>
      <c r="F247" s="29">
        <v>20800.0</v>
      </c>
      <c r="G247" s="16"/>
    </row>
    <row r="248" ht="15.75" customHeight="1">
      <c r="A248" s="53" t="s">
        <v>30</v>
      </c>
      <c r="B248" s="37">
        <f t="shared" si="3"/>
        <v>2017</v>
      </c>
      <c r="C248" s="37">
        <f t="shared" si="9"/>
        <v>2</v>
      </c>
      <c r="D248" s="58">
        <v>67.7</v>
      </c>
      <c r="E248" s="58">
        <v>2.8</v>
      </c>
      <c r="F248" s="29">
        <v>21100.0</v>
      </c>
      <c r="G248" s="16"/>
    </row>
    <row r="249" ht="15.75" customHeight="1">
      <c r="A249" s="53" t="s">
        <v>30</v>
      </c>
      <c r="B249" s="37">
        <f t="shared" si="3"/>
        <v>2018</v>
      </c>
      <c r="C249" s="37">
        <f t="shared" si="9"/>
        <v>2</v>
      </c>
      <c r="D249" s="58">
        <v>65.3</v>
      </c>
      <c r="E249" s="58">
        <v>2.8</v>
      </c>
      <c r="F249" s="29">
        <v>22000.0</v>
      </c>
      <c r="G249" s="16"/>
    </row>
    <row r="250" ht="15.75" customHeight="1">
      <c r="A250" s="53" t="s">
        <v>30</v>
      </c>
      <c r="B250" s="37">
        <f t="shared" si="3"/>
        <v>2019</v>
      </c>
      <c r="C250" s="37">
        <f t="shared" si="9"/>
        <v>2</v>
      </c>
      <c r="D250" s="58">
        <v>69.2</v>
      </c>
      <c r="E250" s="58">
        <v>2.8</v>
      </c>
      <c r="F250" s="29">
        <v>22500.0</v>
      </c>
      <c r="G250" s="16"/>
    </row>
    <row r="251" ht="15.75" customHeight="1">
      <c r="A251" s="53" t="s">
        <v>30</v>
      </c>
      <c r="B251" s="37">
        <f t="shared" si="3"/>
        <v>2020</v>
      </c>
      <c r="C251" s="37">
        <f t="shared" si="9"/>
        <v>2</v>
      </c>
      <c r="D251" s="58">
        <v>69.8</v>
      </c>
      <c r="E251" s="58">
        <v>2.8</v>
      </c>
      <c r="F251" s="29">
        <v>21700.0</v>
      </c>
      <c r="G251" s="16"/>
    </row>
    <row r="252" ht="15.75" customHeight="1">
      <c r="A252" s="53" t="s">
        <v>30</v>
      </c>
      <c r="B252" s="37">
        <f t="shared" si="3"/>
        <v>2016</v>
      </c>
      <c r="C252" s="37">
        <f t="shared" si="9"/>
        <v>3</v>
      </c>
      <c r="D252" s="58">
        <v>57.2</v>
      </c>
      <c r="E252" s="58">
        <v>2.8</v>
      </c>
      <c r="F252" s="29">
        <v>20800.0</v>
      </c>
      <c r="G252" s="16"/>
    </row>
    <row r="253" ht="15.75" customHeight="1">
      <c r="A253" s="53" t="s">
        <v>30</v>
      </c>
      <c r="B253" s="37">
        <f t="shared" si="3"/>
        <v>2017</v>
      </c>
      <c r="C253" s="37">
        <f t="shared" si="9"/>
        <v>3</v>
      </c>
      <c r="D253" s="58">
        <v>59.4</v>
      </c>
      <c r="E253" s="58">
        <v>2.8</v>
      </c>
      <c r="F253" s="29">
        <v>21100.0</v>
      </c>
      <c r="G253" s="16"/>
    </row>
    <row r="254" ht="15.75" customHeight="1">
      <c r="A254" s="53" t="s">
        <v>30</v>
      </c>
      <c r="B254" s="37">
        <f t="shared" si="3"/>
        <v>2018</v>
      </c>
      <c r="C254" s="37">
        <f t="shared" si="9"/>
        <v>3</v>
      </c>
      <c r="D254" s="58">
        <v>63.5</v>
      </c>
      <c r="E254" s="58">
        <v>2.8</v>
      </c>
      <c r="F254" s="29">
        <v>22000.0</v>
      </c>
      <c r="G254" s="16"/>
    </row>
    <row r="255" ht="15.75" customHeight="1">
      <c r="A255" s="53" t="s">
        <v>30</v>
      </c>
      <c r="B255" s="37">
        <f t="shared" si="3"/>
        <v>2019</v>
      </c>
      <c r="C255" s="37">
        <f t="shared" si="9"/>
        <v>3</v>
      </c>
      <c r="D255" s="58">
        <v>62.5</v>
      </c>
      <c r="E255" s="58">
        <v>2.8</v>
      </c>
      <c r="F255" s="29">
        <v>22500.0</v>
      </c>
      <c r="G255" s="16"/>
    </row>
    <row r="256" ht="15.75" customHeight="1">
      <c r="A256" s="53" t="s">
        <v>30</v>
      </c>
      <c r="B256" s="37">
        <f t="shared" si="3"/>
        <v>2020</v>
      </c>
      <c r="C256" s="37">
        <f t="shared" si="9"/>
        <v>3</v>
      </c>
      <c r="D256" s="58">
        <v>62.3</v>
      </c>
      <c r="E256" s="58">
        <v>2.8</v>
      </c>
      <c r="F256" s="29">
        <v>21700.0</v>
      </c>
      <c r="G256" s="16"/>
    </row>
    <row r="257" ht="15.75" customHeight="1">
      <c r="A257" s="53" t="s">
        <v>30</v>
      </c>
      <c r="B257" s="37">
        <f t="shared" si="3"/>
        <v>2016</v>
      </c>
      <c r="C257" s="37">
        <f t="shared" si="9"/>
        <v>4</v>
      </c>
      <c r="D257" s="58">
        <v>43.6</v>
      </c>
      <c r="E257" s="58">
        <v>2.8</v>
      </c>
      <c r="F257" s="29">
        <v>20800.0</v>
      </c>
      <c r="G257" s="16"/>
    </row>
    <row r="258" ht="15.75" customHeight="1">
      <c r="A258" s="53" t="s">
        <v>30</v>
      </c>
      <c r="B258" s="37">
        <f t="shared" si="3"/>
        <v>2017</v>
      </c>
      <c r="C258" s="37">
        <f t="shared" si="9"/>
        <v>4</v>
      </c>
      <c r="D258" s="58">
        <v>42.4</v>
      </c>
      <c r="E258" s="58">
        <v>2.8</v>
      </c>
      <c r="F258" s="29">
        <v>21100.0</v>
      </c>
      <c r="G258" s="16"/>
    </row>
    <row r="259" ht="15.75" customHeight="1">
      <c r="A259" s="53" t="s">
        <v>30</v>
      </c>
      <c r="B259" s="37">
        <f t="shared" si="3"/>
        <v>2018</v>
      </c>
      <c r="C259" s="37">
        <f t="shared" si="9"/>
        <v>4</v>
      </c>
      <c r="D259" s="58">
        <v>43.9</v>
      </c>
      <c r="E259" s="58">
        <v>2.8</v>
      </c>
      <c r="F259" s="29">
        <v>22000.0</v>
      </c>
      <c r="G259" s="16"/>
    </row>
    <row r="260" ht="15.75" customHeight="1">
      <c r="A260" s="53" t="s">
        <v>30</v>
      </c>
      <c r="B260" s="37">
        <f t="shared" si="3"/>
        <v>2019</v>
      </c>
      <c r="C260" s="37">
        <f t="shared" si="9"/>
        <v>4</v>
      </c>
      <c r="D260" s="58">
        <v>45.0</v>
      </c>
      <c r="E260" s="58">
        <v>2.8</v>
      </c>
      <c r="F260" s="29">
        <v>22500.0</v>
      </c>
      <c r="G260" s="16"/>
    </row>
    <row r="261" ht="15.75" customHeight="1">
      <c r="A261" s="53" t="s">
        <v>30</v>
      </c>
      <c r="B261" s="37">
        <f t="shared" si="3"/>
        <v>2020</v>
      </c>
      <c r="C261" s="37">
        <f t="shared" si="9"/>
        <v>4</v>
      </c>
      <c r="D261" s="58">
        <v>45.9</v>
      </c>
      <c r="E261" s="58">
        <v>2.8</v>
      </c>
      <c r="F261" s="29">
        <v>21700.0</v>
      </c>
      <c r="G261" s="16"/>
    </row>
    <row r="262" ht="15.75" customHeight="1">
      <c r="A262" s="53" t="s">
        <v>30</v>
      </c>
      <c r="B262" s="37">
        <f t="shared" si="3"/>
        <v>2016</v>
      </c>
      <c r="C262" s="37">
        <f t="shared" si="9"/>
        <v>5</v>
      </c>
      <c r="D262" s="58">
        <v>16.1</v>
      </c>
      <c r="E262" s="58">
        <v>2.8</v>
      </c>
      <c r="F262" s="29">
        <v>20800.0</v>
      </c>
      <c r="G262" s="16"/>
    </row>
    <row r="263" ht="15.75" customHeight="1">
      <c r="A263" s="53" t="s">
        <v>30</v>
      </c>
      <c r="B263" s="37">
        <f t="shared" si="3"/>
        <v>2017</v>
      </c>
      <c r="C263" s="37">
        <f t="shared" si="9"/>
        <v>5</v>
      </c>
      <c r="D263" s="58">
        <v>16.7</v>
      </c>
      <c r="E263" s="58">
        <v>2.8</v>
      </c>
      <c r="F263" s="29">
        <v>21100.0</v>
      </c>
      <c r="G263" s="16"/>
    </row>
    <row r="264" ht="15.75" customHeight="1">
      <c r="A264" s="53" t="s">
        <v>30</v>
      </c>
      <c r="B264" s="37">
        <f t="shared" si="3"/>
        <v>2018</v>
      </c>
      <c r="C264" s="37">
        <f t="shared" si="9"/>
        <v>5</v>
      </c>
      <c r="D264" s="58">
        <v>16.0</v>
      </c>
      <c r="E264" s="58">
        <v>2.8</v>
      </c>
      <c r="F264" s="29">
        <v>22000.0</v>
      </c>
      <c r="G264" s="16"/>
    </row>
    <row r="265" ht="15.75" customHeight="1">
      <c r="A265" s="53" t="s">
        <v>30</v>
      </c>
      <c r="B265" s="37">
        <f t="shared" si="3"/>
        <v>2019</v>
      </c>
      <c r="C265" s="37">
        <f t="shared" si="9"/>
        <v>5</v>
      </c>
      <c r="D265" s="58">
        <v>17.9</v>
      </c>
      <c r="E265" s="58">
        <v>2.8</v>
      </c>
      <c r="F265" s="29">
        <v>22500.0</v>
      </c>
      <c r="G265" s="16"/>
    </row>
    <row r="266" ht="15.75" customHeight="1">
      <c r="A266" s="53" t="s">
        <v>30</v>
      </c>
      <c r="B266" s="37">
        <f t="shared" si="3"/>
        <v>2020</v>
      </c>
      <c r="C266" s="37">
        <f t="shared" si="9"/>
        <v>5</v>
      </c>
      <c r="D266" s="58">
        <v>17.5</v>
      </c>
      <c r="E266" s="58">
        <v>2.8</v>
      </c>
      <c r="F266" s="29">
        <v>21700.0</v>
      </c>
      <c r="G266" s="16"/>
    </row>
    <row r="267" ht="15.75" customHeight="1">
      <c r="A267" s="53" t="s">
        <v>30</v>
      </c>
      <c r="B267" s="37">
        <f t="shared" si="3"/>
        <v>2016</v>
      </c>
      <c r="C267" s="37" t="str">
        <f t="shared" si="9"/>
        <v>6+</v>
      </c>
      <c r="D267" s="58">
        <v>7.1</v>
      </c>
      <c r="E267" s="58">
        <v>2.8</v>
      </c>
      <c r="F267" s="29">
        <v>20800.0</v>
      </c>
      <c r="G267" s="16"/>
    </row>
    <row r="268" ht="15.75" customHeight="1">
      <c r="A268" s="53" t="s">
        <v>30</v>
      </c>
      <c r="B268" s="37">
        <f t="shared" si="3"/>
        <v>2017</v>
      </c>
      <c r="C268" s="37" t="str">
        <f t="shared" si="9"/>
        <v>6+</v>
      </c>
      <c r="D268" s="58">
        <v>6.9</v>
      </c>
      <c r="E268" s="58">
        <v>2.8</v>
      </c>
      <c r="F268" s="29">
        <v>21100.0</v>
      </c>
      <c r="G268" s="16"/>
    </row>
    <row r="269" ht="15.75" customHeight="1">
      <c r="A269" s="53" t="s">
        <v>30</v>
      </c>
      <c r="B269" s="37">
        <f t="shared" si="3"/>
        <v>2018</v>
      </c>
      <c r="C269" s="37" t="str">
        <f t="shared" si="9"/>
        <v>6+</v>
      </c>
      <c r="D269" s="58">
        <v>7.1</v>
      </c>
      <c r="E269" s="58">
        <v>2.8</v>
      </c>
      <c r="F269" s="29">
        <v>22000.0</v>
      </c>
      <c r="G269" s="16"/>
    </row>
    <row r="270" ht="15.75" customHeight="1">
      <c r="A270" s="53" t="s">
        <v>30</v>
      </c>
      <c r="B270" s="37">
        <f t="shared" si="3"/>
        <v>2019</v>
      </c>
      <c r="C270" s="37" t="str">
        <f t="shared" si="9"/>
        <v>6+</v>
      </c>
      <c r="D270" s="58">
        <v>6.3</v>
      </c>
      <c r="E270" s="58">
        <v>2.8</v>
      </c>
      <c r="F270" s="29">
        <v>22500.0</v>
      </c>
      <c r="G270" s="16"/>
    </row>
    <row r="271" ht="15.75" customHeight="1">
      <c r="A271" s="53" t="s">
        <v>30</v>
      </c>
      <c r="B271" s="37">
        <f t="shared" si="3"/>
        <v>2020</v>
      </c>
      <c r="C271" s="37" t="str">
        <f t="shared" si="9"/>
        <v>6+</v>
      </c>
      <c r="D271" s="58">
        <v>6.5</v>
      </c>
      <c r="E271" s="58">
        <v>2.8</v>
      </c>
      <c r="F271" s="29">
        <v>21700.0</v>
      </c>
      <c r="G271" s="16"/>
    </row>
    <row r="272" ht="15.75" customHeight="1">
      <c r="A272" s="53" t="s">
        <v>31</v>
      </c>
      <c r="B272" s="37">
        <f t="shared" si="3"/>
        <v>2016</v>
      </c>
      <c r="C272" s="37">
        <f t="shared" si="9"/>
        <v>1</v>
      </c>
      <c r="D272" s="58">
        <v>29.8</v>
      </c>
      <c r="E272" s="58">
        <v>2.9</v>
      </c>
      <c r="F272" s="29">
        <v>21200.0</v>
      </c>
      <c r="G272" s="16"/>
    </row>
    <row r="273" ht="15.75" customHeight="1">
      <c r="A273" s="53" t="s">
        <v>31</v>
      </c>
      <c r="B273" s="37">
        <f t="shared" si="3"/>
        <v>2017</v>
      </c>
      <c r="C273" s="37">
        <f t="shared" si="9"/>
        <v>1</v>
      </c>
      <c r="D273" s="58">
        <v>28.3</v>
      </c>
      <c r="E273" s="58">
        <v>2.9</v>
      </c>
      <c r="F273" s="29">
        <v>23000.0</v>
      </c>
      <c r="G273" s="16"/>
    </row>
    <row r="274" ht="15.75" customHeight="1">
      <c r="A274" s="53" t="s">
        <v>31</v>
      </c>
      <c r="B274" s="37">
        <f t="shared" si="3"/>
        <v>2018</v>
      </c>
      <c r="C274" s="37">
        <f t="shared" si="9"/>
        <v>1</v>
      </c>
      <c r="D274" s="58">
        <v>30.2</v>
      </c>
      <c r="E274" s="58">
        <v>2.9</v>
      </c>
      <c r="F274" s="29">
        <v>25000.0</v>
      </c>
      <c r="G274" s="16"/>
    </row>
    <row r="275" ht="15.75" customHeight="1">
      <c r="A275" s="53" t="s">
        <v>31</v>
      </c>
      <c r="B275" s="37">
        <f t="shared" si="3"/>
        <v>2019</v>
      </c>
      <c r="C275" s="37">
        <f t="shared" si="9"/>
        <v>1</v>
      </c>
      <c r="D275" s="58">
        <v>29.8</v>
      </c>
      <c r="E275" s="58">
        <v>2.8</v>
      </c>
      <c r="F275" s="29">
        <v>24700.0</v>
      </c>
      <c r="G275" s="16"/>
    </row>
    <row r="276" ht="15.75" customHeight="1">
      <c r="A276" s="53" t="s">
        <v>31</v>
      </c>
      <c r="B276" s="37">
        <f t="shared" si="3"/>
        <v>2020</v>
      </c>
      <c r="C276" s="37">
        <f t="shared" si="9"/>
        <v>1</v>
      </c>
      <c r="D276" s="58">
        <v>28.3</v>
      </c>
      <c r="E276" s="58">
        <v>2.9</v>
      </c>
      <c r="F276" s="29">
        <v>24000.0</v>
      </c>
      <c r="G276" s="16">
        <f>DIVIDE(F276,F272)-1</f>
        <v>0.1320754717</v>
      </c>
    </row>
    <row r="277" ht="15.75" customHeight="1">
      <c r="A277" s="53" t="s">
        <v>31</v>
      </c>
      <c r="B277" s="37">
        <f t="shared" si="3"/>
        <v>2016</v>
      </c>
      <c r="C277" s="37">
        <f t="shared" si="9"/>
        <v>2</v>
      </c>
      <c r="D277" s="58">
        <v>45.8</v>
      </c>
      <c r="E277" s="58">
        <v>2.9</v>
      </c>
      <c r="F277" s="29">
        <v>21200.0</v>
      </c>
      <c r="G277" s="16"/>
    </row>
    <row r="278" ht="15.75" customHeight="1">
      <c r="A278" s="53" t="s">
        <v>31</v>
      </c>
      <c r="B278" s="37">
        <f t="shared" si="3"/>
        <v>2017</v>
      </c>
      <c r="C278" s="37">
        <f t="shared" si="9"/>
        <v>2</v>
      </c>
      <c r="D278" s="58">
        <v>47.2</v>
      </c>
      <c r="E278" s="58">
        <v>2.9</v>
      </c>
      <c r="F278" s="29">
        <v>23000.0</v>
      </c>
      <c r="G278" s="16"/>
    </row>
    <row r="279" ht="15.75" customHeight="1">
      <c r="A279" s="53" t="s">
        <v>31</v>
      </c>
      <c r="B279" s="37">
        <f t="shared" si="3"/>
        <v>2018</v>
      </c>
      <c r="C279" s="37">
        <f t="shared" si="9"/>
        <v>2</v>
      </c>
      <c r="D279" s="58">
        <v>46.1</v>
      </c>
      <c r="E279" s="58">
        <v>2.9</v>
      </c>
      <c r="F279" s="29">
        <v>25000.0</v>
      </c>
      <c r="G279" s="16"/>
    </row>
    <row r="280" ht="15.75" customHeight="1">
      <c r="A280" s="53" t="s">
        <v>31</v>
      </c>
      <c r="B280" s="37">
        <f t="shared" si="3"/>
        <v>2019</v>
      </c>
      <c r="C280" s="37">
        <f t="shared" si="9"/>
        <v>2</v>
      </c>
      <c r="D280" s="58">
        <v>46.7</v>
      </c>
      <c r="E280" s="58">
        <v>2.8</v>
      </c>
      <c r="F280" s="29">
        <v>24700.0</v>
      </c>
      <c r="G280" s="16"/>
    </row>
    <row r="281" ht="15.75" customHeight="1">
      <c r="A281" s="53" t="s">
        <v>31</v>
      </c>
      <c r="B281" s="37">
        <f t="shared" si="3"/>
        <v>2020</v>
      </c>
      <c r="C281" s="37">
        <f t="shared" si="9"/>
        <v>2</v>
      </c>
      <c r="D281" s="58">
        <v>47.0</v>
      </c>
      <c r="E281" s="58">
        <v>2.9</v>
      </c>
      <c r="F281" s="29">
        <v>24000.0</v>
      </c>
      <c r="G281" s="16"/>
    </row>
    <row r="282" ht="15.75" customHeight="1">
      <c r="A282" s="53" t="s">
        <v>31</v>
      </c>
      <c r="B282" s="37">
        <f t="shared" si="3"/>
        <v>2016</v>
      </c>
      <c r="C282" s="37">
        <f t="shared" si="9"/>
        <v>3</v>
      </c>
      <c r="D282" s="58">
        <v>43.1</v>
      </c>
      <c r="E282" s="58">
        <v>2.9</v>
      </c>
      <c r="F282" s="29">
        <v>21200.0</v>
      </c>
      <c r="G282" s="16"/>
    </row>
    <row r="283" ht="15.75" customHeight="1">
      <c r="A283" s="53" t="s">
        <v>31</v>
      </c>
      <c r="B283" s="37">
        <f t="shared" si="3"/>
        <v>2017</v>
      </c>
      <c r="C283" s="37">
        <f t="shared" si="9"/>
        <v>3</v>
      </c>
      <c r="D283" s="58">
        <v>45.7</v>
      </c>
      <c r="E283" s="58">
        <v>2.9</v>
      </c>
      <c r="F283" s="29">
        <v>23000.0</v>
      </c>
      <c r="G283" s="16"/>
    </row>
    <row r="284" ht="15.75" customHeight="1">
      <c r="A284" s="53" t="s">
        <v>31</v>
      </c>
      <c r="B284" s="37">
        <f t="shared" si="3"/>
        <v>2018</v>
      </c>
      <c r="C284" s="37">
        <f t="shared" si="9"/>
        <v>3</v>
      </c>
      <c r="D284" s="58">
        <v>44.1</v>
      </c>
      <c r="E284" s="58">
        <v>2.9</v>
      </c>
      <c r="F284" s="29">
        <v>25000.0</v>
      </c>
      <c r="G284" s="16"/>
    </row>
    <row r="285" ht="15.75" customHeight="1">
      <c r="A285" s="53" t="s">
        <v>31</v>
      </c>
      <c r="B285" s="37">
        <f t="shared" si="3"/>
        <v>2019</v>
      </c>
      <c r="C285" s="37">
        <f t="shared" si="9"/>
        <v>3</v>
      </c>
      <c r="D285" s="58">
        <v>45.4</v>
      </c>
      <c r="E285" s="58">
        <v>2.8</v>
      </c>
      <c r="F285" s="29">
        <v>24700.0</v>
      </c>
      <c r="G285" s="16"/>
    </row>
    <row r="286" ht="15.75" customHeight="1">
      <c r="A286" s="53" t="s">
        <v>31</v>
      </c>
      <c r="B286" s="37">
        <f t="shared" si="3"/>
        <v>2020</v>
      </c>
      <c r="C286" s="37">
        <f t="shared" si="9"/>
        <v>3</v>
      </c>
      <c r="D286" s="58">
        <v>45.1</v>
      </c>
      <c r="E286" s="58">
        <v>2.9</v>
      </c>
      <c r="F286" s="29">
        <v>24000.0</v>
      </c>
      <c r="G286" s="16"/>
    </row>
    <row r="287" ht="15.75" customHeight="1">
      <c r="A287" s="53" t="s">
        <v>31</v>
      </c>
      <c r="B287" s="37">
        <f t="shared" si="3"/>
        <v>2016</v>
      </c>
      <c r="C287" s="37">
        <f t="shared" si="9"/>
        <v>4</v>
      </c>
      <c r="D287" s="58">
        <v>36.2</v>
      </c>
      <c r="E287" s="58">
        <v>2.9</v>
      </c>
      <c r="F287" s="29">
        <v>21200.0</v>
      </c>
      <c r="G287" s="16"/>
    </row>
    <row r="288" ht="15.75" customHeight="1">
      <c r="A288" s="53" t="s">
        <v>31</v>
      </c>
      <c r="B288" s="37">
        <f t="shared" si="3"/>
        <v>2017</v>
      </c>
      <c r="C288" s="37">
        <f t="shared" si="9"/>
        <v>4</v>
      </c>
      <c r="D288" s="58">
        <v>34.7</v>
      </c>
      <c r="E288" s="58">
        <v>2.9</v>
      </c>
      <c r="F288" s="29">
        <v>23000.0</v>
      </c>
      <c r="G288" s="16"/>
    </row>
    <row r="289" ht="15.75" customHeight="1">
      <c r="A289" s="53" t="s">
        <v>31</v>
      </c>
      <c r="B289" s="37">
        <f t="shared" si="3"/>
        <v>2018</v>
      </c>
      <c r="C289" s="37">
        <f t="shared" si="9"/>
        <v>4</v>
      </c>
      <c r="D289" s="58">
        <v>34.4</v>
      </c>
      <c r="E289" s="58">
        <v>2.9</v>
      </c>
      <c r="F289" s="29">
        <v>25000.0</v>
      </c>
      <c r="G289" s="16"/>
    </row>
    <row r="290" ht="15.75" customHeight="1">
      <c r="A290" s="53" t="s">
        <v>31</v>
      </c>
      <c r="B290" s="37">
        <f t="shared" si="3"/>
        <v>2019</v>
      </c>
      <c r="C290" s="37">
        <f t="shared" si="9"/>
        <v>4</v>
      </c>
      <c r="D290" s="58">
        <v>33.4</v>
      </c>
      <c r="E290" s="58">
        <v>2.8</v>
      </c>
      <c r="F290" s="29">
        <v>24700.0</v>
      </c>
      <c r="G290" s="16"/>
    </row>
    <row r="291" ht="15.75" customHeight="1">
      <c r="A291" s="53" t="s">
        <v>31</v>
      </c>
      <c r="B291" s="37">
        <f t="shared" si="3"/>
        <v>2020</v>
      </c>
      <c r="C291" s="37">
        <f t="shared" si="9"/>
        <v>4</v>
      </c>
      <c r="D291" s="58">
        <v>34.5</v>
      </c>
      <c r="E291" s="58">
        <v>2.9</v>
      </c>
      <c r="F291" s="29">
        <v>24000.0</v>
      </c>
      <c r="G291" s="16"/>
    </row>
    <row r="292" ht="15.75" customHeight="1">
      <c r="A292" s="53" t="s">
        <v>31</v>
      </c>
      <c r="B292" s="37">
        <f t="shared" si="3"/>
        <v>2016</v>
      </c>
      <c r="C292" s="37">
        <f t="shared" si="9"/>
        <v>5</v>
      </c>
      <c r="D292" s="58">
        <v>14.5</v>
      </c>
      <c r="E292" s="58">
        <v>2.9</v>
      </c>
      <c r="F292" s="29">
        <v>21200.0</v>
      </c>
      <c r="G292" s="16"/>
    </row>
    <row r="293" ht="15.75" customHeight="1">
      <c r="A293" s="53" t="s">
        <v>31</v>
      </c>
      <c r="B293" s="37">
        <f t="shared" si="3"/>
        <v>2017</v>
      </c>
      <c r="C293" s="37">
        <f t="shared" si="9"/>
        <v>5</v>
      </c>
      <c r="D293" s="58">
        <v>14.2</v>
      </c>
      <c r="E293" s="58">
        <v>2.9</v>
      </c>
      <c r="F293" s="29">
        <v>23000.0</v>
      </c>
      <c r="G293" s="16"/>
    </row>
    <row r="294" ht="15.75" customHeight="1">
      <c r="A294" s="53" t="s">
        <v>31</v>
      </c>
      <c r="B294" s="37">
        <f t="shared" si="3"/>
        <v>2018</v>
      </c>
      <c r="C294" s="37">
        <f t="shared" si="9"/>
        <v>5</v>
      </c>
      <c r="D294" s="58">
        <v>14.5</v>
      </c>
      <c r="E294" s="58">
        <v>2.9</v>
      </c>
      <c r="F294" s="29">
        <v>25000.0</v>
      </c>
      <c r="G294" s="16"/>
    </row>
    <row r="295" ht="15.75" customHeight="1">
      <c r="A295" s="53" t="s">
        <v>31</v>
      </c>
      <c r="B295" s="37">
        <f t="shared" si="3"/>
        <v>2019</v>
      </c>
      <c r="C295" s="37">
        <f t="shared" si="9"/>
        <v>5</v>
      </c>
      <c r="D295" s="58">
        <v>13.0</v>
      </c>
      <c r="E295" s="58">
        <v>2.8</v>
      </c>
      <c r="F295" s="29">
        <v>24700.0</v>
      </c>
      <c r="G295" s="16"/>
    </row>
    <row r="296" ht="15.75" customHeight="1">
      <c r="A296" s="53" t="s">
        <v>31</v>
      </c>
      <c r="B296" s="37">
        <f t="shared" si="3"/>
        <v>2020</v>
      </c>
      <c r="C296" s="37">
        <f t="shared" si="9"/>
        <v>5</v>
      </c>
      <c r="D296" s="58">
        <v>13.6</v>
      </c>
      <c r="E296" s="58">
        <v>2.9</v>
      </c>
      <c r="F296" s="29">
        <v>24000.0</v>
      </c>
      <c r="G296" s="16"/>
    </row>
    <row r="297" ht="15.75" customHeight="1">
      <c r="A297" s="53" t="s">
        <v>31</v>
      </c>
      <c r="B297" s="37">
        <f t="shared" si="3"/>
        <v>2016</v>
      </c>
      <c r="C297" s="37" t="str">
        <f t="shared" si="9"/>
        <v>6+</v>
      </c>
      <c r="D297" s="58">
        <v>5.5</v>
      </c>
      <c r="E297" s="58">
        <v>2.9</v>
      </c>
      <c r="F297" s="29">
        <v>21200.0</v>
      </c>
      <c r="G297" s="16"/>
    </row>
    <row r="298" ht="15.75" customHeight="1">
      <c r="A298" s="53" t="s">
        <v>31</v>
      </c>
      <c r="B298" s="37">
        <f t="shared" si="3"/>
        <v>2017</v>
      </c>
      <c r="C298" s="37" t="str">
        <f t="shared" si="9"/>
        <v>6+</v>
      </c>
      <c r="D298" s="58">
        <v>4.9</v>
      </c>
      <c r="E298" s="58">
        <v>2.9</v>
      </c>
      <c r="F298" s="29">
        <v>23000.0</v>
      </c>
      <c r="G298" s="16"/>
    </row>
    <row r="299" ht="15.75" customHeight="1">
      <c r="A299" s="53" t="s">
        <v>31</v>
      </c>
      <c r="B299" s="37">
        <f t="shared" si="3"/>
        <v>2018</v>
      </c>
      <c r="C299" s="37" t="str">
        <f t="shared" si="9"/>
        <v>6+</v>
      </c>
      <c r="D299" s="58">
        <v>5.6</v>
      </c>
      <c r="E299" s="58">
        <v>2.9</v>
      </c>
      <c r="F299" s="29">
        <v>25000.0</v>
      </c>
      <c r="G299" s="16"/>
    </row>
    <row r="300" ht="15.75" customHeight="1">
      <c r="A300" s="53" t="s">
        <v>31</v>
      </c>
      <c r="B300" s="37">
        <f t="shared" si="3"/>
        <v>2019</v>
      </c>
      <c r="C300" s="37" t="str">
        <f t="shared" si="9"/>
        <v>6+</v>
      </c>
      <c r="D300" s="58">
        <v>6.0</v>
      </c>
      <c r="E300" s="58">
        <v>2.8</v>
      </c>
      <c r="F300" s="29">
        <v>24700.0</v>
      </c>
      <c r="G300" s="16"/>
    </row>
    <row r="301" ht="15.75" customHeight="1">
      <c r="A301" s="53" t="s">
        <v>31</v>
      </c>
      <c r="B301" s="37">
        <f t="shared" si="3"/>
        <v>2020</v>
      </c>
      <c r="C301" s="37" t="str">
        <f t="shared" si="9"/>
        <v>6+</v>
      </c>
      <c r="D301" s="58">
        <v>5.4</v>
      </c>
      <c r="E301" s="58">
        <v>2.9</v>
      </c>
      <c r="F301" s="29">
        <v>24000.0</v>
      </c>
      <c r="G301" s="16"/>
    </row>
    <row r="302" ht="15.75" customHeight="1">
      <c r="A302" s="50" t="s">
        <v>32</v>
      </c>
      <c r="B302" s="37">
        <f t="shared" si="3"/>
        <v>2016</v>
      </c>
      <c r="C302" s="37">
        <f t="shared" si="9"/>
        <v>1</v>
      </c>
      <c r="D302" s="58">
        <v>18.3</v>
      </c>
      <c r="E302" s="58">
        <v>2.8</v>
      </c>
      <c r="F302" s="29">
        <v>29200.0</v>
      </c>
      <c r="G302" s="16"/>
    </row>
    <row r="303" ht="15.75" customHeight="1">
      <c r="A303" s="50" t="s">
        <v>32</v>
      </c>
      <c r="B303" s="37">
        <f t="shared" si="3"/>
        <v>2017</v>
      </c>
      <c r="C303" s="37">
        <f t="shared" si="9"/>
        <v>1</v>
      </c>
      <c r="D303" s="58">
        <v>18.2</v>
      </c>
      <c r="E303" s="58">
        <v>2.8</v>
      </c>
      <c r="F303" s="29">
        <v>29400.0</v>
      </c>
      <c r="G303" s="16"/>
    </row>
    <row r="304" ht="15.75" customHeight="1">
      <c r="A304" s="50" t="s">
        <v>32</v>
      </c>
      <c r="B304" s="37">
        <f t="shared" si="3"/>
        <v>2018</v>
      </c>
      <c r="C304" s="37">
        <f t="shared" si="9"/>
        <v>1</v>
      </c>
      <c r="D304" s="58">
        <v>20.5</v>
      </c>
      <c r="E304" s="58">
        <v>2.8</v>
      </c>
      <c r="F304" s="29">
        <v>31000.0</v>
      </c>
      <c r="G304" s="16"/>
    </row>
    <row r="305" ht="15.75" customHeight="1">
      <c r="A305" s="50" t="s">
        <v>32</v>
      </c>
      <c r="B305" s="37">
        <f t="shared" si="3"/>
        <v>2019</v>
      </c>
      <c r="C305" s="37">
        <f t="shared" si="9"/>
        <v>1</v>
      </c>
      <c r="D305" s="58">
        <v>18.6</v>
      </c>
      <c r="E305" s="58">
        <v>2.8</v>
      </c>
      <c r="F305" s="29">
        <v>32600.0</v>
      </c>
      <c r="G305" s="16"/>
    </row>
    <row r="306" ht="15.75" customHeight="1">
      <c r="A306" s="50" t="s">
        <v>32</v>
      </c>
      <c r="B306" s="37">
        <f t="shared" si="3"/>
        <v>2020</v>
      </c>
      <c r="C306" s="37">
        <f t="shared" si="9"/>
        <v>1</v>
      </c>
      <c r="D306" s="58">
        <v>21.0</v>
      </c>
      <c r="E306" s="58">
        <v>2.7</v>
      </c>
      <c r="F306" s="29">
        <v>30000.0</v>
      </c>
      <c r="G306" s="16">
        <f>DIVIDE(F306,F302)-1</f>
        <v>0.02739726027</v>
      </c>
    </row>
    <row r="307" ht="15.75" customHeight="1">
      <c r="A307" s="50" t="s">
        <v>32</v>
      </c>
      <c r="B307" s="37">
        <f t="shared" si="3"/>
        <v>2016</v>
      </c>
      <c r="C307" s="37">
        <f t="shared" si="9"/>
        <v>2</v>
      </c>
      <c r="D307" s="58">
        <v>30.4</v>
      </c>
      <c r="E307" s="58">
        <v>2.8</v>
      </c>
      <c r="F307" s="29">
        <v>29200.0</v>
      </c>
      <c r="G307" s="16"/>
    </row>
    <row r="308" ht="15.75" customHeight="1">
      <c r="A308" s="50" t="s">
        <v>32</v>
      </c>
      <c r="B308" s="37">
        <f t="shared" si="3"/>
        <v>2017</v>
      </c>
      <c r="C308" s="37">
        <f t="shared" si="9"/>
        <v>2</v>
      </c>
      <c r="D308" s="58">
        <v>32.1</v>
      </c>
      <c r="E308" s="58">
        <v>2.8</v>
      </c>
      <c r="F308" s="29">
        <v>29400.0</v>
      </c>
      <c r="G308" s="16"/>
    </row>
    <row r="309" ht="15.75" customHeight="1">
      <c r="A309" s="50" t="s">
        <v>32</v>
      </c>
      <c r="B309" s="37">
        <f t="shared" si="3"/>
        <v>2018</v>
      </c>
      <c r="C309" s="37">
        <f t="shared" si="9"/>
        <v>2</v>
      </c>
      <c r="D309" s="58">
        <v>30.6</v>
      </c>
      <c r="E309" s="58">
        <v>2.8</v>
      </c>
      <c r="F309" s="29">
        <v>31000.0</v>
      </c>
      <c r="G309" s="16"/>
    </row>
    <row r="310" ht="15.75" customHeight="1">
      <c r="A310" s="50" t="s">
        <v>32</v>
      </c>
      <c r="B310" s="37">
        <f t="shared" si="3"/>
        <v>2019</v>
      </c>
      <c r="C310" s="37">
        <f t="shared" si="9"/>
        <v>2</v>
      </c>
      <c r="D310" s="58">
        <v>34.0</v>
      </c>
      <c r="E310" s="58">
        <v>2.8</v>
      </c>
      <c r="F310" s="29">
        <v>32600.0</v>
      </c>
      <c r="G310" s="16"/>
    </row>
    <row r="311" ht="15.75" customHeight="1">
      <c r="A311" s="50" t="s">
        <v>32</v>
      </c>
      <c r="B311" s="37">
        <f t="shared" si="3"/>
        <v>2020</v>
      </c>
      <c r="C311" s="37">
        <f t="shared" si="9"/>
        <v>2</v>
      </c>
      <c r="D311" s="58">
        <v>33.1</v>
      </c>
      <c r="E311" s="58">
        <v>2.7</v>
      </c>
      <c r="F311" s="29">
        <v>30000.0</v>
      </c>
      <c r="G311" s="16"/>
    </row>
    <row r="312" ht="15.75" customHeight="1">
      <c r="A312" s="50" t="s">
        <v>32</v>
      </c>
      <c r="B312" s="37">
        <f t="shared" si="3"/>
        <v>2016</v>
      </c>
      <c r="C312" s="37">
        <f t="shared" si="9"/>
        <v>3</v>
      </c>
      <c r="D312" s="58">
        <v>26.4</v>
      </c>
      <c r="E312" s="58">
        <v>2.8</v>
      </c>
      <c r="F312" s="29">
        <v>29200.0</v>
      </c>
      <c r="G312" s="16"/>
    </row>
    <row r="313" ht="15.75" customHeight="1">
      <c r="A313" s="50" t="s">
        <v>32</v>
      </c>
      <c r="B313" s="37">
        <f t="shared" si="3"/>
        <v>2017</v>
      </c>
      <c r="C313" s="37">
        <f t="shared" si="9"/>
        <v>3</v>
      </c>
      <c r="D313" s="58">
        <v>25.4</v>
      </c>
      <c r="E313" s="58">
        <v>2.8</v>
      </c>
      <c r="F313" s="29">
        <v>29400.0</v>
      </c>
      <c r="G313" s="16"/>
    </row>
    <row r="314" ht="15.75" customHeight="1">
      <c r="A314" s="50" t="s">
        <v>32</v>
      </c>
      <c r="B314" s="37">
        <f t="shared" si="3"/>
        <v>2018</v>
      </c>
      <c r="C314" s="37">
        <f t="shared" si="9"/>
        <v>3</v>
      </c>
      <c r="D314" s="58">
        <v>25.3</v>
      </c>
      <c r="E314" s="58">
        <v>2.8</v>
      </c>
      <c r="F314" s="29">
        <v>31000.0</v>
      </c>
      <c r="G314" s="16"/>
    </row>
    <row r="315" ht="15.75" customHeight="1">
      <c r="A315" s="50" t="s">
        <v>32</v>
      </c>
      <c r="B315" s="37">
        <f t="shared" si="3"/>
        <v>2019</v>
      </c>
      <c r="C315" s="37">
        <f t="shared" si="9"/>
        <v>3</v>
      </c>
      <c r="D315" s="58">
        <v>27.9</v>
      </c>
      <c r="E315" s="58">
        <v>2.8</v>
      </c>
      <c r="F315" s="29">
        <v>32600.0</v>
      </c>
      <c r="G315" s="16"/>
    </row>
    <row r="316" ht="15.75" customHeight="1">
      <c r="A316" s="50" t="s">
        <v>32</v>
      </c>
      <c r="B316" s="37">
        <f t="shared" si="3"/>
        <v>2020</v>
      </c>
      <c r="C316" s="37">
        <f t="shared" si="9"/>
        <v>3</v>
      </c>
      <c r="D316" s="58">
        <v>27.0</v>
      </c>
      <c r="E316" s="58">
        <v>2.7</v>
      </c>
      <c r="F316" s="29">
        <v>30000.0</v>
      </c>
      <c r="G316" s="16"/>
    </row>
    <row r="317" ht="15.75" customHeight="1">
      <c r="A317" s="50" t="s">
        <v>32</v>
      </c>
      <c r="B317" s="37">
        <f t="shared" si="3"/>
        <v>2016</v>
      </c>
      <c r="C317" s="37">
        <f t="shared" si="9"/>
        <v>4</v>
      </c>
      <c r="D317" s="58">
        <v>23.3</v>
      </c>
      <c r="E317" s="58">
        <v>2.8</v>
      </c>
      <c r="F317" s="29">
        <v>29200.0</v>
      </c>
      <c r="G317" s="16"/>
    </row>
    <row r="318" ht="15.75" customHeight="1">
      <c r="A318" s="50" t="s">
        <v>32</v>
      </c>
      <c r="B318" s="37">
        <f t="shared" si="3"/>
        <v>2017</v>
      </c>
      <c r="C318" s="37">
        <f t="shared" si="9"/>
        <v>4</v>
      </c>
      <c r="D318" s="58">
        <v>22.2</v>
      </c>
      <c r="E318" s="58">
        <v>2.8</v>
      </c>
      <c r="F318" s="29">
        <v>29400.0</v>
      </c>
      <c r="G318" s="16"/>
    </row>
    <row r="319" ht="15.75" customHeight="1">
      <c r="A319" s="50" t="s">
        <v>32</v>
      </c>
      <c r="B319" s="37">
        <f t="shared" si="3"/>
        <v>2018</v>
      </c>
      <c r="C319" s="37">
        <f t="shared" si="9"/>
        <v>4</v>
      </c>
      <c r="D319" s="58">
        <v>21.9</v>
      </c>
      <c r="E319" s="58">
        <v>2.8</v>
      </c>
      <c r="F319" s="29">
        <v>31000.0</v>
      </c>
      <c r="G319" s="16"/>
    </row>
    <row r="320" ht="15.75" customHeight="1">
      <c r="A320" s="50" t="s">
        <v>32</v>
      </c>
      <c r="B320" s="37">
        <f t="shared" si="3"/>
        <v>2019</v>
      </c>
      <c r="C320" s="37">
        <f t="shared" si="9"/>
        <v>4</v>
      </c>
      <c r="D320" s="58">
        <v>20.0</v>
      </c>
      <c r="E320" s="58">
        <v>2.8</v>
      </c>
      <c r="F320" s="29">
        <v>32600.0</v>
      </c>
      <c r="G320" s="16"/>
    </row>
    <row r="321" ht="15.75" customHeight="1">
      <c r="A321" s="50" t="s">
        <v>32</v>
      </c>
      <c r="B321" s="37">
        <f t="shared" si="3"/>
        <v>2020</v>
      </c>
      <c r="C321" s="37">
        <f t="shared" si="9"/>
        <v>4</v>
      </c>
      <c r="D321" s="58">
        <v>19.2</v>
      </c>
      <c r="E321" s="58">
        <v>2.7</v>
      </c>
      <c r="F321" s="29">
        <v>30000.0</v>
      </c>
      <c r="G321" s="16"/>
    </row>
    <row r="322" ht="15.75" customHeight="1">
      <c r="A322" s="50" t="s">
        <v>32</v>
      </c>
      <c r="B322" s="37">
        <f t="shared" si="3"/>
        <v>2016</v>
      </c>
      <c r="C322" s="37">
        <f t="shared" si="9"/>
        <v>5</v>
      </c>
      <c r="D322" s="58">
        <v>8.1</v>
      </c>
      <c r="E322" s="58">
        <v>2.8</v>
      </c>
      <c r="F322" s="29">
        <v>29200.0</v>
      </c>
      <c r="G322" s="16"/>
    </row>
    <row r="323" ht="15.75" customHeight="1">
      <c r="A323" s="50" t="s">
        <v>32</v>
      </c>
      <c r="B323" s="37">
        <f t="shared" si="3"/>
        <v>2017</v>
      </c>
      <c r="C323" s="37">
        <f t="shared" si="9"/>
        <v>5</v>
      </c>
      <c r="D323" s="58">
        <v>8.4</v>
      </c>
      <c r="E323" s="58">
        <v>2.8</v>
      </c>
      <c r="F323" s="29">
        <v>29400.0</v>
      </c>
      <c r="G323" s="16"/>
    </row>
    <row r="324" ht="15.75" customHeight="1">
      <c r="A324" s="50" t="s">
        <v>32</v>
      </c>
      <c r="B324" s="37">
        <f t="shared" si="3"/>
        <v>2018</v>
      </c>
      <c r="C324" s="37">
        <f t="shared" si="9"/>
        <v>5</v>
      </c>
      <c r="D324" s="58">
        <v>7.9</v>
      </c>
      <c r="E324" s="58">
        <v>2.8</v>
      </c>
      <c r="F324" s="29">
        <v>31000.0</v>
      </c>
      <c r="G324" s="16"/>
    </row>
    <row r="325" ht="15.75" customHeight="1">
      <c r="A325" s="50" t="s">
        <v>32</v>
      </c>
      <c r="B325" s="37">
        <f t="shared" si="3"/>
        <v>2019</v>
      </c>
      <c r="C325" s="37">
        <f t="shared" si="9"/>
        <v>5</v>
      </c>
      <c r="D325" s="58">
        <v>7.7</v>
      </c>
      <c r="E325" s="58">
        <v>2.8</v>
      </c>
      <c r="F325" s="29">
        <v>32600.0</v>
      </c>
      <c r="G325" s="16"/>
    </row>
    <row r="326" ht="15.75" customHeight="1">
      <c r="A326" s="50" t="s">
        <v>32</v>
      </c>
      <c r="B326" s="37">
        <f t="shared" si="3"/>
        <v>2020</v>
      </c>
      <c r="C326" s="37">
        <f t="shared" si="9"/>
        <v>5</v>
      </c>
      <c r="D326" s="58">
        <v>8.9</v>
      </c>
      <c r="E326" s="58">
        <v>2.7</v>
      </c>
      <c r="F326" s="29">
        <v>30000.0</v>
      </c>
      <c r="G326" s="16"/>
    </row>
    <row r="327" ht="15.75" customHeight="1">
      <c r="A327" s="50" t="s">
        <v>32</v>
      </c>
      <c r="B327" s="37">
        <f t="shared" si="3"/>
        <v>2016</v>
      </c>
      <c r="C327" s="37" t="str">
        <f t="shared" si="9"/>
        <v>6+</v>
      </c>
      <c r="D327" s="58">
        <v>2.7</v>
      </c>
      <c r="E327" s="58">
        <v>2.8</v>
      </c>
      <c r="F327" s="29">
        <v>29200.0</v>
      </c>
      <c r="G327" s="16"/>
    </row>
    <row r="328" ht="15.75" customHeight="1">
      <c r="A328" s="50" t="s">
        <v>32</v>
      </c>
      <c r="B328" s="37">
        <f t="shared" si="3"/>
        <v>2017</v>
      </c>
      <c r="C328" s="37" t="str">
        <f t="shared" si="9"/>
        <v>6+</v>
      </c>
      <c r="D328" s="58">
        <v>3.1</v>
      </c>
      <c r="E328" s="58">
        <v>2.8</v>
      </c>
      <c r="F328" s="29">
        <v>29400.0</v>
      </c>
      <c r="G328" s="16"/>
    </row>
    <row r="329" ht="15.75" customHeight="1">
      <c r="A329" s="50" t="s">
        <v>32</v>
      </c>
      <c r="B329" s="37">
        <f t="shared" si="3"/>
        <v>2018</v>
      </c>
      <c r="C329" s="37" t="str">
        <f t="shared" si="9"/>
        <v>6+</v>
      </c>
      <c r="D329" s="58">
        <v>3.3</v>
      </c>
      <c r="E329" s="58">
        <v>2.8</v>
      </c>
      <c r="F329" s="29">
        <v>31000.0</v>
      </c>
      <c r="G329" s="16"/>
    </row>
    <row r="330" ht="15.75" customHeight="1">
      <c r="A330" s="50" t="s">
        <v>32</v>
      </c>
      <c r="B330" s="37">
        <f t="shared" si="3"/>
        <v>2019</v>
      </c>
      <c r="C330" s="37" t="str">
        <f t="shared" si="9"/>
        <v>6+</v>
      </c>
      <c r="D330" s="58">
        <v>2.8</v>
      </c>
      <c r="E330" s="58">
        <v>2.8</v>
      </c>
      <c r="F330" s="29">
        <v>32600.0</v>
      </c>
      <c r="G330" s="16"/>
    </row>
    <row r="331" ht="15.75" customHeight="1">
      <c r="A331" s="50" t="s">
        <v>32</v>
      </c>
      <c r="B331" s="37">
        <f t="shared" si="3"/>
        <v>2020</v>
      </c>
      <c r="C331" s="37" t="str">
        <f t="shared" si="9"/>
        <v>6+</v>
      </c>
      <c r="D331" s="58">
        <v>2.8</v>
      </c>
      <c r="E331" s="58">
        <v>2.7</v>
      </c>
      <c r="F331" s="29">
        <v>30000.0</v>
      </c>
      <c r="G331" s="16"/>
    </row>
    <row r="332" ht="15.75" customHeight="1">
      <c r="A332" s="50" t="s">
        <v>33</v>
      </c>
      <c r="B332" s="37">
        <f t="shared" si="3"/>
        <v>2016</v>
      </c>
      <c r="C332" s="37">
        <f t="shared" si="9"/>
        <v>1</v>
      </c>
      <c r="D332" s="58">
        <v>30.5</v>
      </c>
      <c r="E332" s="58">
        <v>2.7</v>
      </c>
      <c r="F332" s="29">
        <v>22500.0</v>
      </c>
      <c r="G332" s="16"/>
    </row>
    <row r="333" ht="15.75" customHeight="1">
      <c r="A333" s="50" t="s">
        <v>33</v>
      </c>
      <c r="B333" s="37">
        <f t="shared" si="3"/>
        <v>2017</v>
      </c>
      <c r="C333" s="37">
        <f t="shared" si="9"/>
        <v>1</v>
      </c>
      <c r="D333" s="58">
        <v>29.6</v>
      </c>
      <c r="E333" s="58">
        <v>2.7</v>
      </c>
      <c r="F333" s="29">
        <v>24000.0</v>
      </c>
      <c r="G333" s="16"/>
    </row>
    <row r="334" ht="15.75" customHeight="1">
      <c r="A334" s="50" t="s">
        <v>33</v>
      </c>
      <c r="B334" s="37">
        <f t="shared" si="3"/>
        <v>2018</v>
      </c>
      <c r="C334" s="37">
        <f t="shared" si="9"/>
        <v>1</v>
      </c>
      <c r="D334" s="58">
        <v>32.6</v>
      </c>
      <c r="E334" s="58">
        <v>2.7</v>
      </c>
      <c r="F334" s="29">
        <v>25000.0</v>
      </c>
      <c r="G334" s="16"/>
    </row>
    <row r="335" ht="15.75" customHeight="1">
      <c r="A335" s="50" t="s">
        <v>33</v>
      </c>
      <c r="B335" s="37">
        <f t="shared" si="3"/>
        <v>2019</v>
      </c>
      <c r="C335" s="37">
        <f t="shared" si="9"/>
        <v>1</v>
      </c>
      <c r="D335" s="58">
        <v>31.9</v>
      </c>
      <c r="E335" s="58">
        <v>2.7</v>
      </c>
      <c r="F335" s="29">
        <v>25000.0</v>
      </c>
      <c r="G335" s="16"/>
    </row>
    <row r="336" ht="15.75" customHeight="1">
      <c r="A336" s="50" t="s">
        <v>33</v>
      </c>
      <c r="B336" s="37">
        <f t="shared" si="3"/>
        <v>2020</v>
      </c>
      <c r="C336" s="37">
        <f t="shared" si="9"/>
        <v>1</v>
      </c>
      <c r="D336" s="58">
        <v>34.2</v>
      </c>
      <c r="E336" s="58">
        <v>2.7</v>
      </c>
      <c r="F336" s="29">
        <v>24400.0</v>
      </c>
      <c r="G336" s="16">
        <f>DIVIDE(F336,F332)-1</f>
        <v>0.08444444444</v>
      </c>
    </row>
    <row r="337" ht="15.75" customHeight="1">
      <c r="A337" s="50" t="s">
        <v>33</v>
      </c>
      <c r="B337" s="37">
        <f t="shared" si="3"/>
        <v>2016</v>
      </c>
      <c r="C337" s="37">
        <f t="shared" si="9"/>
        <v>2</v>
      </c>
      <c r="D337" s="58">
        <v>49.7</v>
      </c>
      <c r="E337" s="58">
        <v>2.7</v>
      </c>
      <c r="F337" s="29">
        <v>22500.0</v>
      </c>
      <c r="G337" s="16"/>
    </row>
    <row r="338" ht="15.75" customHeight="1">
      <c r="A338" s="50" t="s">
        <v>33</v>
      </c>
      <c r="B338" s="37">
        <f t="shared" si="3"/>
        <v>2017</v>
      </c>
      <c r="C338" s="37">
        <f t="shared" si="9"/>
        <v>2</v>
      </c>
      <c r="D338" s="58">
        <v>52.8</v>
      </c>
      <c r="E338" s="58">
        <v>2.7</v>
      </c>
      <c r="F338" s="29">
        <v>24000.0</v>
      </c>
      <c r="G338" s="16"/>
    </row>
    <row r="339" ht="15.75" customHeight="1">
      <c r="A339" s="50" t="s">
        <v>33</v>
      </c>
      <c r="B339" s="37">
        <f t="shared" si="3"/>
        <v>2018</v>
      </c>
      <c r="C339" s="37">
        <f t="shared" si="9"/>
        <v>2</v>
      </c>
      <c r="D339" s="58">
        <v>54.0</v>
      </c>
      <c r="E339" s="58">
        <v>2.7</v>
      </c>
      <c r="F339" s="29">
        <v>25000.0</v>
      </c>
      <c r="G339" s="16"/>
    </row>
    <row r="340" ht="15.75" customHeight="1">
      <c r="A340" s="50" t="s">
        <v>33</v>
      </c>
      <c r="B340" s="37">
        <f t="shared" si="3"/>
        <v>2019</v>
      </c>
      <c r="C340" s="37">
        <f t="shared" si="9"/>
        <v>2</v>
      </c>
      <c r="D340" s="58">
        <v>54.3</v>
      </c>
      <c r="E340" s="58">
        <v>2.7</v>
      </c>
      <c r="F340" s="29">
        <v>25000.0</v>
      </c>
      <c r="G340" s="16"/>
    </row>
    <row r="341" ht="15.75" customHeight="1">
      <c r="A341" s="50" t="s">
        <v>33</v>
      </c>
      <c r="B341" s="37">
        <f t="shared" si="3"/>
        <v>2020</v>
      </c>
      <c r="C341" s="37">
        <f t="shared" si="9"/>
        <v>2</v>
      </c>
      <c r="D341" s="58">
        <v>53.9</v>
      </c>
      <c r="E341" s="58">
        <v>2.7</v>
      </c>
      <c r="F341" s="29">
        <v>24400.0</v>
      </c>
      <c r="G341" s="16"/>
    </row>
    <row r="342" ht="15.75" customHeight="1">
      <c r="A342" s="50" t="s">
        <v>33</v>
      </c>
      <c r="B342" s="37">
        <f t="shared" si="3"/>
        <v>2016</v>
      </c>
      <c r="C342" s="37">
        <f t="shared" si="9"/>
        <v>3</v>
      </c>
      <c r="D342" s="58">
        <v>47.1</v>
      </c>
      <c r="E342" s="58">
        <v>2.7</v>
      </c>
      <c r="F342" s="29">
        <v>22500.0</v>
      </c>
      <c r="G342" s="16"/>
    </row>
    <row r="343" ht="15.75" customHeight="1">
      <c r="A343" s="50" t="s">
        <v>33</v>
      </c>
      <c r="B343" s="37">
        <f t="shared" si="3"/>
        <v>2017</v>
      </c>
      <c r="C343" s="37">
        <f t="shared" si="9"/>
        <v>3</v>
      </c>
      <c r="D343" s="58">
        <v>45.5</v>
      </c>
      <c r="E343" s="58">
        <v>2.7</v>
      </c>
      <c r="F343" s="29">
        <v>24000.0</v>
      </c>
      <c r="G343" s="16"/>
    </row>
    <row r="344" ht="15.75" customHeight="1">
      <c r="A344" s="50" t="s">
        <v>33</v>
      </c>
      <c r="B344" s="37">
        <f t="shared" si="3"/>
        <v>2018</v>
      </c>
      <c r="C344" s="37">
        <f t="shared" si="9"/>
        <v>3</v>
      </c>
      <c r="D344" s="58">
        <v>44.3</v>
      </c>
      <c r="E344" s="58">
        <v>2.7</v>
      </c>
      <c r="F344" s="29">
        <v>25000.0</v>
      </c>
      <c r="G344" s="16"/>
    </row>
    <row r="345" ht="15.75" customHeight="1">
      <c r="A345" s="50" t="s">
        <v>33</v>
      </c>
      <c r="B345" s="37">
        <f t="shared" si="3"/>
        <v>2019</v>
      </c>
      <c r="C345" s="37">
        <f t="shared" si="9"/>
        <v>3</v>
      </c>
      <c r="D345" s="58">
        <v>45.2</v>
      </c>
      <c r="E345" s="58">
        <v>2.7</v>
      </c>
      <c r="F345" s="29">
        <v>25000.0</v>
      </c>
      <c r="G345" s="16"/>
    </row>
    <row r="346" ht="15.75" customHeight="1">
      <c r="A346" s="50" t="s">
        <v>33</v>
      </c>
      <c r="B346" s="37">
        <f t="shared" si="3"/>
        <v>2020</v>
      </c>
      <c r="C346" s="37">
        <f t="shared" si="9"/>
        <v>3</v>
      </c>
      <c r="D346" s="58">
        <v>44.3</v>
      </c>
      <c r="E346" s="58">
        <v>2.7</v>
      </c>
      <c r="F346" s="29">
        <v>24400.0</v>
      </c>
      <c r="G346" s="16"/>
    </row>
    <row r="347" ht="15.75" customHeight="1">
      <c r="A347" s="50" t="s">
        <v>33</v>
      </c>
      <c r="B347" s="37">
        <f t="shared" si="3"/>
        <v>2016</v>
      </c>
      <c r="C347" s="37">
        <f t="shared" si="9"/>
        <v>4</v>
      </c>
      <c r="D347" s="58">
        <v>30.6</v>
      </c>
      <c r="E347" s="58">
        <v>2.7</v>
      </c>
      <c r="F347" s="29">
        <v>22500.0</v>
      </c>
      <c r="G347" s="16"/>
    </row>
    <row r="348" ht="15.75" customHeight="1">
      <c r="A348" s="50" t="s">
        <v>33</v>
      </c>
      <c r="B348" s="37">
        <f t="shared" si="3"/>
        <v>2017</v>
      </c>
      <c r="C348" s="37">
        <f t="shared" si="9"/>
        <v>4</v>
      </c>
      <c r="D348" s="58">
        <v>31.3</v>
      </c>
      <c r="E348" s="58">
        <v>2.7</v>
      </c>
      <c r="F348" s="29">
        <v>24000.0</v>
      </c>
      <c r="G348" s="16"/>
    </row>
    <row r="349" ht="15.75" customHeight="1">
      <c r="A349" s="50" t="s">
        <v>33</v>
      </c>
      <c r="B349" s="37">
        <f t="shared" si="3"/>
        <v>2018</v>
      </c>
      <c r="C349" s="37">
        <f t="shared" si="9"/>
        <v>4</v>
      </c>
      <c r="D349" s="58">
        <v>31.2</v>
      </c>
      <c r="E349" s="58">
        <v>2.7</v>
      </c>
      <c r="F349" s="29">
        <v>25000.0</v>
      </c>
      <c r="G349" s="16"/>
    </row>
    <row r="350" ht="15.75" customHeight="1">
      <c r="A350" s="50" t="s">
        <v>33</v>
      </c>
      <c r="B350" s="37">
        <f t="shared" si="3"/>
        <v>2019</v>
      </c>
      <c r="C350" s="37">
        <f t="shared" si="9"/>
        <v>4</v>
      </c>
      <c r="D350" s="58">
        <v>32.4</v>
      </c>
      <c r="E350" s="58">
        <v>2.7</v>
      </c>
      <c r="F350" s="29">
        <v>25000.0</v>
      </c>
      <c r="G350" s="16"/>
    </row>
    <row r="351" ht="15.75" customHeight="1">
      <c r="A351" s="50" t="s">
        <v>33</v>
      </c>
      <c r="B351" s="37">
        <f t="shared" si="3"/>
        <v>2020</v>
      </c>
      <c r="C351" s="37">
        <f t="shared" si="9"/>
        <v>4</v>
      </c>
      <c r="D351" s="58">
        <v>32.9</v>
      </c>
      <c r="E351" s="58">
        <v>2.7</v>
      </c>
      <c r="F351" s="29">
        <v>24400.0</v>
      </c>
      <c r="G351" s="16"/>
    </row>
    <row r="352" ht="15.75" customHeight="1">
      <c r="A352" s="50" t="s">
        <v>33</v>
      </c>
      <c r="B352" s="37">
        <f t="shared" si="3"/>
        <v>2016</v>
      </c>
      <c r="C352" s="37">
        <f t="shared" si="9"/>
        <v>5</v>
      </c>
      <c r="D352" s="58">
        <v>9.7</v>
      </c>
      <c r="E352" s="58">
        <v>2.7</v>
      </c>
      <c r="F352" s="29">
        <v>22500.0</v>
      </c>
      <c r="G352" s="16"/>
    </row>
    <row r="353" ht="15.75" customHeight="1">
      <c r="A353" s="50" t="s">
        <v>33</v>
      </c>
      <c r="B353" s="37">
        <f t="shared" si="3"/>
        <v>2017</v>
      </c>
      <c r="C353" s="37">
        <f t="shared" si="9"/>
        <v>5</v>
      </c>
      <c r="D353" s="58">
        <v>9.5</v>
      </c>
      <c r="E353" s="58">
        <v>2.7</v>
      </c>
      <c r="F353" s="29">
        <v>24000.0</v>
      </c>
      <c r="G353" s="16"/>
    </row>
    <row r="354" ht="15.75" customHeight="1">
      <c r="A354" s="50" t="s">
        <v>33</v>
      </c>
      <c r="B354" s="37">
        <f t="shared" si="3"/>
        <v>2018</v>
      </c>
      <c r="C354" s="37">
        <f t="shared" si="9"/>
        <v>5</v>
      </c>
      <c r="D354" s="58">
        <v>11.5</v>
      </c>
      <c r="E354" s="58">
        <v>2.7</v>
      </c>
      <c r="F354" s="29">
        <v>25000.0</v>
      </c>
      <c r="G354" s="16"/>
    </row>
    <row r="355" ht="15.75" customHeight="1">
      <c r="A355" s="50" t="s">
        <v>33</v>
      </c>
      <c r="B355" s="37">
        <f t="shared" si="3"/>
        <v>2019</v>
      </c>
      <c r="C355" s="37">
        <f t="shared" si="9"/>
        <v>5</v>
      </c>
      <c r="D355" s="58">
        <v>10.8</v>
      </c>
      <c r="E355" s="58">
        <v>2.7</v>
      </c>
      <c r="F355" s="29">
        <v>25000.0</v>
      </c>
      <c r="G355" s="16"/>
    </row>
    <row r="356" ht="15.75" customHeight="1">
      <c r="A356" s="50" t="s">
        <v>33</v>
      </c>
      <c r="B356" s="37">
        <f t="shared" si="3"/>
        <v>2020</v>
      </c>
      <c r="C356" s="37">
        <f t="shared" si="9"/>
        <v>5</v>
      </c>
      <c r="D356" s="58">
        <v>11.1</v>
      </c>
      <c r="E356" s="58">
        <v>2.7</v>
      </c>
      <c r="F356" s="29">
        <v>24400.0</v>
      </c>
      <c r="G356" s="16"/>
    </row>
    <row r="357" ht="15.75" customHeight="1">
      <c r="A357" s="50" t="s">
        <v>33</v>
      </c>
      <c r="B357" s="37">
        <f t="shared" si="3"/>
        <v>2016</v>
      </c>
      <c r="C357" s="37" t="str">
        <f t="shared" si="9"/>
        <v>6+</v>
      </c>
      <c r="D357" s="58">
        <v>4.7</v>
      </c>
      <c r="E357" s="58">
        <v>2.7</v>
      </c>
      <c r="F357" s="29">
        <v>22500.0</v>
      </c>
      <c r="G357" s="16"/>
    </row>
    <row r="358" ht="15.75" customHeight="1">
      <c r="A358" s="50" t="s">
        <v>33</v>
      </c>
      <c r="B358" s="37">
        <f t="shared" si="3"/>
        <v>2017</v>
      </c>
      <c r="C358" s="37" t="str">
        <f t="shared" si="9"/>
        <v>6+</v>
      </c>
      <c r="D358" s="58">
        <v>4.2</v>
      </c>
      <c r="E358" s="58">
        <v>2.7</v>
      </c>
      <c r="F358" s="29">
        <v>24000.0</v>
      </c>
      <c r="G358" s="16"/>
    </row>
    <row r="359" ht="15.75" customHeight="1">
      <c r="A359" s="50" t="s">
        <v>33</v>
      </c>
      <c r="B359" s="37">
        <f t="shared" si="3"/>
        <v>2018</v>
      </c>
      <c r="C359" s="37" t="str">
        <f t="shared" si="9"/>
        <v>6+</v>
      </c>
      <c r="D359" s="58">
        <v>4.6</v>
      </c>
      <c r="E359" s="58">
        <v>2.7</v>
      </c>
      <c r="F359" s="29">
        <v>25000.0</v>
      </c>
      <c r="G359" s="16"/>
    </row>
    <row r="360" ht="15.75" customHeight="1">
      <c r="A360" s="50" t="s">
        <v>33</v>
      </c>
      <c r="B360" s="37">
        <f t="shared" si="3"/>
        <v>2019</v>
      </c>
      <c r="C360" s="37" t="str">
        <f t="shared" si="9"/>
        <v>6+</v>
      </c>
      <c r="D360" s="58">
        <v>4.2</v>
      </c>
      <c r="E360" s="58">
        <v>2.7</v>
      </c>
      <c r="F360" s="29">
        <v>25000.0</v>
      </c>
      <c r="G360" s="16"/>
    </row>
    <row r="361" ht="15.75" customHeight="1">
      <c r="A361" s="50" t="s">
        <v>33</v>
      </c>
      <c r="B361" s="37">
        <f t="shared" si="3"/>
        <v>2020</v>
      </c>
      <c r="C361" s="37" t="str">
        <f t="shared" si="9"/>
        <v>6+</v>
      </c>
      <c r="D361" s="58">
        <v>4.5</v>
      </c>
      <c r="E361" s="58">
        <v>2.7</v>
      </c>
      <c r="F361" s="29">
        <v>24400.0</v>
      </c>
      <c r="G361" s="16"/>
    </row>
    <row r="362" ht="15.75" customHeight="1">
      <c r="A362" s="50" t="s">
        <v>34</v>
      </c>
      <c r="B362" s="37">
        <f t="shared" si="3"/>
        <v>2016</v>
      </c>
      <c r="C362" s="37">
        <f t="shared" si="9"/>
        <v>1</v>
      </c>
      <c r="D362" s="58">
        <v>36.6</v>
      </c>
      <c r="E362" s="58">
        <v>2.9</v>
      </c>
      <c r="F362" s="29">
        <v>22800.0</v>
      </c>
      <c r="G362" s="16"/>
    </row>
    <row r="363" ht="15.75" customHeight="1">
      <c r="A363" s="50" t="s">
        <v>34</v>
      </c>
      <c r="B363" s="37">
        <f t="shared" si="3"/>
        <v>2017</v>
      </c>
      <c r="C363" s="37">
        <f t="shared" si="9"/>
        <v>1</v>
      </c>
      <c r="D363" s="58">
        <v>37.7</v>
      </c>
      <c r="E363" s="58">
        <v>2.9</v>
      </c>
      <c r="F363" s="29">
        <v>24300.0</v>
      </c>
      <c r="G363" s="16"/>
    </row>
    <row r="364" ht="15.75" customHeight="1">
      <c r="A364" s="50" t="s">
        <v>34</v>
      </c>
      <c r="B364" s="37">
        <f t="shared" si="3"/>
        <v>2018</v>
      </c>
      <c r="C364" s="37">
        <f t="shared" si="9"/>
        <v>1</v>
      </c>
      <c r="D364" s="58">
        <v>39.7</v>
      </c>
      <c r="E364" s="58">
        <v>2.9</v>
      </c>
      <c r="F364" s="29">
        <v>26000.0</v>
      </c>
      <c r="G364" s="16"/>
    </row>
    <row r="365" ht="15.75" customHeight="1">
      <c r="A365" s="50" t="s">
        <v>34</v>
      </c>
      <c r="B365" s="37">
        <f t="shared" si="3"/>
        <v>2019</v>
      </c>
      <c r="C365" s="37">
        <f t="shared" si="9"/>
        <v>1</v>
      </c>
      <c r="D365" s="58">
        <v>41.3</v>
      </c>
      <c r="E365" s="58">
        <v>2.8</v>
      </c>
      <c r="F365" s="29">
        <v>27000.0</v>
      </c>
      <c r="G365" s="16"/>
    </row>
    <row r="366" ht="15.75" customHeight="1">
      <c r="A366" s="50" t="s">
        <v>34</v>
      </c>
      <c r="B366" s="37">
        <f t="shared" si="3"/>
        <v>2020</v>
      </c>
      <c r="C366" s="37">
        <f t="shared" si="9"/>
        <v>1</v>
      </c>
      <c r="D366" s="58">
        <v>43.6</v>
      </c>
      <c r="E366" s="58">
        <v>2.8</v>
      </c>
      <c r="F366" s="29">
        <v>25000.0</v>
      </c>
      <c r="G366" s="16">
        <f>DIVIDE(F366,F362)-1</f>
        <v>0.09649122807</v>
      </c>
    </row>
    <row r="367" ht="15.75" customHeight="1">
      <c r="A367" s="50" t="s">
        <v>34</v>
      </c>
      <c r="B367" s="37">
        <f t="shared" si="3"/>
        <v>2016</v>
      </c>
      <c r="C367" s="37">
        <f t="shared" si="9"/>
        <v>2</v>
      </c>
      <c r="D367" s="58">
        <v>53.3</v>
      </c>
      <c r="E367" s="58">
        <v>2.9</v>
      </c>
      <c r="F367" s="29">
        <v>22800.0</v>
      </c>
      <c r="G367" s="16"/>
    </row>
    <row r="368" ht="15.75" customHeight="1">
      <c r="A368" s="50" t="s">
        <v>34</v>
      </c>
      <c r="B368" s="37">
        <f t="shared" si="3"/>
        <v>2017</v>
      </c>
      <c r="C368" s="37">
        <f t="shared" si="9"/>
        <v>2</v>
      </c>
      <c r="D368" s="58">
        <v>58.1</v>
      </c>
      <c r="E368" s="58">
        <v>2.9</v>
      </c>
      <c r="F368" s="29">
        <v>24300.0</v>
      </c>
      <c r="G368" s="16"/>
    </row>
    <row r="369" ht="15.75" customHeight="1">
      <c r="A369" s="50" t="s">
        <v>34</v>
      </c>
      <c r="B369" s="37">
        <f t="shared" si="3"/>
        <v>2018</v>
      </c>
      <c r="C369" s="37">
        <f t="shared" si="9"/>
        <v>2</v>
      </c>
      <c r="D369" s="58">
        <v>60.1</v>
      </c>
      <c r="E369" s="58">
        <v>2.9</v>
      </c>
      <c r="F369" s="29">
        <v>26000.0</v>
      </c>
      <c r="G369" s="16"/>
    </row>
    <row r="370" ht="15.75" customHeight="1">
      <c r="A370" s="50" t="s">
        <v>34</v>
      </c>
      <c r="B370" s="37">
        <f t="shared" si="3"/>
        <v>2019</v>
      </c>
      <c r="C370" s="37">
        <f t="shared" si="9"/>
        <v>2</v>
      </c>
      <c r="D370" s="58">
        <v>60.7</v>
      </c>
      <c r="E370" s="58">
        <v>2.8</v>
      </c>
      <c r="F370" s="29">
        <v>27000.0</v>
      </c>
      <c r="G370" s="16"/>
    </row>
    <row r="371" ht="15.75" customHeight="1">
      <c r="A371" s="50" t="s">
        <v>34</v>
      </c>
      <c r="B371" s="37">
        <f t="shared" si="3"/>
        <v>2020</v>
      </c>
      <c r="C371" s="37">
        <f t="shared" si="9"/>
        <v>2</v>
      </c>
      <c r="D371" s="58">
        <v>62.5</v>
      </c>
      <c r="E371" s="58">
        <v>2.8</v>
      </c>
      <c r="F371" s="29">
        <v>25000.0</v>
      </c>
      <c r="G371" s="16"/>
    </row>
    <row r="372" ht="15.75" customHeight="1">
      <c r="A372" s="50" t="s">
        <v>34</v>
      </c>
      <c r="B372" s="37">
        <f t="shared" si="3"/>
        <v>2016</v>
      </c>
      <c r="C372" s="37">
        <f t="shared" si="9"/>
        <v>3</v>
      </c>
      <c r="D372" s="58">
        <v>52.6</v>
      </c>
      <c r="E372" s="58">
        <v>2.9</v>
      </c>
      <c r="F372" s="29">
        <v>22800.0</v>
      </c>
      <c r="G372" s="16"/>
    </row>
    <row r="373" ht="15.75" customHeight="1">
      <c r="A373" s="50" t="s">
        <v>34</v>
      </c>
      <c r="B373" s="37">
        <f t="shared" si="3"/>
        <v>2017</v>
      </c>
      <c r="C373" s="37">
        <f t="shared" si="9"/>
        <v>3</v>
      </c>
      <c r="D373" s="58">
        <v>53.0</v>
      </c>
      <c r="E373" s="58">
        <v>2.9</v>
      </c>
      <c r="F373" s="29">
        <v>24300.0</v>
      </c>
      <c r="G373" s="16"/>
    </row>
    <row r="374" ht="15.75" customHeight="1">
      <c r="A374" s="50" t="s">
        <v>34</v>
      </c>
      <c r="B374" s="37">
        <f t="shared" si="3"/>
        <v>2018</v>
      </c>
      <c r="C374" s="37">
        <f t="shared" si="9"/>
        <v>3</v>
      </c>
      <c r="D374" s="58">
        <v>50.3</v>
      </c>
      <c r="E374" s="58">
        <v>2.9</v>
      </c>
      <c r="F374" s="29">
        <v>26000.0</v>
      </c>
      <c r="G374" s="16"/>
    </row>
    <row r="375" ht="15.75" customHeight="1">
      <c r="A375" s="50" t="s">
        <v>34</v>
      </c>
      <c r="B375" s="37">
        <f t="shared" si="3"/>
        <v>2019</v>
      </c>
      <c r="C375" s="37">
        <f t="shared" si="9"/>
        <v>3</v>
      </c>
      <c r="D375" s="58">
        <v>53.6</v>
      </c>
      <c r="E375" s="58">
        <v>2.8</v>
      </c>
      <c r="F375" s="29">
        <v>27000.0</v>
      </c>
      <c r="G375" s="16"/>
    </row>
    <row r="376" ht="15.75" customHeight="1">
      <c r="A376" s="50" t="s">
        <v>34</v>
      </c>
      <c r="B376" s="37">
        <f t="shared" si="3"/>
        <v>2020</v>
      </c>
      <c r="C376" s="37">
        <f t="shared" si="9"/>
        <v>3</v>
      </c>
      <c r="D376" s="58">
        <v>51.9</v>
      </c>
      <c r="E376" s="58">
        <v>2.8</v>
      </c>
      <c r="F376" s="29">
        <v>25000.0</v>
      </c>
      <c r="G376" s="16"/>
    </row>
    <row r="377" ht="15.75" customHeight="1">
      <c r="A377" s="50" t="s">
        <v>34</v>
      </c>
      <c r="B377" s="37">
        <f t="shared" si="3"/>
        <v>2016</v>
      </c>
      <c r="C377" s="37">
        <f t="shared" si="9"/>
        <v>4</v>
      </c>
      <c r="D377" s="58">
        <v>40.6</v>
      </c>
      <c r="E377" s="58">
        <v>2.9</v>
      </c>
      <c r="F377" s="29">
        <v>22800.0</v>
      </c>
      <c r="G377" s="16"/>
    </row>
    <row r="378" ht="15.75" customHeight="1">
      <c r="A378" s="50" t="s">
        <v>34</v>
      </c>
      <c r="B378" s="37">
        <f t="shared" si="3"/>
        <v>2017</v>
      </c>
      <c r="C378" s="37">
        <f t="shared" si="9"/>
        <v>4</v>
      </c>
      <c r="D378" s="58">
        <v>40.1</v>
      </c>
      <c r="E378" s="58">
        <v>2.9</v>
      </c>
      <c r="F378" s="29">
        <v>24300.0</v>
      </c>
      <c r="G378" s="16"/>
    </row>
    <row r="379" ht="15.75" customHeight="1">
      <c r="A379" s="50" t="s">
        <v>34</v>
      </c>
      <c r="B379" s="37">
        <f t="shared" si="3"/>
        <v>2018</v>
      </c>
      <c r="C379" s="37">
        <f t="shared" si="9"/>
        <v>4</v>
      </c>
      <c r="D379" s="58">
        <v>42.9</v>
      </c>
      <c r="E379" s="58">
        <v>2.9</v>
      </c>
      <c r="F379" s="29">
        <v>26000.0</v>
      </c>
      <c r="G379" s="16"/>
    </row>
    <row r="380" ht="15.75" customHeight="1">
      <c r="A380" s="50" t="s">
        <v>34</v>
      </c>
      <c r="B380" s="37">
        <f t="shared" si="3"/>
        <v>2019</v>
      </c>
      <c r="C380" s="37">
        <f t="shared" si="9"/>
        <v>4</v>
      </c>
      <c r="D380" s="58">
        <v>42.3</v>
      </c>
      <c r="E380" s="58">
        <v>2.8</v>
      </c>
      <c r="F380" s="29">
        <v>27000.0</v>
      </c>
      <c r="G380" s="16"/>
    </row>
    <row r="381" ht="15.75" customHeight="1">
      <c r="A381" s="50" t="s">
        <v>34</v>
      </c>
      <c r="B381" s="37">
        <f t="shared" si="3"/>
        <v>2020</v>
      </c>
      <c r="C381" s="37">
        <f t="shared" si="9"/>
        <v>4</v>
      </c>
      <c r="D381" s="58">
        <v>41.7</v>
      </c>
      <c r="E381" s="58">
        <v>2.8</v>
      </c>
      <c r="F381" s="29">
        <v>25000.0</v>
      </c>
      <c r="G381" s="16"/>
    </row>
    <row r="382" ht="15.75" customHeight="1">
      <c r="A382" s="50" t="s">
        <v>34</v>
      </c>
      <c r="B382" s="37">
        <f t="shared" si="3"/>
        <v>2016</v>
      </c>
      <c r="C382" s="37">
        <f t="shared" si="9"/>
        <v>5</v>
      </c>
      <c r="D382" s="58">
        <v>16.2</v>
      </c>
      <c r="E382" s="58">
        <v>2.9</v>
      </c>
      <c r="F382" s="29">
        <v>22800.0</v>
      </c>
      <c r="G382" s="16"/>
    </row>
    <row r="383" ht="15.75" customHeight="1">
      <c r="A383" s="50" t="s">
        <v>34</v>
      </c>
      <c r="B383" s="37">
        <f t="shared" si="3"/>
        <v>2017</v>
      </c>
      <c r="C383" s="37">
        <f t="shared" si="9"/>
        <v>5</v>
      </c>
      <c r="D383" s="58">
        <v>16.3</v>
      </c>
      <c r="E383" s="58">
        <v>2.9</v>
      </c>
      <c r="F383" s="29">
        <v>24300.0</v>
      </c>
      <c r="G383" s="16"/>
    </row>
    <row r="384" ht="15.75" customHeight="1">
      <c r="A384" s="50" t="s">
        <v>34</v>
      </c>
      <c r="B384" s="37">
        <f t="shared" si="3"/>
        <v>2018</v>
      </c>
      <c r="C384" s="37">
        <f t="shared" si="9"/>
        <v>5</v>
      </c>
      <c r="D384" s="58">
        <v>16.6</v>
      </c>
      <c r="E384" s="58">
        <v>2.9</v>
      </c>
      <c r="F384" s="29">
        <v>26000.0</v>
      </c>
      <c r="G384" s="16"/>
    </row>
    <row r="385" ht="15.75" customHeight="1">
      <c r="A385" s="50" t="s">
        <v>34</v>
      </c>
      <c r="B385" s="37">
        <f t="shared" si="3"/>
        <v>2019</v>
      </c>
      <c r="C385" s="37">
        <f t="shared" si="9"/>
        <v>5</v>
      </c>
      <c r="D385" s="58">
        <v>16.5</v>
      </c>
      <c r="E385" s="58">
        <v>2.8</v>
      </c>
      <c r="F385" s="29">
        <v>27000.0</v>
      </c>
      <c r="G385" s="16"/>
    </row>
    <row r="386" ht="15.75" customHeight="1">
      <c r="A386" s="50" t="s">
        <v>34</v>
      </c>
      <c r="B386" s="37">
        <f t="shared" si="3"/>
        <v>2020</v>
      </c>
      <c r="C386" s="37">
        <f t="shared" si="9"/>
        <v>5</v>
      </c>
      <c r="D386" s="58">
        <v>15.5</v>
      </c>
      <c r="E386" s="58">
        <v>2.8</v>
      </c>
      <c r="F386" s="29">
        <v>25000.0</v>
      </c>
      <c r="G386" s="16"/>
    </row>
    <row r="387" ht="15.75" customHeight="1">
      <c r="A387" s="50" t="s">
        <v>34</v>
      </c>
      <c r="B387" s="37">
        <f t="shared" si="3"/>
        <v>2016</v>
      </c>
      <c r="C387" s="37" t="str">
        <f t="shared" si="9"/>
        <v>6+</v>
      </c>
      <c r="D387" s="58">
        <v>8.5</v>
      </c>
      <c r="E387" s="58">
        <v>2.9</v>
      </c>
      <c r="F387" s="29">
        <v>22800.0</v>
      </c>
      <c r="G387" s="16"/>
    </row>
    <row r="388" ht="15.75" customHeight="1">
      <c r="A388" s="50" t="s">
        <v>34</v>
      </c>
      <c r="B388" s="37">
        <f t="shared" si="3"/>
        <v>2017</v>
      </c>
      <c r="C388" s="37" t="str">
        <f t="shared" si="9"/>
        <v>6+</v>
      </c>
      <c r="D388" s="58">
        <v>8.7</v>
      </c>
      <c r="E388" s="58">
        <v>2.9</v>
      </c>
      <c r="F388" s="29">
        <v>24300.0</v>
      </c>
      <c r="G388" s="16"/>
    </row>
    <row r="389" ht="15.75" customHeight="1">
      <c r="A389" s="50" t="s">
        <v>34</v>
      </c>
      <c r="B389" s="37">
        <f t="shared" si="3"/>
        <v>2018</v>
      </c>
      <c r="C389" s="37" t="str">
        <f t="shared" si="9"/>
        <v>6+</v>
      </c>
      <c r="D389" s="58">
        <v>8.8</v>
      </c>
      <c r="E389" s="58">
        <v>2.9</v>
      </c>
      <c r="F389" s="29">
        <v>26000.0</v>
      </c>
      <c r="G389" s="16"/>
    </row>
    <row r="390" ht="15.75" customHeight="1">
      <c r="A390" s="50" t="s">
        <v>34</v>
      </c>
      <c r="B390" s="37">
        <f t="shared" si="3"/>
        <v>2019</v>
      </c>
      <c r="C390" s="37" t="str">
        <f t="shared" si="9"/>
        <v>6+</v>
      </c>
      <c r="D390" s="58">
        <v>8.9</v>
      </c>
      <c r="E390" s="58">
        <v>2.8</v>
      </c>
      <c r="F390" s="29">
        <v>27000.0</v>
      </c>
      <c r="G390" s="16"/>
    </row>
    <row r="391" ht="15.75" customHeight="1">
      <c r="A391" s="50" t="s">
        <v>34</v>
      </c>
      <c r="B391" s="37">
        <f t="shared" si="3"/>
        <v>2020</v>
      </c>
      <c r="C391" s="37" t="str">
        <f t="shared" si="9"/>
        <v>6+</v>
      </c>
      <c r="D391" s="58">
        <v>10.1</v>
      </c>
      <c r="E391" s="58">
        <v>2.8</v>
      </c>
      <c r="F391" s="29">
        <v>25000.0</v>
      </c>
      <c r="G391" s="16"/>
    </row>
    <row r="392" ht="15.75" customHeight="1">
      <c r="A392" s="50" t="s">
        <v>35</v>
      </c>
      <c r="B392" s="37">
        <f t="shared" si="3"/>
        <v>2016</v>
      </c>
      <c r="C392" s="37">
        <f t="shared" si="9"/>
        <v>1</v>
      </c>
      <c r="D392" s="58">
        <v>18.2</v>
      </c>
      <c r="E392" s="58">
        <v>2.9</v>
      </c>
      <c r="F392" s="29">
        <v>21500.0</v>
      </c>
      <c r="G392" s="16"/>
    </row>
    <row r="393" ht="15.75" customHeight="1">
      <c r="A393" s="50" t="s">
        <v>35</v>
      </c>
      <c r="B393" s="37">
        <f t="shared" si="3"/>
        <v>2017</v>
      </c>
      <c r="C393" s="37">
        <f t="shared" si="9"/>
        <v>1</v>
      </c>
      <c r="D393" s="58">
        <v>20.0</v>
      </c>
      <c r="E393" s="58">
        <v>2.9</v>
      </c>
      <c r="F393" s="29">
        <v>23300.0</v>
      </c>
      <c r="G393" s="16"/>
    </row>
    <row r="394" ht="15.75" customHeight="1">
      <c r="A394" s="50" t="s">
        <v>35</v>
      </c>
      <c r="B394" s="37">
        <f t="shared" si="3"/>
        <v>2018</v>
      </c>
      <c r="C394" s="37">
        <f t="shared" si="9"/>
        <v>1</v>
      </c>
      <c r="D394" s="58">
        <v>17.3</v>
      </c>
      <c r="E394" s="58">
        <v>2.9</v>
      </c>
      <c r="F394" s="29">
        <v>24700.0</v>
      </c>
      <c r="G394" s="16"/>
    </row>
    <row r="395" ht="15.75" customHeight="1">
      <c r="A395" s="50" t="s">
        <v>35</v>
      </c>
      <c r="B395" s="37">
        <f t="shared" si="3"/>
        <v>2019</v>
      </c>
      <c r="C395" s="37">
        <f t="shared" si="9"/>
        <v>1</v>
      </c>
      <c r="D395" s="58">
        <v>18.3</v>
      </c>
      <c r="E395" s="58">
        <v>2.9</v>
      </c>
      <c r="F395" s="29">
        <v>25800.0</v>
      </c>
      <c r="G395" s="16"/>
    </row>
    <row r="396" ht="15.75" customHeight="1">
      <c r="A396" s="50" t="s">
        <v>35</v>
      </c>
      <c r="B396" s="37">
        <f t="shared" si="3"/>
        <v>2020</v>
      </c>
      <c r="C396" s="37">
        <f t="shared" si="9"/>
        <v>1</v>
      </c>
      <c r="D396" s="58">
        <v>17.2</v>
      </c>
      <c r="E396" s="58">
        <v>2.8</v>
      </c>
      <c r="F396" s="29">
        <v>24400.0</v>
      </c>
      <c r="G396" s="16">
        <f>DIVIDE(F396,F392)-1</f>
        <v>0.1348837209</v>
      </c>
    </row>
    <row r="397" ht="15.75" customHeight="1">
      <c r="A397" s="50" t="s">
        <v>35</v>
      </c>
      <c r="B397" s="37">
        <f t="shared" si="3"/>
        <v>2016</v>
      </c>
      <c r="C397" s="37">
        <f t="shared" si="9"/>
        <v>2</v>
      </c>
      <c r="D397" s="58">
        <v>29.4</v>
      </c>
      <c r="E397" s="58">
        <v>2.9</v>
      </c>
      <c r="F397" s="29">
        <v>21500.0</v>
      </c>
      <c r="G397" s="16"/>
    </row>
    <row r="398" ht="15.75" customHeight="1">
      <c r="A398" s="50" t="s">
        <v>35</v>
      </c>
      <c r="B398" s="37">
        <f t="shared" si="3"/>
        <v>2017</v>
      </c>
      <c r="C398" s="37">
        <f t="shared" si="9"/>
        <v>2</v>
      </c>
      <c r="D398" s="58">
        <v>26.9</v>
      </c>
      <c r="E398" s="58">
        <v>2.9</v>
      </c>
      <c r="F398" s="29">
        <v>23300.0</v>
      </c>
      <c r="G398" s="16"/>
    </row>
    <row r="399" ht="15.75" customHeight="1">
      <c r="A399" s="50" t="s">
        <v>35</v>
      </c>
      <c r="B399" s="37">
        <f t="shared" si="3"/>
        <v>2018</v>
      </c>
      <c r="C399" s="37">
        <f t="shared" si="9"/>
        <v>2</v>
      </c>
      <c r="D399" s="58">
        <v>30.4</v>
      </c>
      <c r="E399" s="58">
        <v>2.9</v>
      </c>
      <c r="F399" s="29">
        <v>24700.0</v>
      </c>
      <c r="G399" s="16"/>
    </row>
    <row r="400" ht="15.75" customHeight="1">
      <c r="A400" s="50" t="s">
        <v>35</v>
      </c>
      <c r="B400" s="37">
        <f t="shared" si="3"/>
        <v>2019</v>
      </c>
      <c r="C400" s="37">
        <f t="shared" si="9"/>
        <v>2</v>
      </c>
      <c r="D400" s="58">
        <v>29.8</v>
      </c>
      <c r="E400" s="58">
        <v>2.9</v>
      </c>
      <c r="F400" s="29">
        <v>25800.0</v>
      </c>
      <c r="G400" s="16"/>
    </row>
    <row r="401" ht="15.75" customHeight="1">
      <c r="A401" s="50" t="s">
        <v>35</v>
      </c>
      <c r="B401" s="37">
        <f t="shared" si="3"/>
        <v>2020</v>
      </c>
      <c r="C401" s="37">
        <f t="shared" si="9"/>
        <v>2</v>
      </c>
      <c r="D401" s="58">
        <v>31.2</v>
      </c>
      <c r="E401" s="58">
        <v>2.8</v>
      </c>
      <c r="F401" s="29">
        <v>24400.0</v>
      </c>
      <c r="G401" s="16"/>
    </row>
    <row r="402" ht="15.75" customHeight="1">
      <c r="A402" s="50" t="s">
        <v>35</v>
      </c>
      <c r="B402" s="37">
        <f t="shared" si="3"/>
        <v>2016</v>
      </c>
      <c r="C402" s="37">
        <f t="shared" si="9"/>
        <v>3</v>
      </c>
      <c r="D402" s="58">
        <v>26.4</v>
      </c>
      <c r="E402" s="58">
        <v>2.9</v>
      </c>
      <c r="F402" s="29">
        <v>21500.0</v>
      </c>
      <c r="G402" s="16"/>
    </row>
    <row r="403" ht="15.75" customHeight="1">
      <c r="A403" s="50" t="s">
        <v>35</v>
      </c>
      <c r="B403" s="37">
        <f t="shared" si="3"/>
        <v>2017</v>
      </c>
      <c r="C403" s="37">
        <f t="shared" si="9"/>
        <v>3</v>
      </c>
      <c r="D403" s="58">
        <v>27.9</v>
      </c>
      <c r="E403" s="58">
        <v>2.9</v>
      </c>
      <c r="F403" s="29">
        <v>23300.0</v>
      </c>
      <c r="G403" s="16"/>
    </row>
    <row r="404" ht="15.75" customHeight="1">
      <c r="A404" s="50" t="s">
        <v>35</v>
      </c>
      <c r="B404" s="37">
        <f t="shared" si="3"/>
        <v>2018</v>
      </c>
      <c r="C404" s="37">
        <f t="shared" si="9"/>
        <v>3</v>
      </c>
      <c r="D404" s="58">
        <v>28.3</v>
      </c>
      <c r="E404" s="58">
        <v>2.9</v>
      </c>
      <c r="F404" s="29">
        <v>24700.0</v>
      </c>
      <c r="G404" s="16"/>
    </row>
    <row r="405" ht="15.75" customHeight="1">
      <c r="A405" s="50" t="s">
        <v>35</v>
      </c>
      <c r="B405" s="37">
        <f t="shared" si="3"/>
        <v>2019</v>
      </c>
      <c r="C405" s="37">
        <f t="shared" si="9"/>
        <v>3</v>
      </c>
      <c r="D405" s="58">
        <v>28.1</v>
      </c>
      <c r="E405" s="58">
        <v>2.9</v>
      </c>
      <c r="F405" s="29">
        <v>25800.0</v>
      </c>
      <c r="G405" s="16"/>
    </row>
    <row r="406" ht="15.75" customHeight="1">
      <c r="A406" s="50" t="s">
        <v>35</v>
      </c>
      <c r="B406" s="37">
        <f t="shared" si="3"/>
        <v>2020</v>
      </c>
      <c r="C406" s="37">
        <f t="shared" si="9"/>
        <v>3</v>
      </c>
      <c r="D406" s="58">
        <v>28.8</v>
      </c>
      <c r="E406" s="58">
        <v>2.8</v>
      </c>
      <c r="F406" s="29">
        <v>24400.0</v>
      </c>
      <c r="G406" s="16"/>
    </row>
    <row r="407" ht="15.75" customHeight="1">
      <c r="A407" s="50" t="s">
        <v>35</v>
      </c>
      <c r="B407" s="37">
        <f t="shared" si="3"/>
        <v>2016</v>
      </c>
      <c r="C407" s="37">
        <f t="shared" si="9"/>
        <v>4</v>
      </c>
      <c r="D407" s="58">
        <v>19.6</v>
      </c>
      <c r="E407" s="58">
        <v>2.9</v>
      </c>
      <c r="F407" s="29">
        <v>21500.0</v>
      </c>
      <c r="G407" s="16"/>
    </row>
    <row r="408" ht="15.75" customHeight="1">
      <c r="A408" s="50" t="s">
        <v>35</v>
      </c>
      <c r="B408" s="37">
        <f t="shared" si="3"/>
        <v>2017</v>
      </c>
      <c r="C408" s="37">
        <f t="shared" si="9"/>
        <v>4</v>
      </c>
      <c r="D408" s="58">
        <v>20.5</v>
      </c>
      <c r="E408" s="58">
        <v>2.9</v>
      </c>
      <c r="F408" s="29">
        <v>23300.0</v>
      </c>
      <c r="G408" s="16"/>
    </row>
    <row r="409" ht="15.75" customHeight="1">
      <c r="A409" s="50" t="s">
        <v>35</v>
      </c>
      <c r="B409" s="37">
        <f t="shared" si="3"/>
        <v>2018</v>
      </c>
      <c r="C409" s="37">
        <f t="shared" si="9"/>
        <v>4</v>
      </c>
      <c r="D409" s="58">
        <v>20.1</v>
      </c>
      <c r="E409" s="58">
        <v>2.9</v>
      </c>
      <c r="F409" s="29">
        <v>24700.0</v>
      </c>
      <c r="G409" s="16"/>
    </row>
    <row r="410" ht="15.75" customHeight="1">
      <c r="A410" s="50" t="s">
        <v>35</v>
      </c>
      <c r="B410" s="37">
        <f t="shared" si="3"/>
        <v>2019</v>
      </c>
      <c r="C410" s="37">
        <f t="shared" si="9"/>
        <v>4</v>
      </c>
      <c r="D410" s="58">
        <v>19.5</v>
      </c>
      <c r="E410" s="58">
        <v>2.9</v>
      </c>
      <c r="F410" s="29">
        <v>25800.0</v>
      </c>
      <c r="G410" s="16"/>
    </row>
    <row r="411" ht="15.75" customHeight="1">
      <c r="A411" s="50" t="s">
        <v>35</v>
      </c>
      <c r="B411" s="37">
        <f t="shared" si="3"/>
        <v>2020</v>
      </c>
      <c r="C411" s="37">
        <f t="shared" si="9"/>
        <v>4</v>
      </c>
      <c r="D411" s="58">
        <v>21.5</v>
      </c>
      <c r="E411" s="58">
        <v>2.8</v>
      </c>
      <c r="F411" s="29">
        <v>24400.0</v>
      </c>
      <c r="G411" s="16"/>
    </row>
    <row r="412" ht="15.75" customHeight="1">
      <c r="A412" s="50" t="s">
        <v>35</v>
      </c>
      <c r="B412" s="37">
        <f t="shared" si="3"/>
        <v>2016</v>
      </c>
      <c r="C412" s="37">
        <f t="shared" si="9"/>
        <v>5</v>
      </c>
      <c r="D412" s="58">
        <v>9.9</v>
      </c>
      <c r="E412" s="58">
        <v>2.9</v>
      </c>
      <c r="F412" s="29">
        <v>21500.0</v>
      </c>
      <c r="G412" s="16"/>
    </row>
    <row r="413" ht="15.75" customHeight="1">
      <c r="A413" s="50" t="s">
        <v>35</v>
      </c>
      <c r="B413" s="37">
        <f t="shared" si="3"/>
        <v>2017</v>
      </c>
      <c r="C413" s="37">
        <f t="shared" si="9"/>
        <v>5</v>
      </c>
      <c r="D413" s="58">
        <v>8.0</v>
      </c>
      <c r="E413" s="58">
        <v>2.9</v>
      </c>
      <c r="F413" s="29">
        <v>23300.0</v>
      </c>
      <c r="G413" s="16"/>
    </row>
    <row r="414" ht="15.75" customHeight="1">
      <c r="A414" s="50" t="s">
        <v>35</v>
      </c>
      <c r="B414" s="37">
        <f t="shared" si="3"/>
        <v>2018</v>
      </c>
      <c r="C414" s="37">
        <f t="shared" si="9"/>
        <v>5</v>
      </c>
      <c r="D414" s="58">
        <v>7.2</v>
      </c>
      <c r="E414" s="58">
        <v>2.9</v>
      </c>
      <c r="F414" s="29">
        <v>24700.0</v>
      </c>
      <c r="G414" s="16"/>
    </row>
    <row r="415" ht="15.75" customHeight="1">
      <c r="A415" s="50" t="s">
        <v>35</v>
      </c>
      <c r="B415" s="37">
        <f t="shared" si="3"/>
        <v>2019</v>
      </c>
      <c r="C415" s="37">
        <f t="shared" si="9"/>
        <v>5</v>
      </c>
      <c r="D415" s="58">
        <v>8.0</v>
      </c>
      <c r="E415" s="58">
        <v>2.9</v>
      </c>
      <c r="F415" s="29">
        <v>25800.0</v>
      </c>
      <c r="G415" s="16"/>
    </row>
    <row r="416" ht="15.75" customHeight="1">
      <c r="A416" s="50" t="s">
        <v>35</v>
      </c>
      <c r="B416" s="37">
        <f t="shared" si="3"/>
        <v>2020</v>
      </c>
      <c r="C416" s="37">
        <f t="shared" si="9"/>
        <v>5</v>
      </c>
      <c r="D416" s="58">
        <v>7.7</v>
      </c>
      <c r="E416" s="58">
        <v>2.8</v>
      </c>
      <c r="F416" s="29">
        <v>24400.0</v>
      </c>
      <c r="G416" s="16"/>
    </row>
    <row r="417" ht="15.75" customHeight="1">
      <c r="A417" s="50" t="s">
        <v>35</v>
      </c>
      <c r="B417" s="37">
        <f t="shared" si="3"/>
        <v>2016</v>
      </c>
      <c r="C417" s="37" t="str">
        <f t="shared" si="9"/>
        <v>6+</v>
      </c>
      <c r="D417" s="58">
        <v>3.0</v>
      </c>
      <c r="E417" s="58">
        <v>2.9</v>
      </c>
      <c r="F417" s="29">
        <v>21500.0</v>
      </c>
      <c r="G417" s="16"/>
    </row>
    <row r="418" ht="15.75" customHeight="1">
      <c r="A418" s="50" t="s">
        <v>35</v>
      </c>
      <c r="B418" s="37">
        <f t="shared" si="3"/>
        <v>2017</v>
      </c>
      <c r="C418" s="37" t="str">
        <f t="shared" si="9"/>
        <v>6+</v>
      </c>
      <c r="D418" s="58">
        <v>4.1</v>
      </c>
      <c r="E418" s="58">
        <v>2.9</v>
      </c>
      <c r="F418" s="29">
        <v>23300.0</v>
      </c>
      <c r="G418" s="16"/>
    </row>
    <row r="419" ht="15.75" customHeight="1">
      <c r="A419" s="50" t="s">
        <v>35</v>
      </c>
      <c r="B419" s="37">
        <f t="shared" si="3"/>
        <v>2018</v>
      </c>
      <c r="C419" s="37" t="str">
        <f t="shared" si="9"/>
        <v>6+</v>
      </c>
      <c r="D419" s="58">
        <v>4.5</v>
      </c>
      <c r="E419" s="58">
        <v>2.9</v>
      </c>
      <c r="F419" s="29">
        <v>24700.0</v>
      </c>
      <c r="G419" s="16"/>
    </row>
    <row r="420" ht="15.75" customHeight="1">
      <c r="A420" s="50" t="s">
        <v>35</v>
      </c>
      <c r="B420" s="37">
        <f t="shared" si="3"/>
        <v>2019</v>
      </c>
      <c r="C420" s="37" t="str">
        <f t="shared" si="9"/>
        <v>6+</v>
      </c>
      <c r="D420" s="58">
        <v>4.2</v>
      </c>
      <c r="E420" s="58">
        <v>2.9</v>
      </c>
      <c r="F420" s="29">
        <v>25800.0</v>
      </c>
      <c r="G420" s="16"/>
    </row>
    <row r="421" ht="15.75" customHeight="1">
      <c r="A421" s="50" t="s">
        <v>35</v>
      </c>
      <c r="B421" s="37">
        <f t="shared" si="3"/>
        <v>2020</v>
      </c>
      <c r="C421" s="37" t="str">
        <f t="shared" si="9"/>
        <v>6+</v>
      </c>
      <c r="D421" s="58">
        <v>3.2</v>
      </c>
      <c r="E421" s="58">
        <v>2.8</v>
      </c>
      <c r="F421" s="29">
        <v>24400.0</v>
      </c>
      <c r="G421" s="16"/>
    </row>
    <row r="422" ht="15.75" customHeight="1">
      <c r="A422" s="50" t="s">
        <v>36</v>
      </c>
      <c r="B422" s="37">
        <f t="shared" si="3"/>
        <v>2016</v>
      </c>
      <c r="C422" s="37">
        <f t="shared" si="9"/>
        <v>1</v>
      </c>
      <c r="D422" s="58">
        <v>13.4</v>
      </c>
      <c r="E422" s="58">
        <v>3.0</v>
      </c>
      <c r="F422" s="29">
        <v>26200.0</v>
      </c>
      <c r="G422" s="16"/>
    </row>
    <row r="423" ht="15.75" customHeight="1">
      <c r="A423" s="50" t="s">
        <v>36</v>
      </c>
      <c r="B423" s="37">
        <f t="shared" si="3"/>
        <v>2017</v>
      </c>
      <c r="C423" s="37">
        <f t="shared" si="9"/>
        <v>1</v>
      </c>
      <c r="D423" s="58">
        <v>14.5</v>
      </c>
      <c r="E423" s="58">
        <v>3.0</v>
      </c>
      <c r="F423" s="29">
        <v>28000.0</v>
      </c>
      <c r="G423" s="16"/>
    </row>
    <row r="424" ht="15.75" customHeight="1">
      <c r="A424" s="50" t="s">
        <v>36</v>
      </c>
      <c r="B424" s="37">
        <f t="shared" si="3"/>
        <v>2018</v>
      </c>
      <c r="C424" s="37">
        <f t="shared" si="9"/>
        <v>1</v>
      </c>
      <c r="D424" s="58">
        <v>15.3</v>
      </c>
      <c r="E424" s="58">
        <v>2.9</v>
      </c>
      <c r="F424" s="29">
        <v>30700.0</v>
      </c>
      <c r="G424" s="16"/>
    </row>
    <row r="425" ht="15.75" customHeight="1">
      <c r="A425" s="50" t="s">
        <v>36</v>
      </c>
      <c r="B425" s="37">
        <f t="shared" si="3"/>
        <v>2019</v>
      </c>
      <c r="C425" s="37">
        <f t="shared" si="9"/>
        <v>1</v>
      </c>
      <c r="D425" s="58">
        <v>15.0</v>
      </c>
      <c r="E425" s="58">
        <v>2.9</v>
      </c>
      <c r="F425" s="29">
        <v>30400.0</v>
      </c>
      <c r="G425" s="16"/>
    </row>
    <row r="426" ht="15.75" customHeight="1">
      <c r="A426" s="50" t="s">
        <v>36</v>
      </c>
      <c r="B426" s="37">
        <f t="shared" si="3"/>
        <v>2020</v>
      </c>
      <c r="C426" s="37">
        <f t="shared" si="9"/>
        <v>1</v>
      </c>
      <c r="D426" s="58">
        <v>15.9</v>
      </c>
      <c r="E426" s="58">
        <v>2.9</v>
      </c>
      <c r="F426" s="29">
        <v>28700.0</v>
      </c>
      <c r="G426" s="16">
        <f>DIVIDE(F426,F422)-1</f>
        <v>0.09541984733</v>
      </c>
    </row>
    <row r="427" ht="15.75" customHeight="1">
      <c r="A427" s="50" t="s">
        <v>36</v>
      </c>
      <c r="B427" s="37">
        <f t="shared" si="3"/>
        <v>2016</v>
      </c>
      <c r="C427" s="37">
        <f t="shared" si="9"/>
        <v>2</v>
      </c>
      <c r="D427" s="58">
        <v>28.6</v>
      </c>
      <c r="E427" s="58">
        <v>3.0</v>
      </c>
      <c r="F427" s="29">
        <v>26200.0</v>
      </c>
      <c r="G427" s="16"/>
    </row>
    <row r="428" ht="15.75" customHeight="1">
      <c r="A428" s="50" t="s">
        <v>36</v>
      </c>
      <c r="B428" s="37">
        <f t="shared" si="3"/>
        <v>2017</v>
      </c>
      <c r="C428" s="37">
        <f t="shared" si="9"/>
        <v>2</v>
      </c>
      <c r="D428" s="58">
        <v>26.5</v>
      </c>
      <c r="E428" s="58">
        <v>3.0</v>
      </c>
      <c r="F428" s="29">
        <v>28000.0</v>
      </c>
      <c r="G428" s="16"/>
    </row>
    <row r="429" ht="15.75" customHeight="1">
      <c r="A429" s="50" t="s">
        <v>36</v>
      </c>
      <c r="B429" s="37">
        <f t="shared" si="3"/>
        <v>2018</v>
      </c>
      <c r="C429" s="37">
        <f t="shared" si="9"/>
        <v>2</v>
      </c>
      <c r="D429" s="58">
        <v>27.6</v>
      </c>
      <c r="E429" s="58">
        <v>2.9</v>
      </c>
      <c r="F429" s="29">
        <v>30700.0</v>
      </c>
      <c r="G429" s="16"/>
    </row>
    <row r="430" ht="15.75" customHeight="1">
      <c r="A430" s="50" t="s">
        <v>36</v>
      </c>
      <c r="B430" s="37">
        <f t="shared" si="3"/>
        <v>2019</v>
      </c>
      <c r="C430" s="37">
        <f t="shared" si="9"/>
        <v>2</v>
      </c>
      <c r="D430" s="58">
        <v>29.0</v>
      </c>
      <c r="E430" s="58">
        <v>2.9</v>
      </c>
      <c r="F430" s="29">
        <v>30400.0</v>
      </c>
      <c r="G430" s="16"/>
    </row>
    <row r="431" ht="15.75" customHeight="1">
      <c r="A431" s="50" t="s">
        <v>36</v>
      </c>
      <c r="B431" s="37">
        <f t="shared" si="3"/>
        <v>2020</v>
      </c>
      <c r="C431" s="37">
        <f t="shared" si="9"/>
        <v>2</v>
      </c>
      <c r="D431" s="58">
        <v>29.2</v>
      </c>
      <c r="E431" s="58">
        <v>2.9</v>
      </c>
      <c r="F431" s="29">
        <v>28700.0</v>
      </c>
      <c r="G431" s="16"/>
    </row>
    <row r="432" ht="15.75" customHeight="1">
      <c r="A432" s="50" t="s">
        <v>36</v>
      </c>
      <c r="B432" s="37">
        <f t="shared" si="3"/>
        <v>2016</v>
      </c>
      <c r="C432" s="37">
        <f t="shared" si="9"/>
        <v>3</v>
      </c>
      <c r="D432" s="58">
        <v>24.7</v>
      </c>
      <c r="E432" s="58">
        <v>3.0</v>
      </c>
      <c r="F432" s="29">
        <v>26200.0</v>
      </c>
      <c r="G432" s="16"/>
    </row>
    <row r="433" ht="15.75" customHeight="1">
      <c r="A433" s="50" t="s">
        <v>36</v>
      </c>
      <c r="B433" s="37">
        <f t="shared" si="3"/>
        <v>2017</v>
      </c>
      <c r="C433" s="37">
        <f t="shared" si="9"/>
        <v>3</v>
      </c>
      <c r="D433" s="58">
        <v>27.9</v>
      </c>
      <c r="E433" s="58">
        <v>3.0</v>
      </c>
      <c r="F433" s="29">
        <v>28000.0</v>
      </c>
      <c r="G433" s="16"/>
    </row>
    <row r="434" ht="15.75" customHeight="1">
      <c r="A434" s="50" t="s">
        <v>36</v>
      </c>
      <c r="B434" s="37">
        <f t="shared" si="3"/>
        <v>2018</v>
      </c>
      <c r="C434" s="37">
        <f t="shared" si="9"/>
        <v>3</v>
      </c>
      <c r="D434" s="58">
        <v>25.6</v>
      </c>
      <c r="E434" s="58">
        <v>2.9</v>
      </c>
      <c r="F434" s="29">
        <v>30700.0</v>
      </c>
      <c r="G434" s="16"/>
    </row>
    <row r="435" ht="15.75" customHeight="1">
      <c r="A435" s="50" t="s">
        <v>36</v>
      </c>
      <c r="B435" s="37">
        <f t="shared" si="3"/>
        <v>2019</v>
      </c>
      <c r="C435" s="37">
        <f t="shared" si="9"/>
        <v>3</v>
      </c>
      <c r="D435" s="58">
        <v>26.6</v>
      </c>
      <c r="E435" s="58">
        <v>2.9</v>
      </c>
      <c r="F435" s="29">
        <v>30400.0</v>
      </c>
      <c r="G435" s="16"/>
    </row>
    <row r="436" ht="15.75" customHeight="1">
      <c r="A436" s="50" t="s">
        <v>36</v>
      </c>
      <c r="B436" s="37">
        <f t="shared" si="3"/>
        <v>2020</v>
      </c>
      <c r="C436" s="37">
        <f t="shared" si="9"/>
        <v>3</v>
      </c>
      <c r="D436" s="58">
        <v>25.5</v>
      </c>
      <c r="E436" s="58">
        <v>2.9</v>
      </c>
      <c r="F436" s="29">
        <v>28700.0</v>
      </c>
      <c r="G436" s="16"/>
    </row>
    <row r="437" ht="15.75" customHeight="1">
      <c r="A437" s="50" t="s">
        <v>36</v>
      </c>
      <c r="B437" s="37">
        <f t="shared" si="3"/>
        <v>2016</v>
      </c>
      <c r="C437" s="37">
        <f t="shared" si="9"/>
        <v>4</v>
      </c>
      <c r="D437" s="58">
        <v>18.8</v>
      </c>
      <c r="E437" s="58">
        <v>3.0</v>
      </c>
      <c r="F437" s="29">
        <v>26200.0</v>
      </c>
      <c r="G437" s="16"/>
    </row>
    <row r="438" ht="15.75" customHeight="1">
      <c r="A438" s="50" t="s">
        <v>36</v>
      </c>
      <c r="B438" s="37">
        <f t="shared" si="3"/>
        <v>2017</v>
      </c>
      <c r="C438" s="37">
        <f t="shared" si="9"/>
        <v>4</v>
      </c>
      <c r="D438" s="58">
        <v>19.3</v>
      </c>
      <c r="E438" s="58">
        <v>3.0</v>
      </c>
      <c r="F438" s="29">
        <v>28000.0</v>
      </c>
      <c r="G438" s="16"/>
    </row>
    <row r="439" ht="15.75" customHeight="1">
      <c r="A439" s="50" t="s">
        <v>36</v>
      </c>
      <c r="B439" s="37">
        <f t="shared" si="3"/>
        <v>2018</v>
      </c>
      <c r="C439" s="37">
        <f t="shared" si="9"/>
        <v>4</v>
      </c>
      <c r="D439" s="58">
        <v>20.2</v>
      </c>
      <c r="E439" s="58">
        <v>2.9</v>
      </c>
      <c r="F439" s="29">
        <v>30700.0</v>
      </c>
      <c r="G439" s="16"/>
    </row>
    <row r="440" ht="15.75" customHeight="1">
      <c r="A440" s="50" t="s">
        <v>36</v>
      </c>
      <c r="B440" s="37">
        <f t="shared" si="3"/>
        <v>2019</v>
      </c>
      <c r="C440" s="37">
        <f t="shared" si="9"/>
        <v>4</v>
      </c>
      <c r="D440" s="58">
        <v>20.4</v>
      </c>
      <c r="E440" s="58">
        <v>2.9</v>
      </c>
      <c r="F440" s="29">
        <v>30400.0</v>
      </c>
      <c r="G440" s="16"/>
    </row>
    <row r="441" ht="15.75" customHeight="1">
      <c r="A441" s="50" t="s">
        <v>36</v>
      </c>
      <c r="B441" s="37">
        <f t="shared" si="3"/>
        <v>2020</v>
      </c>
      <c r="C441" s="37">
        <f t="shared" si="9"/>
        <v>4</v>
      </c>
      <c r="D441" s="58">
        <v>21.4</v>
      </c>
      <c r="E441" s="58">
        <v>2.9</v>
      </c>
      <c r="F441" s="29">
        <v>28700.0</v>
      </c>
      <c r="G441" s="16"/>
    </row>
    <row r="442" ht="15.75" customHeight="1">
      <c r="A442" s="50" t="s">
        <v>36</v>
      </c>
      <c r="B442" s="37">
        <f t="shared" si="3"/>
        <v>2016</v>
      </c>
      <c r="C442" s="37">
        <f t="shared" si="9"/>
        <v>5</v>
      </c>
      <c r="D442" s="58">
        <v>9.2</v>
      </c>
      <c r="E442" s="58">
        <v>3.0</v>
      </c>
      <c r="F442" s="29">
        <v>26200.0</v>
      </c>
      <c r="G442" s="16"/>
    </row>
    <row r="443" ht="15.75" customHeight="1">
      <c r="A443" s="50" t="s">
        <v>36</v>
      </c>
      <c r="B443" s="37">
        <f t="shared" si="3"/>
        <v>2017</v>
      </c>
      <c r="C443" s="37">
        <f t="shared" si="9"/>
        <v>5</v>
      </c>
      <c r="D443" s="58">
        <v>8.2</v>
      </c>
      <c r="E443" s="58">
        <v>3.0</v>
      </c>
      <c r="F443" s="29">
        <v>28000.0</v>
      </c>
      <c r="G443" s="16"/>
    </row>
    <row r="444" ht="15.75" customHeight="1">
      <c r="A444" s="50" t="s">
        <v>36</v>
      </c>
      <c r="B444" s="37">
        <f t="shared" si="3"/>
        <v>2018</v>
      </c>
      <c r="C444" s="37">
        <f t="shared" si="9"/>
        <v>5</v>
      </c>
      <c r="D444" s="58">
        <v>9.3</v>
      </c>
      <c r="E444" s="58">
        <v>2.9</v>
      </c>
      <c r="F444" s="29">
        <v>30700.0</v>
      </c>
      <c r="G444" s="16"/>
    </row>
    <row r="445" ht="15.75" customHeight="1">
      <c r="A445" s="50" t="s">
        <v>36</v>
      </c>
      <c r="B445" s="37">
        <f t="shared" si="3"/>
        <v>2019</v>
      </c>
      <c r="C445" s="37">
        <f t="shared" si="9"/>
        <v>5</v>
      </c>
      <c r="D445" s="58">
        <v>7.9</v>
      </c>
      <c r="E445" s="58">
        <v>2.9</v>
      </c>
      <c r="F445" s="29">
        <v>30400.0</v>
      </c>
      <c r="G445" s="16"/>
    </row>
    <row r="446" ht="15.75" customHeight="1">
      <c r="A446" s="50" t="s">
        <v>36</v>
      </c>
      <c r="B446" s="37">
        <f t="shared" si="3"/>
        <v>2020</v>
      </c>
      <c r="C446" s="37">
        <f t="shared" si="9"/>
        <v>5</v>
      </c>
      <c r="D446" s="58">
        <v>8.9</v>
      </c>
      <c r="E446" s="58">
        <v>2.9</v>
      </c>
      <c r="F446" s="29">
        <v>28700.0</v>
      </c>
      <c r="G446" s="16"/>
    </row>
    <row r="447" ht="15.75" customHeight="1">
      <c r="A447" s="50" t="s">
        <v>36</v>
      </c>
      <c r="B447" s="37">
        <f t="shared" si="3"/>
        <v>2016</v>
      </c>
      <c r="C447" s="37" t="str">
        <f t="shared" si="9"/>
        <v>6+</v>
      </c>
      <c r="D447" s="58">
        <v>4.5</v>
      </c>
      <c r="E447" s="58">
        <v>3.0</v>
      </c>
      <c r="F447" s="29">
        <v>26200.0</v>
      </c>
      <c r="G447" s="16"/>
    </row>
    <row r="448" ht="15.75" customHeight="1">
      <c r="A448" s="50" t="s">
        <v>36</v>
      </c>
      <c r="B448" s="37">
        <f t="shared" si="3"/>
        <v>2017</v>
      </c>
      <c r="C448" s="37" t="str">
        <f t="shared" si="9"/>
        <v>6+</v>
      </c>
      <c r="D448" s="58">
        <v>4.3</v>
      </c>
      <c r="E448" s="58">
        <v>3.0</v>
      </c>
      <c r="F448" s="29">
        <v>28000.0</v>
      </c>
      <c r="G448" s="16"/>
    </row>
    <row r="449" ht="15.75" customHeight="1">
      <c r="A449" s="50" t="s">
        <v>36</v>
      </c>
      <c r="B449" s="37">
        <f t="shared" si="3"/>
        <v>2018</v>
      </c>
      <c r="C449" s="37" t="str">
        <f t="shared" si="9"/>
        <v>6+</v>
      </c>
      <c r="D449" s="58">
        <v>3.9</v>
      </c>
      <c r="E449" s="58">
        <v>2.9</v>
      </c>
      <c r="F449" s="29">
        <v>30700.0</v>
      </c>
      <c r="G449" s="16"/>
    </row>
    <row r="450" ht="15.75" customHeight="1">
      <c r="A450" s="50" t="s">
        <v>36</v>
      </c>
      <c r="B450" s="37">
        <f t="shared" si="3"/>
        <v>2019</v>
      </c>
      <c r="C450" s="37" t="str">
        <f t="shared" si="9"/>
        <v>6+</v>
      </c>
      <c r="D450" s="58">
        <v>4.2</v>
      </c>
      <c r="E450" s="58">
        <v>2.9</v>
      </c>
      <c r="F450" s="29">
        <v>30400.0</v>
      </c>
      <c r="G450" s="16"/>
    </row>
    <row r="451" ht="15.75" customHeight="1">
      <c r="A451" s="50" t="s">
        <v>36</v>
      </c>
      <c r="B451" s="37">
        <f t="shared" si="3"/>
        <v>2020</v>
      </c>
      <c r="C451" s="37" t="str">
        <f t="shared" si="9"/>
        <v>6+</v>
      </c>
      <c r="D451" s="58">
        <v>3.8</v>
      </c>
      <c r="E451" s="58">
        <v>2.9</v>
      </c>
      <c r="F451" s="29">
        <v>28700.0</v>
      </c>
      <c r="G451" s="16"/>
    </row>
    <row r="452" ht="15.75" customHeight="1">
      <c r="A452" s="50" t="s">
        <v>37</v>
      </c>
      <c r="B452" s="37">
        <f t="shared" si="3"/>
        <v>2016</v>
      </c>
      <c r="C452" s="37">
        <f t="shared" si="9"/>
        <v>1</v>
      </c>
      <c r="D452" s="58">
        <v>31.6</v>
      </c>
      <c r="E452" s="58">
        <v>2.9</v>
      </c>
      <c r="F452" s="29">
        <v>26800.0</v>
      </c>
      <c r="G452" s="16"/>
    </row>
    <row r="453" ht="15.75" customHeight="1">
      <c r="A453" s="50" t="s">
        <v>37</v>
      </c>
      <c r="B453" s="37">
        <f t="shared" si="3"/>
        <v>2017</v>
      </c>
      <c r="C453" s="37">
        <f t="shared" si="9"/>
        <v>1</v>
      </c>
      <c r="D453" s="58">
        <v>32.6</v>
      </c>
      <c r="E453" s="58">
        <v>2.9</v>
      </c>
      <c r="F453" s="29">
        <v>28000.0</v>
      </c>
      <c r="G453" s="16"/>
    </row>
    <row r="454" ht="15.75" customHeight="1">
      <c r="A454" s="50" t="s">
        <v>37</v>
      </c>
      <c r="B454" s="37">
        <f t="shared" si="3"/>
        <v>2018</v>
      </c>
      <c r="C454" s="37">
        <f t="shared" si="9"/>
        <v>1</v>
      </c>
      <c r="D454" s="58">
        <v>34.6</v>
      </c>
      <c r="E454" s="58">
        <v>2.9</v>
      </c>
      <c r="F454" s="29">
        <v>29600.0</v>
      </c>
      <c r="G454" s="16"/>
    </row>
    <row r="455" ht="15.75" customHeight="1">
      <c r="A455" s="50" t="s">
        <v>37</v>
      </c>
      <c r="B455" s="37">
        <f t="shared" si="3"/>
        <v>2019</v>
      </c>
      <c r="C455" s="37">
        <f t="shared" si="9"/>
        <v>1</v>
      </c>
      <c r="D455" s="58">
        <v>35.7</v>
      </c>
      <c r="E455" s="58">
        <v>2.9</v>
      </c>
      <c r="F455" s="29">
        <v>29700.0</v>
      </c>
      <c r="G455" s="16"/>
    </row>
    <row r="456" ht="15.75" customHeight="1">
      <c r="A456" s="50" t="s">
        <v>37</v>
      </c>
      <c r="B456" s="37">
        <f t="shared" si="3"/>
        <v>2020</v>
      </c>
      <c r="C456" s="37">
        <f t="shared" si="9"/>
        <v>1</v>
      </c>
      <c r="D456" s="58">
        <v>38.6</v>
      </c>
      <c r="E456" s="58">
        <v>2.8</v>
      </c>
      <c r="F456" s="29">
        <v>28000.0</v>
      </c>
      <c r="G456" s="16">
        <f>DIVIDE(F456,F452)-1</f>
        <v>0.0447761194</v>
      </c>
    </row>
    <row r="457" ht="15.75" customHeight="1">
      <c r="A457" s="50" t="s">
        <v>37</v>
      </c>
      <c r="B457" s="37">
        <f t="shared" si="3"/>
        <v>2016</v>
      </c>
      <c r="C457" s="37">
        <f t="shared" si="9"/>
        <v>2</v>
      </c>
      <c r="D457" s="58">
        <v>60.2</v>
      </c>
      <c r="E457" s="58">
        <v>2.9</v>
      </c>
      <c r="F457" s="29">
        <v>26800.0</v>
      </c>
      <c r="G457" s="16"/>
    </row>
    <row r="458" ht="15.75" customHeight="1">
      <c r="A458" s="50" t="s">
        <v>37</v>
      </c>
      <c r="B458" s="37">
        <f t="shared" si="3"/>
        <v>2017</v>
      </c>
      <c r="C458" s="37">
        <f t="shared" si="9"/>
        <v>2</v>
      </c>
      <c r="D458" s="58">
        <v>65.6</v>
      </c>
      <c r="E458" s="58">
        <v>2.9</v>
      </c>
      <c r="F458" s="29">
        <v>28000.0</v>
      </c>
      <c r="G458" s="16"/>
    </row>
    <row r="459" ht="15.75" customHeight="1">
      <c r="A459" s="50" t="s">
        <v>37</v>
      </c>
      <c r="B459" s="37">
        <f t="shared" si="3"/>
        <v>2018</v>
      </c>
      <c r="C459" s="37">
        <f t="shared" si="9"/>
        <v>2</v>
      </c>
      <c r="D459" s="58">
        <v>67.3</v>
      </c>
      <c r="E459" s="58">
        <v>2.9</v>
      </c>
      <c r="F459" s="29">
        <v>29600.0</v>
      </c>
      <c r="G459" s="16"/>
    </row>
    <row r="460" ht="15.75" customHeight="1">
      <c r="A460" s="50" t="s">
        <v>37</v>
      </c>
      <c r="B460" s="37">
        <f t="shared" si="3"/>
        <v>2019</v>
      </c>
      <c r="C460" s="37">
        <f t="shared" si="9"/>
        <v>2</v>
      </c>
      <c r="D460" s="58">
        <v>65.5</v>
      </c>
      <c r="E460" s="58">
        <v>2.9</v>
      </c>
      <c r="F460" s="29">
        <v>29700.0</v>
      </c>
      <c r="G460" s="16"/>
    </row>
    <row r="461" ht="15.75" customHeight="1">
      <c r="A461" s="50" t="s">
        <v>37</v>
      </c>
      <c r="B461" s="37">
        <f t="shared" si="3"/>
        <v>2020</v>
      </c>
      <c r="C461" s="37">
        <f t="shared" si="9"/>
        <v>2</v>
      </c>
      <c r="D461" s="58">
        <v>68.0</v>
      </c>
      <c r="E461" s="58">
        <v>2.8</v>
      </c>
      <c r="F461" s="29">
        <v>28000.0</v>
      </c>
      <c r="G461" s="16"/>
    </row>
    <row r="462" ht="15.75" customHeight="1">
      <c r="A462" s="50" t="s">
        <v>37</v>
      </c>
      <c r="B462" s="37">
        <f t="shared" si="3"/>
        <v>2016</v>
      </c>
      <c r="C462" s="37">
        <f t="shared" si="9"/>
        <v>3</v>
      </c>
      <c r="D462" s="58">
        <v>58.7</v>
      </c>
      <c r="E462" s="58">
        <v>2.9</v>
      </c>
      <c r="F462" s="29">
        <v>26800.0</v>
      </c>
      <c r="G462" s="16"/>
    </row>
    <row r="463" ht="15.75" customHeight="1">
      <c r="A463" s="50" t="s">
        <v>37</v>
      </c>
      <c r="B463" s="37">
        <f t="shared" si="3"/>
        <v>2017</v>
      </c>
      <c r="C463" s="37">
        <f t="shared" si="9"/>
        <v>3</v>
      </c>
      <c r="D463" s="58">
        <v>59.7</v>
      </c>
      <c r="E463" s="58">
        <v>2.9</v>
      </c>
      <c r="F463" s="29">
        <v>28000.0</v>
      </c>
      <c r="G463" s="16"/>
    </row>
    <row r="464" ht="15.75" customHeight="1">
      <c r="A464" s="50" t="s">
        <v>37</v>
      </c>
      <c r="B464" s="37">
        <f t="shared" si="3"/>
        <v>2018</v>
      </c>
      <c r="C464" s="37">
        <f t="shared" si="9"/>
        <v>3</v>
      </c>
      <c r="D464" s="58">
        <v>60.1</v>
      </c>
      <c r="E464" s="58">
        <v>2.9</v>
      </c>
      <c r="F464" s="29">
        <v>29600.0</v>
      </c>
      <c r="G464" s="16"/>
    </row>
    <row r="465" ht="15.75" customHeight="1">
      <c r="A465" s="50" t="s">
        <v>37</v>
      </c>
      <c r="B465" s="37">
        <f t="shared" si="3"/>
        <v>2019</v>
      </c>
      <c r="C465" s="37">
        <f t="shared" si="9"/>
        <v>3</v>
      </c>
      <c r="D465" s="58">
        <v>64.3</v>
      </c>
      <c r="E465" s="58">
        <v>2.9</v>
      </c>
      <c r="F465" s="29">
        <v>29700.0</v>
      </c>
      <c r="G465" s="16"/>
    </row>
    <row r="466" ht="15.75" customHeight="1">
      <c r="A466" s="50" t="s">
        <v>37</v>
      </c>
      <c r="B466" s="37">
        <f t="shared" si="3"/>
        <v>2020</v>
      </c>
      <c r="C466" s="37">
        <f t="shared" si="9"/>
        <v>3</v>
      </c>
      <c r="D466" s="58">
        <v>60.9</v>
      </c>
      <c r="E466" s="58">
        <v>2.8</v>
      </c>
      <c r="F466" s="29">
        <v>28000.0</v>
      </c>
      <c r="G466" s="16"/>
    </row>
    <row r="467" ht="15.75" customHeight="1">
      <c r="A467" s="50" t="s">
        <v>37</v>
      </c>
      <c r="B467" s="37">
        <f t="shared" si="3"/>
        <v>2016</v>
      </c>
      <c r="C467" s="37">
        <f t="shared" si="9"/>
        <v>4</v>
      </c>
      <c r="D467" s="58">
        <v>42.8</v>
      </c>
      <c r="E467" s="58">
        <v>2.9</v>
      </c>
      <c r="F467" s="29">
        <v>26800.0</v>
      </c>
      <c r="G467" s="16"/>
    </row>
    <row r="468" ht="15.75" customHeight="1">
      <c r="A468" s="50" t="s">
        <v>37</v>
      </c>
      <c r="B468" s="37">
        <f t="shared" si="3"/>
        <v>2017</v>
      </c>
      <c r="C468" s="37">
        <f t="shared" si="9"/>
        <v>4</v>
      </c>
      <c r="D468" s="58">
        <v>44.5</v>
      </c>
      <c r="E468" s="58">
        <v>2.9</v>
      </c>
      <c r="F468" s="29">
        <v>28000.0</v>
      </c>
      <c r="G468" s="16"/>
    </row>
    <row r="469" ht="15.75" customHeight="1">
      <c r="A469" s="50" t="s">
        <v>37</v>
      </c>
      <c r="B469" s="37">
        <f t="shared" si="3"/>
        <v>2018</v>
      </c>
      <c r="C469" s="37">
        <f t="shared" si="9"/>
        <v>4</v>
      </c>
      <c r="D469" s="58">
        <v>43.4</v>
      </c>
      <c r="E469" s="58">
        <v>2.9</v>
      </c>
      <c r="F469" s="29">
        <v>29600.0</v>
      </c>
      <c r="G469" s="16"/>
    </row>
    <row r="470" ht="15.75" customHeight="1">
      <c r="A470" s="50" t="s">
        <v>37</v>
      </c>
      <c r="B470" s="37">
        <f t="shared" si="3"/>
        <v>2019</v>
      </c>
      <c r="C470" s="37">
        <f t="shared" si="9"/>
        <v>4</v>
      </c>
      <c r="D470" s="58">
        <v>45.0</v>
      </c>
      <c r="E470" s="58">
        <v>2.9</v>
      </c>
      <c r="F470" s="29">
        <v>29700.0</v>
      </c>
      <c r="G470" s="16"/>
    </row>
    <row r="471" ht="15.75" customHeight="1">
      <c r="A471" s="50" t="s">
        <v>37</v>
      </c>
      <c r="B471" s="37">
        <f t="shared" si="3"/>
        <v>2020</v>
      </c>
      <c r="C471" s="37">
        <f t="shared" si="9"/>
        <v>4</v>
      </c>
      <c r="D471" s="58">
        <v>47.2</v>
      </c>
      <c r="E471" s="58">
        <v>2.8</v>
      </c>
      <c r="F471" s="29">
        <v>28000.0</v>
      </c>
      <c r="G471" s="16"/>
    </row>
    <row r="472" ht="15.75" customHeight="1">
      <c r="A472" s="50" t="s">
        <v>37</v>
      </c>
      <c r="B472" s="37">
        <f t="shared" si="3"/>
        <v>2016</v>
      </c>
      <c r="C472" s="37">
        <f t="shared" si="9"/>
        <v>5</v>
      </c>
      <c r="D472" s="58">
        <v>18.7</v>
      </c>
      <c r="E472" s="58">
        <v>2.9</v>
      </c>
      <c r="F472" s="29">
        <v>26800.0</v>
      </c>
      <c r="G472" s="16"/>
    </row>
    <row r="473" ht="15.75" customHeight="1">
      <c r="A473" s="50" t="s">
        <v>37</v>
      </c>
      <c r="B473" s="37">
        <f t="shared" si="3"/>
        <v>2017</v>
      </c>
      <c r="C473" s="37">
        <f t="shared" si="9"/>
        <v>5</v>
      </c>
      <c r="D473" s="58">
        <v>19.3</v>
      </c>
      <c r="E473" s="58">
        <v>2.9</v>
      </c>
      <c r="F473" s="29">
        <v>28000.0</v>
      </c>
      <c r="G473" s="16"/>
    </row>
    <row r="474" ht="15.75" customHeight="1">
      <c r="A474" s="50" t="s">
        <v>37</v>
      </c>
      <c r="B474" s="37">
        <f t="shared" si="3"/>
        <v>2018</v>
      </c>
      <c r="C474" s="37">
        <f t="shared" si="9"/>
        <v>5</v>
      </c>
      <c r="D474" s="58">
        <v>18.5</v>
      </c>
      <c r="E474" s="58">
        <v>2.9</v>
      </c>
      <c r="F474" s="29">
        <v>29600.0</v>
      </c>
      <c r="G474" s="16"/>
    </row>
    <row r="475" ht="15.75" customHeight="1">
      <c r="A475" s="50" t="s">
        <v>37</v>
      </c>
      <c r="B475" s="37">
        <f t="shared" si="3"/>
        <v>2019</v>
      </c>
      <c r="C475" s="37">
        <f t="shared" si="9"/>
        <v>5</v>
      </c>
      <c r="D475" s="58">
        <v>17.9</v>
      </c>
      <c r="E475" s="58">
        <v>2.9</v>
      </c>
      <c r="F475" s="29">
        <v>29700.0</v>
      </c>
      <c r="G475" s="16"/>
    </row>
    <row r="476" ht="15.75" customHeight="1">
      <c r="A476" s="50" t="s">
        <v>37</v>
      </c>
      <c r="B476" s="37">
        <f t="shared" si="3"/>
        <v>2020</v>
      </c>
      <c r="C476" s="37">
        <f t="shared" si="9"/>
        <v>5</v>
      </c>
      <c r="D476" s="58">
        <v>17.7</v>
      </c>
      <c r="E476" s="58">
        <v>2.8</v>
      </c>
      <c r="F476" s="29">
        <v>28000.0</v>
      </c>
      <c r="G476" s="16"/>
    </row>
    <row r="477" ht="15.75" customHeight="1">
      <c r="A477" s="50" t="s">
        <v>37</v>
      </c>
      <c r="B477" s="37">
        <f t="shared" si="3"/>
        <v>2016</v>
      </c>
      <c r="C477" s="37" t="str">
        <f t="shared" si="9"/>
        <v>6+</v>
      </c>
      <c r="D477" s="58">
        <v>7.2</v>
      </c>
      <c r="E477" s="58">
        <v>2.9</v>
      </c>
      <c r="F477" s="29">
        <v>26800.0</v>
      </c>
      <c r="G477" s="16"/>
    </row>
    <row r="478" ht="15.75" customHeight="1">
      <c r="A478" s="50" t="s">
        <v>37</v>
      </c>
      <c r="B478" s="37">
        <f t="shared" si="3"/>
        <v>2017</v>
      </c>
      <c r="C478" s="37" t="str">
        <f t="shared" si="9"/>
        <v>6+</v>
      </c>
      <c r="D478" s="58">
        <v>6.5</v>
      </c>
      <c r="E478" s="58">
        <v>2.9</v>
      </c>
      <c r="F478" s="29">
        <v>28000.0</v>
      </c>
      <c r="G478" s="16"/>
    </row>
    <row r="479" ht="15.75" customHeight="1">
      <c r="A479" s="50" t="s">
        <v>37</v>
      </c>
      <c r="B479" s="37">
        <f t="shared" si="3"/>
        <v>2018</v>
      </c>
      <c r="C479" s="37" t="str">
        <f t="shared" si="9"/>
        <v>6+</v>
      </c>
      <c r="D479" s="58">
        <v>7.2</v>
      </c>
      <c r="E479" s="58">
        <v>2.9</v>
      </c>
      <c r="F479" s="29">
        <v>29600.0</v>
      </c>
      <c r="G479" s="16"/>
    </row>
    <row r="480" ht="15.75" customHeight="1">
      <c r="A480" s="50" t="s">
        <v>37</v>
      </c>
      <c r="B480" s="37">
        <f t="shared" si="3"/>
        <v>2019</v>
      </c>
      <c r="C480" s="37" t="str">
        <f t="shared" si="9"/>
        <v>6+</v>
      </c>
      <c r="D480" s="58">
        <v>6.7</v>
      </c>
      <c r="E480" s="58">
        <v>2.9</v>
      </c>
      <c r="F480" s="29">
        <v>29700.0</v>
      </c>
      <c r="G480" s="16"/>
    </row>
    <row r="481" ht="15.75" customHeight="1">
      <c r="A481" s="50" t="s">
        <v>37</v>
      </c>
      <c r="B481" s="37">
        <f t="shared" si="3"/>
        <v>2020</v>
      </c>
      <c r="C481" s="37" t="str">
        <f t="shared" si="9"/>
        <v>6+</v>
      </c>
      <c r="D481" s="58">
        <v>6.9</v>
      </c>
      <c r="E481" s="58">
        <v>2.8</v>
      </c>
      <c r="F481" s="29">
        <v>28000.0</v>
      </c>
      <c r="G481" s="16"/>
    </row>
    <row r="482" ht="15.75" customHeight="1">
      <c r="A482" s="50" t="s">
        <v>38</v>
      </c>
      <c r="B482" s="37">
        <f t="shared" si="3"/>
        <v>2016</v>
      </c>
      <c r="C482" s="37">
        <f t="shared" si="9"/>
        <v>1</v>
      </c>
      <c r="D482" s="58">
        <v>20.0</v>
      </c>
      <c r="E482" s="58">
        <v>3.0</v>
      </c>
      <c r="F482" s="29">
        <v>31500.0</v>
      </c>
      <c r="G482" s="16"/>
    </row>
    <row r="483" ht="15.75" customHeight="1">
      <c r="A483" s="50" t="s">
        <v>38</v>
      </c>
      <c r="B483" s="37">
        <f t="shared" si="3"/>
        <v>2017</v>
      </c>
      <c r="C483" s="37">
        <f t="shared" si="9"/>
        <v>1</v>
      </c>
      <c r="D483" s="58">
        <v>18.4</v>
      </c>
      <c r="E483" s="58">
        <v>3.0</v>
      </c>
      <c r="F483" s="29">
        <v>33500.0</v>
      </c>
      <c r="G483" s="16"/>
    </row>
    <row r="484" ht="15.75" customHeight="1">
      <c r="A484" s="50" t="s">
        <v>38</v>
      </c>
      <c r="B484" s="37">
        <f t="shared" si="3"/>
        <v>2018</v>
      </c>
      <c r="C484" s="37">
        <f t="shared" si="9"/>
        <v>1</v>
      </c>
      <c r="D484" s="58">
        <v>19.8</v>
      </c>
      <c r="E484" s="58">
        <v>3.0</v>
      </c>
      <c r="F484" s="29">
        <v>35800.0</v>
      </c>
      <c r="G484" s="16"/>
    </row>
    <row r="485" ht="15.75" customHeight="1">
      <c r="A485" s="50" t="s">
        <v>38</v>
      </c>
      <c r="B485" s="37">
        <f t="shared" si="3"/>
        <v>2019</v>
      </c>
      <c r="C485" s="37">
        <f t="shared" si="9"/>
        <v>1</v>
      </c>
      <c r="D485" s="58">
        <v>22.7</v>
      </c>
      <c r="E485" s="58">
        <v>3.0</v>
      </c>
      <c r="F485" s="29">
        <v>36500.0</v>
      </c>
      <c r="G485" s="16"/>
    </row>
    <row r="486" ht="15.75" customHeight="1">
      <c r="A486" s="50" t="s">
        <v>38</v>
      </c>
      <c r="B486" s="37">
        <f t="shared" si="3"/>
        <v>2020</v>
      </c>
      <c r="C486" s="37">
        <f t="shared" si="9"/>
        <v>1</v>
      </c>
      <c r="D486" s="58">
        <v>22.2</v>
      </c>
      <c r="E486" s="58">
        <v>3.0</v>
      </c>
      <c r="F486" s="29">
        <v>35300.0</v>
      </c>
      <c r="G486" s="16">
        <f>DIVIDE(F486,F482)-1</f>
        <v>0.1206349206</v>
      </c>
    </row>
    <row r="487" ht="15.75" customHeight="1">
      <c r="A487" s="50" t="s">
        <v>38</v>
      </c>
      <c r="B487" s="37">
        <f t="shared" si="3"/>
        <v>2016</v>
      </c>
      <c r="C487" s="37">
        <f t="shared" si="9"/>
        <v>2</v>
      </c>
      <c r="D487" s="58">
        <v>37.2</v>
      </c>
      <c r="E487" s="58">
        <v>3.0</v>
      </c>
      <c r="F487" s="29">
        <v>31500.0</v>
      </c>
      <c r="G487" s="16"/>
    </row>
    <row r="488" ht="15.75" customHeight="1">
      <c r="A488" s="50" t="s">
        <v>38</v>
      </c>
      <c r="B488" s="37">
        <f t="shared" si="3"/>
        <v>2017</v>
      </c>
      <c r="C488" s="37">
        <f t="shared" si="9"/>
        <v>2</v>
      </c>
      <c r="D488" s="58">
        <v>39.7</v>
      </c>
      <c r="E488" s="58">
        <v>3.0</v>
      </c>
      <c r="F488" s="29">
        <v>33500.0</v>
      </c>
      <c r="G488" s="16"/>
    </row>
    <row r="489" ht="15.75" customHeight="1">
      <c r="A489" s="50" t="s">
        <v>38</v>
      </c>
      <c r="B489" s="37">
        <f t="shared" si="3"/>
        <v>2018</v>
      </c>
      <c r="C489" s="37">
        <f t="shared" si="9"/>
        <v>2</v>
      </c>
      <c r="D489" s="58">
        <v>40.6</v>
      </c>
      <c r="E489" s="58">
        <v>3.0</v>
      </c>
      <c r="F489" s="29">
        <v>35800.0</v>
      </c>
      <c r="G489" s="16"/>
    </row>
    <row r="490" ht="15.75" customHeight="1">
      <c r="A490" s="50" t="s">
        <v>38</v>
      </c>
      <c r="B490" s="37">
        <f t="shared" si="3"/>
        <v>2019</v>
      </c>
      <c r="C490" s="37">
        <f t="shared" si="9"/>
        <v>2</v>
      </c>
      <c r="D490" s="58">
        <v>40.8</v>
      </c>
      <c r="E490" s="58">
        <v>3.0</v>
      </c>
      <c r="F490" s="29">
        <v>36500.0</v>
      </c>
      <c r="G490" s="16"/>
    </row>
    <row r="491" ht="15.75" customHeight="1">
      <c r="A491" s="50" t="s">
        <v>38</v>
      </c>
      <c r="B491" s="37">
        <f t="shared" si="3"/>
        <v>2020</v>
      </c>
      <c r="C491" s="37">
        <f t="shared" si="9"/>
        <v>2</v>
      </c>
      <c r="D491" s="58">
        <v>41.4</v>
      </c>
      <c r="E491" s="58">
        <v>3.0</v>
      </c>
      <c r="F491" s="29">
        <v>35300.0</v>
      </c>
      <c r="G491" s="16"/>
    </row>
    <row r="492" ht="15.75" customHeight="1">
      <c r="A492" s="50" t="s">
        <v>38</v>
      </c>
      <c r="B492" s="37">
        <f t="shared" si="3"/>
        <v>2016</v>
      </c>
      <c r="C492" s="37">
        <f t="shared" si="9"/>
        <v>3</v>
      </c>
      <c r="D492" s="58">
        <v>37.3</v>
      </c>
      <c r="E492" s="58">
        <v>3.0</v>
      </c>
      <c r="F492" s="29">
        <v>31500.0</v>
      </c>
      <c r="G492" s="16"/>
    </row>
    <row r="493" ht="15.75" customHeight="1">
      <c r="A493" s="50" t="s">
        <v>38</v>
      </c>
      <c r="B493" s="37">
        <f t="shared" si="3"/>
        <v>2017</v>
      </c>
      <c r="C493" s="37">
        <f t="shared" si="9"/>
        <v>3</v>
      </c>
      <c r="D493" s="58">
        <v>38.0</v>
      </c>
      <c r="E493" s="58">
        <v>3.0</v>
      </c>
      <c r="F493" s="29">
        <v>33500.0</v>
      </c>
      <c r="G493" s="16"/>
    </row>
    <row r="494" ht="15.75" customHeight="1">
      <c r="A494" s="50" t="s">
        <v>38</v>
      </c>
      <c r="B494" s="37">
        <f t="shared" si="3"/>
        <v>2018</v>
      </c>
      <c r="C494" s="37">
        <f t="shared" si="9"/>
        <v>3</v>
      </c>
      <c r="D494" s="58">
        <v>39.9</v>
      </c>
      <c r="E494" s="58">
        <v>3.0</v>
      </c>
      <c r="F494" s="29">
        <v>35800.0</v>
      </c>
      <c r="G494" s="16"/>
    </row>
    <row r="495" ht="15.75" customHeight="1">
      <c r="A495" s="50" t="s">
        <v>38</v>
      </c>
      <c r="B495" s="37">
        <f t="shared" si="3"/>
        <v>2019</v>
      </c>
      <c r="C495" s="37">
        <f t="shared" si="9"/>
        <v>3</v>
      </c>
      <c r="D495" s="58">
        <v>39.1</v>
      </c>
      <c r="E495" s="58">
        <v>3.0</v>
      </c>
      <c r="F495" s="29">
        <v>36500.0</v>
      </c>
      <c r="G495" s="16"/>
    </row>
    <row r="496" ht="15.75" customHeight="1">
      <c r="A496" s="50" t="s">
        <v>38</v>
      </c>
      <c r="B496" s="37">
        <f t="shared" si="3"/>
        <v>2020</v>
      </c>
      <c r="C496" s="37">
        <f t="shared" si="9"/>
        <v>3</v>
      </c>
      <c r="D496" s="58">
        <v>39.9</v>
      </c>
      <c r="E496" s="58">
        <v>3.0</v>
      </c>
      <c r="F496" s="29">
        <v>35300.0</v>
      </c>
      <c r="G496" s="16"/>
    </row>
    <row r="497" ht="15.75" customHeight="1">
      <c r="A497" s="50" t="s">
        <v>38</v>
      </c>
      <c r="B497" s="37">
        <f t="shared" si="3"/>
        <v>2016</v>
      </c>
      <c r="C497" s="37">
        <f t="shared" si="9"/>
        <v>4</v>
      </c>
      <c r="D497" s="58">
        <v>33.4</v>
      </c>
      <c r="E497" s="58">
        <v>3.0</v>
      </c>
      <c r="F497" s="29">
        <v>31500.0</v>
      </c>
      <c r="G497" s="16"/>
    </row>
    <row r="498" ht="15.75" customHeight="1">
      <c r="A498" s="50" t="s">
        <v>38</v>
      </c>
      <c r="B498" s="37">
        <f t="shared" si="3"/>
        <v>2017</v>
      </c>
      <c r="C498" s="37">
        <f t="shared" si="9"/>
        <v>4</v>
      </c>
      <c r="D498" s="58">
        <v>31.9</v>
      </c>
      <c r="E498" s="58">
        <v>3.0</v>
      </c>
      <c r="F498" s="29">
        <v>33500.0</v>
      </c>
      <c r="G498" s="16"/>
    </row>
    <row r="499" ht="15.75" customHeight="1">
      <c r="A499" s="50" t="s">
        <v>38</v>
      </c>
      <c r="B499" s="37">
        <f t="shared" si="3"/>
        <v>2018</v>
      </c>
      <c r="C499" s="37">
        <f t="shared" si="9"/>
        <v>4</v>
      </c>
      <c r="D499" s="58">
        <v>30.3</v>
      </c>
      <c r="E499" s="58">
        <v>3.0</v>
      </c>
      <c r="F499" s="29">
        <v>35800.0</v>
      </c>
      <c r="G499" s="16"/>
    </row>
    <row r="500" ht="15.75" customHeight="1">
      <c r="A500" s="50" t="s">
        <v>38</v>
      </c>
      <c r="B500" s="37">
        <f t="shared" si="3"/>
        <v>2019</v>
      </c>
      <c r="C500" s="37">
        <f t="shared" si="9"/>
        <v>4</v>
      </c>
      <c r="D500" s="58">
        <v>30.4</v>
      </c>
      <c r="E500" s="58">
        <v>3.0</v>
      </c>
      <c r="F500" s="29">
        <v>36500.0</v>
      </c>
      <c r="G500" s="16"/>
    </row>
    <row r="501" ht="15.75" customHeight="1">
      <c r="A501" s="50" t="s">
        <v>38</v>
      </c>
      <c r="B501" s="37">
        <f t="shared" si="3"/>
        <v>2020</v>
      </c>
      <c r="C501" s="37">
        <f t="shared" si="9"/>
        <v>4</v>
      </c>
      <c r="D501" s="58">
        <v>33.7</v>
      </c>
      <c r="E501" s="58">
        <v>3.0</v>
      </c>
      <c r="F501" s="29">
        <v>35300.0</v>
      </c>
      <c r="G501" s="16"/>
    </row>
    <row r="502" ht="15.75" customHeight="1">
      <c r="A502" s="50" t="s">
        <v>38</v>
      </c>
      <c r="B502" s="37">
        <f t="shared" si="3"/>
        <v>2016</v>
      </c>
      <c r="C502" s="37">
        <f t="shared" si="9"/>
        <v>5</v>
      </c>
      <c r="D502" s="58">
        <v>14.1</v>
      </c>
      <c r="E502" s="58">
        <v>3.0</v>
      </c>
      <c r="F502" s="29">
        <v>31500.0</v>
      </c>
      <c r="G502" s="16"/>
    </row>
    <row r="503" ht="15.75" customHeight="1">
      <c r="A503" s="50" t="s">
        <v>38</v>
      </c>
      <c r="B503" s="37">
        <f t="shared" si="3"/>
        <v>2017</v>
      </c>
      <c r="C503" s="37">
        <f t="shared" si="9"/>
        <v>5</v>
      </c>
      <c r="D503" s="58">
        <v>15.8</v>
      </c>
      <c r="E503" s="58">
        <v>3.0</v>
      </c>
      <c r="F503" s="29">
        <v>33500.0</v>
      </c>
      <c r="G503" s="16"/>
    </row>
    <row r="504" ht="15.75" customHeight="1">
      <c r="A504" s="50" t="s">
        <v>38</v>
      </c>
      <c r="B504" s="37">
        <f t="shared" si="3"/>
        <v>2018</v>
      </c>
      <c r="C504" s="37">
        <f t="shared" si="9"/>
        <v>5</v>
      </c>
      <c r="D504" s="58">
        <v>15.0</v>
      </c>
      <c r="E504" s="58">
        <v>3.0</v>
      </c>
      <c r="F504" s="29">
        <v>35800.0</v>
      </c>
      <c r="G504" s="16"/>
    </row>
    <row r="505" ht="15.75" customHeight="1">
      <c r="A505" s="50" t="s">
        <v>38</v>
      </c>
      <c r="B505" s="37">
        <f t="shared" si="3"/>
        <v>2019</v>
      </c>
      <c r="C505" s="37">
        <f t="shared" si="9"/>
        <v>5</v>
      </c>
      <c r="D505" s="58">
        <v>15.3</v>
      </c>
      <c r="E505" s="58">
        <v>3.0</v>
      </c>
      <c r="F505" s="29">
        <v>36500.0</v>
      </c>
      <c r="G505" s="16"/>
    </row>
    <row r="506" ht="15.75" customHeight="1">
      <c r="A506" s="50" t="s">
        <v>38</v>
      </c>
      <c r="B506" s="37">
        <f t="shared" si="3"/>
        <v>2020</v>
      </c>
      <c r="C506" s="37">
        <f t="shared" si="9"/>
        <v>5</v>
      </c>
      <c r="D506" s="58">
        <v>14.2</v>
      </c>
      <c r="E506" s="58">
        <v>3.0</v>
      </c>
      <c r="F506" s="29">
        <v>35300.0</v>
      </c>
      <c r="G506" s="16"/>
    </row>
    <row r="507" ht="15.75" customHeight="1">
      <c r="A507" s="50" t="s">
        <v>38</v>
      </c>
      <c r="B507" s="37">
        <f t="shared" si="3"/>
        <v>2016</v>
      </c>
      <c r="C507" s="37" t="str">
        <f t="shared" si="9"/>
        <v>6+</v>
      </c>
      <c r="D507" s="58">
        <v>6.0</v>
      </c>
      <c r="E507" s="58">
        <v>3.0</v>
      </c>
      <c r="F507" s="29">
        <v>31500.0</v>
      </c>
      <c r="G507" s="16"/>
    </row>
    <row r="508" ht="15.75" customHeight="1">
      <c r="A508" s="50" t="s">
        <v>38</v>
      </c>
      <c r="B508" s="37">
        <f t="shared" si="3"/>
        <v>2017</v>
      </c>
      <c r="C508" s="37" t="str">
        <f t="shared" si="9"/>
        <v>6+</v>
      </c>
      <c r="D508" s="58">
        <v>5.4</v>
      </c>
      <c r="E508" s="58">
        <v>3.0</v>
      </c>
      <c r="F508" s="29">
        <v>33500.0</v>
      </c>
      <c r="G508" s="16"/>
    </row>
    <row r="509" ht="15.75" customHeight="1">
      <c r="A509" s="50" t="s">
        <v>38</v>
      </c>
      <c r="B509" s="37">
        <f t="shared" si="3"/>
        <v>2018</v>
      </c>
      <c r="C509" s="37" t="str">
        <f t="shared" si="9"/>
        <v>6+</v>
      </c>
      <c r="D509" s="58">
        <v>6.3</v>
      </c>
      <c r="E509" s="58">
        <v>3.0</v>
      </c>
      <c r="F509" s="29">
        <v>35800.0</v>
      </c>
      <c r="G509" s="16"/>
    </row>
    <row r="510" ht="15.75" customHeight="1">
      <c r="A510" s="50" t="s">
        <v>38</v>
      </c>
      <c r="B510" s="37">
        <f t="shared" si="3"/>
        <v>2019</v>
      </c>
      <c r="C510" s="37" t="str">
        <f t="shared" si="9"/>
        <v>6+</v>
      </c>
      <c r="D510" s="58">
        <v>6.6</v>
      </c>
      <c r="E510" s="58">
        <v>3.0</v>
      </c>
      <c r="F510" s="29">
        <v>36500.0</v>
      </c>
      <c r="G510" s="16"/>
    </row>
    <row r="511" ht="15.75" customHeight="1">
      <c r="A511" s="50" t="s">
        <v>38</v>
      </c>
      <c r="B511" s="37">
        <f t="shared" si="3"/>
        <v>2020</v>
      </c>
      <c r="C511" s="37" t="str">
        <f t="shared" si="9"/>
        <v>6+</v>
      </c>
      <c r="D511" s="58">
        <v>6.0</v>
      </c>
      <c r="E511" s="58">
        <v>3.0</v>
      </c>
      <c r="F511" s="29">
        <v>35300.0</v>
      </c>
      <c r="G511" s="16"/>
    </row>
    <row r="512" ht="15.75" customHeight="1">
      <c r="A512" s="50" t="s">
        <v>39</v>
      </c>
      <c r="B512" s="37">
        <f t="shared" si="3"/>
        <v>2016</v>
      </c>
      <c r="C512" s="37">
        <f t="shared" si="9"/>
        <v>1</v>
      </c>
      <c r="D512" s="58">
        <v>11.9</v>
      </c>
      <c r="E512" s="58">
        <v>2.7</v>
      </c>
      <c r="F512" s="29">
        <v>28900.0</v>
      </c>
      <c r="G512" s="16"/>
    </row>
    <row r="513" ht="15.75" customHeight="1">
      <c r="A513" s="50" t="s">
        <v>39</v>
      </c>
      <c r="B513" s="37">
        <f t="shared" si="3"/>
        <v>2017</v>
      </c>
      <c r="C513" s="37">
        <f t="shared" si="9"/>
        <v>1</v>
      </c>
      <c r="D513" s="58">
        <v>12.3</v>
      </c>
      <c r="E513" s="58">
        <v>2.7</v>
      </c>
      <c r="F513" s="29">
        <v>29900.0</v>
      </c>
      <c r="G513" s="16"/>
    </row>
    <row r="514" ht="15.75" customHeight="1">
      <c r="A514" s="50" t="s">
        <v>39</v>
      </c>
      <c r="B514" s="37">
        <f t="shared" si="3"/>
        <v>2018</v>
      </c>
      <c r="C514" s="37">
        <f t="shared" si="9"/>
        <v>1</v>
      </c>
      <c r="D514" s="58">
        <v>16.6</v>
      </c>
      <c r="E514" s="58">
        <v>2.6</v>
      </c>
      <c r="F514" s="29">
        <v>31300.0</v>
      </c>
      <c r="G514" s="16"/>
    </row>
    <row r="515" ht="15.75" customHeight="1">
      <c r="A515" s="50" t="s">
        <v>39</v>
      </c>
      <c r="B515" s="37">
        <f t="shared" si="3"/>
        <v>2019</v>
      </c>
      <c r="C515" s="37">
        <f t="shared" si="9"/>
        <v>1</v>
      </c>
      <c r="D515" s="58">
        <v>17.5</v>
      </c>
      <c r="E515" s="58">
        <v>2.6</v>
      </c>
      <c r="F515" s="29">
        <v>28400.0</v>
      </c>
      <c r="G515" s="16"/>
    </row>
    <row r="516" ht="15.75" customHeight="1">
      <c r="A516" s="50" t="s">
        <v>39</v>
      </c>
      <c r="B516" s="37">
        <f t="shared" si="3"/>
        <v>2020</v>
      </c>
      <c r="C516" s="37">
        <f t="shared" si="9"/>
        <v>1</v>
      </c>
      <c r="D516" s="58">
        <v>18.2</v>
      </c>
      <c r="E516" s="58">
        <v>2.6</v>
      </c>
      <c r="F516" s="29">
        <v>25700.0</v>
      </c>
      <c r="G516" s="16">
        <f>DIVIDE(F516,F512)-1</f>
        <v>-0.1107266436</v>
      </c>
    </row>
    <row r="517" ht="15.75" customHeight="1">
      <c r="A517" s="50" t="s">
        <v>39</v>
      </c>
      <c r="B517" s="37">
        <f t="shared" si="3"/>
        <v>2016</v>
      </c>
      <c r="C517" s="37">
        <f t="shared" si="9"/>
        <v>2</v>
      </c>
      <c r="D517" s="58">
        <v>15.9</v>
      </c>
      <c r="E517" s="58">
        <v>2.7</v>
      </c>
      <c r="F517" s="29">
        <v>28900.0</v>
      </c>
      <c r="G517" s="16"/>
    </row>
    <row r="518" ht="15.75" customHeight="1">
      <c r="A518" s="50" t="s">
        <v>39</v>
      </c>
      <c r="B518" s="37">
        <f t="shared" si="3"/>
        <v>2017</v>
      </c>
      <c r="C518" s="37">
        <f t="shared" si="9"/>
        <v>2</v>
      </c>
      <c r="D518" s="58">
        <v>17.5</v>
      </c>
      <c r="E518" s="58">
        <v>2.7</v>
      </c>
      <c r="F518" s="29">
        <v>29900.0</v>
      </c>
      <c r="G518" s="16"/>
    </row>
    <row r="519" ht="15.75" customHeight="1">
      <c r="A519" s="50" t="s">
        <v>39</v>
      </c>
      <c r="B519" s="37">
        <f t="shared" si="3"/>
        <v>2018</v>
      </c>
      <c r="C519" s="37">
        <f t="shared" si="9"/>
        <v>2</v>
      </c>
      <c r="D519" s="58">
        <v>18.0</v>
      </c>
      <c r="E519" s="58">
        <v>2.6</v>
      </c>
      <c r="F519" s="29">
        <v>31300.0</v>
      </c>
      <c r="G519" s="16"/>
    </row>
    <row r="520" ht="15.75" customHeight="1">
      <c r="A520" s="50" t="s">
        <v>39</v>
      </c>
      <c r="B520" s="37">
        <f t="shared" si="3"/>
        <v>2019</v>
      </c>
      <c r="C520" s="37">
        <f t="shared" si="9"/>
        <v>2</v>
      </c>
      <c r="D520" s="58">
        <v>19.3</v>
      </c>
      <c r="E520" s="58">
        <v>2.6</v>
      </c>
      <c r="F520" s="29">
        <v>28400.0</v>
      </c>
      <c r="G520" s="16"/>
    </row>
    <row r="521" ht="15.75" customHeight="1">
      <c r="A521" s="50" t="s">
        <v>39</v>
      </c>
      <c r="B521" s="37">
        <f t="shared" si="3"/>
        <v>2020</v>
      </c>
      <c r="C521" s="37">
        <f t="shared" si="9"/>
        <v>2</v>
      </c>
      <c r="D521" s="58">
        <v>20.0</v>
      </c>
      <c r="E521" s="58">
        <v>2.6</v>
      </c>
      <c r="F521" s="29">
        <v>25700.0</v>
      </c>
      <c r="G521" s="16"/>
    </row>
    <row r="522" ht="15.75" customHeight="1">
      <c r="A522" s="50" t="s">
        <v>39</v>
      </c>
      <c r="B522" s="37">
        <f t="shared" si="3"/>
        <v>2016</v>
      </c>
      <c r="C522" s="37">
        <f t="shared" si="9"/>
        <v>3</v>
      </c>
      <c r="D522" s="58">
        <v>10.6</v>
      </c>
      <c r="E522" s="58">
        <v>2.7</v>
      </c>
      <c r="F522" s="29">
        <v>28900.0</v>
      </c>
      <c r="G522" s="16"/>
    </row>
    <row r="523" ht="15.75" customHeight="1">
      <c r="A523" s="50" t="s">
        <v>39</v>
      </c>
      <c r="B523" s="37">
        <f t="shared" si="3"/>
        <v>2017</v>
      </c>
      <c r="C523" s="37">
        <f t="shared" si="9"/>
        <v>3</v>
      </c>
      <c r="D523" s="58">
        <v>11.0</v>
      </c>
      <c r="E523" s="58">
        <v>2.7</v>
      </c>
      <c r="F523" s="29">
        <v>29900.0</v>
      </c>
      <c r="G523" s="16"/>
    </row>
    <row r="524" ht="15.75" customHeight="1">
      <c r="A524" s="50" t="s">
        <v>39</v>
      </c>
      <c r="B524" s="37">
        <f t="shared" si="3"/>
        <v>2018</v>
      </c>
      <c r="C524" s="37">
        <f t="shared" si="9"/>
        <v>3</v>
      </c>
      <c r="D524" s="58">
        <v>11.1</v>
      </c>
      <c r="E524" s="58">
        <v>2.6</v>
      </c>
      <c r="F524" s="29">
        <v>31300.0</v>
      </c>
      <c r="G524" s="16"/>
    </row>
    <row r="525" ht="15.75" customHeight="1">
      <c r="A525" s="50" t="s">
        <v>39</v>
      </c>
      <c r="B525" s="37">
        <f t="shared" si="3"/>
        <v>2019</v>
      </c>
      <c r="C525" s="37">
        <f t="shared" si="9"/>
        <v>3</v>
      </c>
      <c r="D525" s="58">
        <v>14.3</v>
      </c>
      <c r="E525" s="58">
        <v>2.6</v>
      </c>
      <c r="F525" s="29">
        <v>28400.0</v>
      </c>
      <c r="G525" s="16"/>
    </row>
    <row r="526" ht="15.75" customHeight="1">
      <c r="A526" s="50" t="s">
        <v>39</v>
      </c>
      <c r="B526" s="37">
        <f t="shared" si="3"/>
        <v>2020</v>
      </c>
      <c r="C526" s="37">
        <f t="shared" si="9"/>
        <v>3</v>
      </c>
      <c r="D526" s="58">
        <v>12.7</v>
      </c>
      <c r="E526" s="58">
        <v>2.6</v>
      </c>
      <c r="F526" s="29">
        <v>25700.0</v>
      </c>
      <c r="G526" s="16"/>
    </row>
    <row r="527" ht="15.75" customHeight="1">
      <c r="A527" s="50" t="s">
        <v>39</v>
      </c>
      <c r="B527" s="37">
        <f t="shared" si="3"/>
        <v>2016</v>
      </c>
      <c r="C527" s="37">
        <f t="shared" si="9"/>
        <v>4</v>
      </c>
      <c r="D527" s="58">
        <v>10.1</v>
      </c>
      <c r="E527" s="58">
        <v>2.7</v>
      </c>
      <c r="F527" s="29">
        <v>28900.0</v>
      </c>
      <c r="G527" s="16"/>
    </row>
    <row r="528" ht="15.75" customHeight="1">
      <c r="A528" s="50" t="s">
        <v>39</v>
      </c>
      <c r="B528" s="37">
        <f t="shared" si="3"/>
        <v>2017</v>
      </c>
      <c r="C528" s="37">
        <f t="shared" si="9"/>
        <v>4</v>
      </c>
      <c r="D528" s="58">
        <v>9.7</v>
      </c>
      <c r="E528" s="58">
        <v>2.7</v>
      </c>
      <c r="F528" s="29">
        <v>29900.0</v>
      </c>
      <c r="G528" s="16"/>
    </row>
    <row r="529" ht="15.75" customHeight="1">
      <c r="A529" s="50" t="s">
        <v>39</v>
      </c>
      <c r="B529" s="37">
        <f t="shared" si="3"/>
        <v>2018</v>
      </c>
      <c r="C529" s="37">
        <f t="shared" si="9"/>
        <v>4</v>
      </c>
      <c r="D529" s="58">
        <v>10.2</v>
      </c>
      <c r="E529" s="58">
        <v>2.6</v>
      </c>
      <c r="F529" s="29">
        <v>31300.0</v>
      </c>
      <c r="G529" s="16"/>
    </row>
    <row r="530" ht="15.75" customHeight="1">
      <c r="A530" s="50" t="s">
        <v>39</v>
      </c>
      <c r="B530" s="37">
        <f t="shared" si="3"/>
        <v>2019</v>
      </c>
      <c r="C530" s="37">
        <f t="shared" si="9"/>
        <v>4</v>
      </c>
      <c r="D530" s="58">
        <v>10.3</v>
      </c>
      <c r="E530" s="58">
        <v>2.6</v>
      </c>
      <c r="F530" s="29">
        <v>28400.0</v>
      </c>
      <c r="G530" s="16"/>
    </row>
    <row r="531" ht="15.75" customHeight="1">
      <c r="A531" s="50" t="s">
        <v>39</v>
      </c>
      <c r="B531" s="37">
        <f t="shared" si="3"/>
        <v>2020</v>
      </c>
      <c r="C531" s="37">
        <f t="shared" si="9"/>
        <v>4</v>
      </c>
      <c r="D531" s="58">
        <v>11.6</v>
      </c>
      <c r="E531" s="58">
        <v>2.6</v>
      </c>
      <c r="F531" s="29">
        <v>25700.0</v>
      </c>
      <c r="G531" s="16"/>
    </row>
    <row r="532" ht="15.75" customHeight="1">
      <c r="A532" s="50" t="s">
        <v>39</v>
      </c>
      <c r="B532" s="37">
        <f t="shared" si="3"/>
        <v>2016</v>
      </c>
      <c r="C532" s="37">
        <f t="shared" si="9"/>
        <v>5</v>
      </c>
      <c r="D532" s="58">
        <v>4.4</v>
      </c>
      <c r="E532" s="58">
        <v>2.7</v>
      </c>
      <c r="F532" s="29">
        <v>28900.0</v>
      </c>
      <c r="G532" s="16"/>
    </row>
    <row r="533" ht="15.75" customHeight="1">
      <c r="A533" s="50" t="s">
        <v>39</v>
      </c>
      <c r="B533" s="37">
        <f t="shared" si="3"/>
        <v>2017</v>
      </c>
      <c r="C533" s="37">
        <f t="shared" si="9"/>
        <v>5</v>
      </c>
      <c r="D533" s="58">
        <v>5.3</v>
      </c>
      <c r="E533" s="58">
        <v>2.7</v>
      </c>
      <c r="F533" s="29">
        <v>29900.0</v>
      </c>
      <c r="G533" s="16"/>
    </row>
    <row r="534" ht="15.75" customHeight="1">
      <c r="A534" s="50" t="s">
        <v>39</v>
      </c>
      <c r="B534" s="37">
        <f t="shared" si="3"/>
        <v>2018</v>
      </c>
      <c r="C534" s="37">
        <f t="shared" si="9"/>
        <v>5</v>
      </c>
      <c r="D534" s="58">
        <v>5.0</v>
      </c>
      <c r="E534" s="58">
        <v>2.6</v>
      </c>
      <c r="F534" s="29">
        <v>31300.0</v>
      </c>
      <c r="G534" s="16"/>
    </row>
    <row r="535" ht="15.75" customHeight="1">
      <c r="A535" s="50" t="s">
        <v>39</v>
      </c>
      <c r="B535" s="37">
        <f t="shared" si="3"/>
        <v>2019</v>
      </c>
      <c r="C535" s="37">
        <f t="shared" si="9"/>
        <v>5</v>
      </c>
      <c r="D535" s="58">
        <v>5.2</v>
      </c>
      <c r="E535" s="58">
        <v>2.6</v>
      </c>
      <c r="F535" s="29">
        <v>28400.0</v>
      </c>
      <c r="G535" s="16"/>
    </row>
    <row r="536" ht="15.75" customHeight="1">
      <c r="A536" s="50" t="s">
        <v>39</v>
      </c>
      <c r="B536" s="37">
        <f t="shared" si="3"/>
        <v>2020</v>
      </c>
      <c r="C536" s="37">
        <f t="shared" si="9"/>
        <v>5</v>
      </c>
      <c r="D536" s="58">
        <v>5.7</v>
      </c>
      <c r="E536" s="58">
        <v>2.6</v>
      </c>
      <c r="F536" s="29">
        <v>25700.0</v>
      </c>
      <c r="G536" s="16"/>
    </row>
    <row r="537" ht="15.75" customHeight="1">
      <c r="A537" s="50" t="s">
        <v>39</v>
      </c>
      <c r="B537" s="37">
        <f t="shared" si="3"/>
        <v>2016</v>
      </c>
      <c r="C537" s="37" t="str">
        <f t="shared" si="9"/>
        <v>6+</v>
      </c>
      <c r="D537" s="58">
        <v>1.9</v>
      </c>
      <c r="E537" s="58">
        <v>2.7</v>
      </c>
      <c r="F537" s="29">
        <v>28900.0</v>
      </c>
      <c r="G537" s="16"/>
    </row>
    <row r="538" ht="15.75" customHeight="1">
      <c r="A538" s="50" t="s">
        <v>39</v>
      </c>
      <c r="B538" s="37">
        <f t="shared" si="3"/>
        <v>2017</v>
      </c>
      <c r="C538" s="37" t="str">
        <f t="shared" si="9"/>
        <v>6+</v>
      </c>
      <c r="D538" s="58">
        <v>1.6</v>
      </c>
      <c r="E538" s="58">
        <v>2.7</v>
      </c>
      <c r="F538" s="29">
        <v>29900.0</v>
      </c>
      <c r="G538" s="16"/>
    </row>
    <row r="539" ht="15.75" customHeight="1">
      <c r="A539" s="50" t="s">
        <v>39</v>
      </c>
      <c r="B539" s="37">
        <f t="shared" si="3"/>
        <v>2018</v>
      </c>
      <c r="C539" s="37" t="str">
        <f t="shared" si="9"/>
        <v>6+</v>
      </c>
      <c r="D539" s="58">
        <v>2.4</v>
      </c>
      <c r="E539" s="58">
        <v>2.6</v>
      </c>
      <c r="F539" s="29">
        <v>31300.0</v>
      </c>
      <c r="G539" s="16"/>
    </row>
    <row r="540" ht="15.75" customHeight="1">
      <c r="A540" s="50" t="s">
        <v>39</v>
      </c>
      <c r="B540" s="37">
        <f t="shared" si="3"/>
        <v>2019</v>
      </c>
      <c r="C540" s="37" t="str">
        <f t="shared" si="9"/>
        <v>6+</v>
      </c>
      <c r="D540" s="58">
        <v>2.3</v>
      </c>
      <c r="E540" s="58">
        <v>2.6</v>
      </c>
      <c r="F540" s="29">
        <v>28400.0</v>
      </c>
      <c r="G540" s="16"/>
    </row>
    <row r="541" ht="15.75" customHeight="1">
      <c r="A541" s="50" t="s">
        <v>39</v>
      </c>
      <c r="B541" s="37">
        <f t="shared" si="3"/>
        <v>2020</v>
      </c>
      <c r="C541" s="37" t="str">
        <f t="shared" si="9"/>
        <v>6+</v>
      </c>
      <c r="D541" s="58">
        <v>1.7</v>
      </c>
      <c r="E541" s="58">
        <v>2.6</v>
      </c>
      <c r="F541" s="29">
        <v>25700.0</v>
      </c>
      <c r="G541" s="16"/>
    </row>
    <row r="542" ht="15.75" customHeight="1">
      <c r="B542" s="37"/>
      <c r="C542" s="37"/>
      <c r="D542" s="37"/>
      <c r="E542" s="37"/>
      <c r="F542" s="37"/>
      <c r="G542" s="16"/>
    </row>
    <row r="543" ht="15.75" customHeight="1">
      <c r="B543" s="37"/>
      <c r="C543" s="37"/>
      <c r="D543" s="37"/>
      <c r="E543" s="37"/>
      <c r="F543" s="37"/>
      <c r="G543" s="16"/>
    </row>
    <row r="544" ht="15.75" customHeight="1">
      <c r="B544" s="37"/>
      <c r="C544" s="37"/>
      <c r="D544" s="37"/>
      <c r="E544" s="37"/>
      <c r="F544" s="37"/>
      <c r="G544" s="16"/>
    </row>
    <row r="545" ht="15.75" customHeight="1">
      <c r="B545" s="37"/>
      <c r="C545" s="37"/>
      <c r="D545" s="37"/>
      <c r="E545" s="37"/>
      <c r="F545" s="37"/>
      <c r="G545" s="16"/>
    </row>
    <row r="546" ht="15.75" customHeight="1">
      <c r="B546" s="37"/>
      <c r="C546" s="37"/>
      <c r="D546" s="37"/>
      <c r="E546" s="37"/>
      <c r="F546" s="37"/>
      <c r="G546" s="16"/>
    </row>
    <row r="547" ht="15.75" customHeight="1">
      <c r="B547" s="37"/>
      <c r="C547" s="37"/>
      <c r="D547" s="37"/>
      <c r="E547" s="37"/>
      <c r="F547" s="37"/>
      <c r="G547" s="16"/>
    </row>
    <row r="548" ht="15.75" customHeight="1">
      <c r="B548" s="37"/>
      <c r="C548" s="37"/>
      <c r="D548" s="37"/>
      <c r="E548" s="37"/>
      <c r="F548" s="37"/>
      <c r="G548" s="16"/>
    </row>
    <row r="549" ht="15.75" customHeight="1">
      <c r="B549" s="37"/>
      <c r="C549" s="37"/>
      <c r="D549" s="37"/>
      <c r="E549" s="37"/>
      <c r="F549" s="37"/>
      <c r="G549" s="16"/>
    </row>
    <row r="550" ht="15.75" customHeight="1">
      <c r="B550" s="37"/>
      <c r="C550" s="37"/>
      <c r="D550" s="37"/>
      <c r="E550" s="37"/>
      <c r="F550" s="37"/>
      <c r="G550" s="16"/>
    </row>
    <row r="551" ht="15.75" customHeight="1">
      <c r="B551" s="37"/>
      <c r="C551" s="37"/>
      <c r="D551" s="37"/>
      <c r="E551" s="37"/>
      <c r="F551" s="37"/>
      <c r="G551" s="16"/>
    </row>
    <row r="552" ht="15.75" customHeight="1">
      <c r="B552" s="37"/>
      <c r="C552" s="37"/>
      <c r="D552" s="37"/>
      <c r="E552" s="37"/>
      <c r="F552" s="37"/>
      <c r="G552" s="16"/>
    </row>
    <row r="553" ht="15.75" customHeight="1">
      <c r="B553" s="37"/>
      <c r="C553" s="37"/>
      <c r="D553" s="37"/>
      <c r="E553" s="37"/>
      <c r="F553" s="37"/>
      <c r="G553" s="16"/>
    </row>
    <row r="554" ht="15.75" customHeight="1">
      <c r="B554" s="37"/>
      <c r="C554" s="37"/>
      <c r="D554" s="37"/>
      <c r="E554" s="37"/>
      <c r="F554" s="37"/>
      <c r="G554" s="16"/>
    </row>
    <row r="555" ht="15.75" customHeight="1">
      <c r="B555" s="37"/>
      <c r="C555" s="37"/>
      <c r="D555" s="37"/>
      <c r="E555" s="37"/>
      <c r="F555" s="37"/>
      <c r="G555" s="16"/>
    </row>
    <row r="556" ht="15.75" customHeight="1">
      <c r="B556" s="37"/>
      <c r="C556" s="37"/>
      <c r="D556" s="37"/>
      <c r="E556" s="37"/>
      <c r="F556" s="37"/>
      <c r="G556" s="16"/>
    </row>
    <row r="557" ht="15.75" customHeight="1">
      <c r="B557" s="37"/>
      <c r="C557" s="37"/>
      <c r="D557" s="37"/>
      <c r="E557" s="37"/>
      <c r="F557" s="37"/>
      <c r="G557" s="16"/>
    </row>
    <row r="558" ht="15.75" customHeight="1">
      <c r="B558" s="37"/>
      <c r="C558" s="37"/>
      <c r="D558" s="37"/>
      <c r="E558" s="37"/>
      <c r="F558" s="37"/>
      <c r="G558" s="16"/>
    </row>
    <row r="559" ht="15.75" customHeight="1">
      <c r="B559" s="37"/>
      <c r="C559" s="37"/>
      <c r="D559" s="37"/>
      <c r="E559" s="37"/>
      <c r="F559" s="37"/>
      <c r="G559" s="16"/>
    </row>
    <row r="560" ht="15.75" customHeight="1">
      <c r="B560" s="37"/>
      <c r="C560" s="37"/>
      <c r="D560" s="37"/>
      <c r="E560" s="37"/>
      <c r="F560" s="37"/>
      <c r="G560" s="16"/>
    </row>
    <row r="561" ht="15.75" customHeight="1">
      <c r="B561" s="37"/>
      <c r="C561" s="37"/>
      <c r="D561" s="37"/>
      <c r="E561" s="37"/>
      <c r="F561" s="37"/>
      <c r="G561" s="16"/>
    </row>
    <row r="562" ht="15.75" customHeight="1">
      <c r="B562" s="37"/>
      <c r="C562" s="37"/>
      <c r="D562" s="37"/>
      <c r="E562" s="37"/>
      <c r="F562" s="37"/>
      <c r="G562" s="16"/>
    </row>
    <row r="563" ht="15.75" customHeight="1">
      <c r="B563" s="37"/>
      <c r="C563" s="37"/>
      <c r="D563" s="37"/>
      <c r="E563" s="37"/>
      <c r="F563" s="37"/>
      <c r="G563" s="16"/>
    </row>
    <row r="564" ht="15.75" customHeight="1">
      <c r="B564" s="37"/>
      <c r="C564" s="37"/>
      <c r="D564" s="37"/>
      <c r="E564" s="37"/>
      <c r="F564" s="37"/>
      <c r="G564" s="16"/>
    </row>
    <row r="565" ht="15.75" customHeight="1">
      <c r="B565" s="37"/>
      <c r="C565" s="37"/>
      <c r="D565" s="37"/>
      <c r="E565" s="37"/>
      <c r="F565" s="37"/>
      <c r="G565" s="16"/>
    </row>
    <row r="566" ht="15.75" customHeight="1">
      <c r="B566" s="37"/>
      <c r="C566" s="37"/>
      <c r="D566" s="37"/>
      <c r="E566" s="37"/>
      <c r="F566" s="37"/>
      <c r="G566" s="16"/>
    </row>
    <row r="567" ht="15.75" customHeight="1">
      <c r="B567" s="37"/>
      <c r="C567" s="37"/>
      <c r="D567" s="37"/>
      <c r="E567" s="37"/>
      <c r="F567" s="37"/>
      <c r="G567" s="16"/>
    </row>
    <row r="568" ht="15.75" customHeight="1">
      <c r="B568" s="37"/>
      <c r="C568" s="37"/>
      <c r="D568" s="37"/>
      <c r="E568" s="37"/>
      <c r="F568" s="37"/>
      <c r="G568" s="16"/>
    </row>
    <row r="569" ht="15.75" customHeight="1">
      <c r="B569" s="37"/>
      <c r="C569" s="37"/>
      <c r="D569" s="37"/>
      <c r="E569" s="37"/>
      <c r="F569" s="37"/>
      <c r="G569" s="16"/>
    </row>
    <row r="570" ht="15.75" customHeight="1">
      <c r="B570" s="37"/>
      <c r="C570" s="37"/>
      <c r="D570" s="37"/>
      <c r="E570" s="37"/>
      <c r="F570" s="37"/>
      <c r="G570" s="16"/>
    </row>
    <row r="571" ht="15.75" customHeight="1">
      <c r="B571" s="37"/>
      <c r="C571" s="37"/>
      <c r="D571" s="37"/>
      <c r="E571" s="37"/>
      <c r="F571" s="37"/>
      <c r="G571" s="16"/>
    </row>
    <row r="572" ht="15.75" customHeight="1">
      <c r="B572" s="37"/>
      <c r="C572" s="37"/>
      <c r="D572" s="37"/>
      <c r="E572" s="37"/>
      <c r="F572" s="37"/>
      <c r="G572" s="16"/>
    </row>
    <row r="573" ht="15.75" customHeight="1">
      <c r="B573" s="37"/>
      <c r="C573" s="37"/>
      <c r="D573" s="37"/>
      <c r="E573" s="37"/>
      <c r="F573" s="37"/>
      <c r="G573" s="16"/>
    </row>
    <row r="574" ht="15.75" customHeight="1">
      <c r="B574" s="37"/>
      <c r="C574" s="37"/>
      <c r="D574" s="37"/>
      <c r="E574" s="37"/>
      <c r="F574" s="37"/>
      <c r="G574" s="16"/>
    </row>
    <row r="575" ht="15.75" customHeight="1">
      <c r="B575" s="37"/>
      <c r="C575" s="37"/>
      <c r="D575" s="37"/>
      <c r="E575" s="37"/>
      <c r="F575" s="37"/>
      <c r="G575" s="16"/>
    </row>
    <row r="576" ht="15.75" customHeight="1">
      <c r="B576" s="37"/>
      <c r="C576" s="37"/>
      <c r="D576" s="37"/>
      <c r="E576" s="37"/>
      <c r="F576" s="37"/>
      <c r="G576" s="16"/>
    </row>
    <row r="577" ht="15.75" customHeight="1">
      <c r="B577" s="37"/>
      <c r="C577" s="37"/>
      <c r="D577" s="37"/>
      <c r="E577" s="37"/>
      <c r="F577" s="37"/>
      <c r="G577" s="16"/>
    </row>
    <row r="578" ht="15.75" customHeight="1">
      <c r="B578" s="37"/>
      <c r="C578" s="37"/>
      <c r="D578" s="37"/>
      <c r="E578" s="37"/>
      <c r="F578" s="37"/>
      <c r="G578" s="16"/>
    </row>
    <row r="579" ht="15.75" customHeight="1">
      <c r="B579" s="37"/>
      <c r="C579" s="37"/>
      <c r="D579" s="37"/>
      <c r="E579" s="37"/>
      <c r="F579" s="37"/>
      <c r="G579" s="16"/>
    </row>
    <row r="580" ht="15.75" customHeight="1">
      <c r="B580" s="37"/>
      <c r="C580" s="37"/>
      <c r="D580" s="37"/>
      <c r="E580" s="37"/>
      <c r="F580" s="37"/>
      <c r="G580" s="16"/>
    </row>
    <row r="581" ht="15.75" customHeight="1">
      <c r="B581" s="37"/>
      <c r="C581" s="37"/>
      <c r="D581" s="37"/>
      <c r="E581" s="37"/>
      <c r="F581" s="37"/>
      <c r="G581" s="16"/>
    </row>
    <row r="582" ht="15.75" customHeight="1">
      <c r="B582" s="37"/>
      <c r="C582" s="37"/>
      <c r="D582" s="37"/>
      <c r="E582" s="37"/>
      <c r="F582" s="37"/>
      <c r="G582" s="16"/>
    </row>
    <row r="583" ht="15.75" customHeight="1">
      <c r="B583" s="37"/>
      <c r="C583" s="37"/>
      <c r="D583" s="37"/>
      <c r="E583" s="37"/>
      <c r="F583" s="37"/>
      <c r="G583" s="16"/>
    </row>
    <row r="584" ht="15.75" customHeight="1">
      <c r="B584" s="37"/>
      <c r="C584" s="37"/>
      <c r="D584" s="37"/>
      <c r="E584" s="37"/>
      <c r="F584" s="37"/>
      <c r="G584" s="16"/>
    </row>
    <row r="585" ht="15.75" customHeight="1">
      <c r="B585" s="37"/>
      <c r="C585" s="37"/>
      <c r="D585" s="37"/>
      <c r="E585" s="37"/>
      <c r="F585" s="37"/>
      <c r="G585" s="16"/>
    </row>
    <row r="586" ht="15.75" customHeight="1">
      <c r="B586" s="37"/>
      <c r="C586" s="37"/>
      <c r="D586" s="37"/>
      <c r="E586" s="37"/>
      <c r="F586" s="37"/>
      <c r="G586" s="16"/>
    </row>
    <row r="587" ht="15.75" customHeight="1">
      <c r="B587" s="37"/>
      <c r="C587" s="37"/>
      <c r="D587" s="37"/>
      <c r="E587" s="37"/>
      <c r="F587" s="37"/>
      <c r="G587" s="16"/>
    </row>
    <row r="588" ht="15.75" customHeight="1">
      <c r="B588" s="37"/>
      <c r="C588" s="37"/>
      <c r="D588" s="37"/>
      <c r="E588" s="37"/>
      <c r="F588" s="37"/>
      <c r="G588" s="16"/>
    </row>
    <row r="589" ht="15.75" customHeight="1">
      <c r="B589" s="37"/>
      <c r="C589" s="37"/>
      <c r="D589" s="37"/>
      <c r="E589" s="37"/>
      <c r="F589" s="37"/>
      <c r="G589" s="16"/>
    </row>
    <row r="590" ht="15.75" customHeight="1">
      <c r="B590" s="37"/>
      <c r="C590" s="37"/>
      <c r="D590" s="37"/>
      <c r="E590" s="37"/>
      <c r="F590" s="37"/>
      <c r="G590" s="16"/>
    </row>
    <row r="591" ht="15.75" customHeight="1">
      <c r="B591" s="37"/>
      <c r="C591" s="37"/>
      <c r="D591" s="37"/>
      <c r="E591" s="37"/>
      <c r="F591" s="37"/>
      <c r="G591" s="16"/>
    </row>
    <row r="592" ht="15.75" customHeight="1">
      <c r="B592" s="37"/>
      <c r="C592" s="37"/>
      <c r="D592" s="37"/>
      <c r="E592" s="37"/>
      <c r="F592" s="37"/>
      <c r="G592" s="16"/>
    </row>
    <row r="593" ht="15.75" customHeight="1">
      <c r="B593" s="37"/>
      <c r="C593" s="37"/>
      <c r="D593" s="37"/>
      <c r="E593" s="37"/>
      <c r="F593" s="37"/>
      <c r="G593" s="16"/>
    </row>
    <row r="594" ht="15.75" customHeight="1">
      <c r="B594" s="37"/>
      <c r="C594" s="37"/>
      <c r="D594" s="37"/>
      <c r="E594" s="37"/>
      <c r="F594" s="37"/>
      <c r="G594" s="16"/>
    </row>
    <row r="595" ht="15.75" customHeight="1">
      <c r="B595" s="37"/>
      <c r="C595" s="37"/>
      <c r="D595" s="37"/>
      <c r="E595" s="37"/>
      <c r="F595" s="37"/>
      <c r="G595" s="16"/>
    </row>
    <row r="596" ht="15.75" customHeight="1">
      <c r="B596" s="37"/>
      <c r="C596" s="37"/>
      <c r="D596" s="37"/>
      <c r="E596" s="37"/>
      <c r="F596" s="37"/>
      <c r="G596" s="16"/>
    </row>
    <row r="597" ht="15.75" customHeight="1">
      <c r="B597" s="37"/>
      <c r="C597" s="37"/>
      <c r="D597" s="37"/>
      <c r="E597" s="37"/>
      <c r="F597" s="37"/>
      <c r="G597" s="16"/>
    </row>
    <row r="598" ht="15.75" customHeight="1">
      <c r="B598" s="37"/>
      <c r="C598" s="37"/>
      <c r="D598" s="37"/>
      <c r="E598" s="37"/>
      <c r="F598" s="37"/>
      <c r="G598" s="16"/>
    </row>
    <row r="599" ht="15.75" customHeight="1">
      <c r="B599" s="37"/>
      <c r="C599" s="37"/>
      <c r="D599" s="37"/>
      <c r="E599" s="37"/>
      <c r="F599" s="37"/>
      <c r="G599" s="16"/>
    </row>
    <row r="600" ht="15.75" customHeight="1">
      <c r="B600" s="37"/>
      <c r="C600" s="37"/>
      <c r="D600" s="37"/>
      <c r="E600" s="37"/>
      <c r="F600" s="37"/>
      <c r="G600" s="16"/>
    </row>
    <row r="601" ht="15.75" customHeight="1">
      <c r="B601" s="37"/>
      <c r="C601" s="37"/>
      <c r="D601" s="37"/>
      <c r="E601" s="37"/>
      <c r="F601" s="37"/>
      <c r="G601" s="16"/>
    </row>
    <row r="602" ht="15.75" customHeight="1">
      <c r="B602" s="37"/>
      <c r="C602" s="37"/>
      <c r="D602" s="37"/>
      <c r="E602" s="37"/>
      <c r="F602" s="37"/>
      <c r="G602" s="16"/>
    </row>
    <row r="603" ht="15.75" customHeight="1">
      <c r="B603" s="37"/>
      <c r="C603" s="37"/>
      <c r="D603" s="37"/>
      <c r="E603" s="37"/>
      <c r="F603" s="37"/>
      <c r="G603" s="16"/>
    </row>
    <row r="604" ht="15.75" customHeight="1">
      <c r="B604" s="37"/>
      <c r="C604" s="37"/>
      <c r="D604" s="37"/>
      <c r="E604" s="37"/>
      <c r="F604" s="37"/>
      <c r="G604" s="16"/>
    </row>
    <row r="605" ht="15.75" customHeight="1">
      <c r="B605" s="37"/>
      <c r="C605" s="37"/>
      <c r="D605" s="37"/>
      <c r="E605" s="37"/>
      <c r="F605" s="37"/>
      <c r="G605" s="16"/>
    </row>
    <row r="606" ht="15.75" customHeight="1">
      <c r="B606" s="37"/>
      <c r="C606" s="37"/>
      <c r="D606" s="37"/>
      <c r="E606" s="37"/>
      <c r="F606" s="37"/>
      <c r="G606" s="16"/>
    </row>
    <row r="607" ht="15.75" customHeight="1">
      <c r="B607" s="37"/>
      <c r="C607" s="37"/>
      <c r="D607" s="37"/>
      <c r="E607" s="37"/>
      <c r="F607" s="37"/>
      <c r="G607" s="16"/>
    </row>
    <row r="608" ht="15.75" customHeight="1">
      <c r="B608" s="37"/>
      <c r="C608" s="37"/>
      <c r="D608" s="37"/>
      <c r="E608" s="37"/>
      <c r="F608" s="37"/>
      <c r="G608" s="16"/>
    </row>
    <row r="609" ht="15.75" customHeight="1">
      <c r="B609" s="37"/>
      <c r="C609" s="37"/>
      <c r="D609" s="37"/>
      <c r="E609" s="37"/>
      <c r="F609" s="37"/>
      <c r="G609" s="16"/>
    </row>
    <row r="610" ht="15.75" customHeight="1">
      <c r="B610" s="37"/>
      <c r="C610" s="37"/>
      <c r="D610" s="37"/>
      <c r="E610" s="37"/>
      <c r="F610" s="37"/>
      <c r="G610" s="16"/>
    </row>
    <row r="611" ht="15.75" customHeight="1">
      <c r="B611" s="37"/>
      <c r="C611" s="37"/>
      <c r="D611" s="37"/>
      <c r="E611" s="37"/>
      <c r="F611" s="37"/>
      <c r="G611" s="16"/>
    </row>
    <row r="612" ht="15.75" customHeight="1">
      <c r="B612" s="37"/>
      <c r="C612" s="37"/>
      <c r="D612" s="37"/>
      <c r="E612" s="37"/>
      <c r="F612" s="37"/>
      <c r="G612" s="16"/>
    </row>
    <row r="613" ht="15.75" customHeight="1">
      <c r="B613" s="37"/>
      <c r="C613" s="37"/>
      <c r="D613" s="37"/>
      <c r="E613" s="37"/>
      <c r="F613" s="37"/>
      <c r="G613" s="16"/>
    </row>
    <row r="614" ht="15.75" customHeight="1">
      <c r="B614" s="37"/>
      <c r="C614" s="37"/>
      <c r="D614" s="37"/>
      <c r="E614" s="37"/>
      <c r="F614" s="37"/>
      <c r="G614" s="16"/>
    </row>
    <row r="615" ht="15.75" customHeight="1">
      <c r="B615" s="37"/>
      <c r="C615" s="37"/>
      <c r="D615" s="37"/>
      <c r="E615" s="37"/>
      <c r="F615" s="37"/>
      <c r="G615" s="16"/>
    </row>
    <row r="616" ht="15.75" customHeight="1">
      <c r="B616" s="37"/>
      <c r="C616" s="37"/>
      <c r="D616" s="37"/>
      <c r="E616" s="37"/>
      <c r="F616" s="37"/>
      <c r="G616" s="16"/>
    </row>
    <row r="617" ht="15.75" customHeight="1">
      <c r="B617" s="37"/>
      <c r="C617" s="37"/>
      <c r="D617" s="37"/>
      <c r="E617" s="37"/>
      <c r="F617" s="37"/>
      <c r="G617" s="16"/>
    </row>
    <row r="618" ht="15.75" customHeight="1">
      <c r="B618" s="37"/>
      <c r="C618" s="37"/>
      <c r="D618" s="37"/>
      <c r="E618" s="37"/>
      <c r="F618" s="37"/>
      <c r="G618" s="16"/>
    </row>
    <row r="619" ht="15.75" customHeight="1">
      <c r="B619" s="37"/>
      <c r="C619" s="37"/>
      <c r="D619" s="37"/>
      <c r="E619" s="37"/>
      <c r="F619" s="37"/>
      <c r="G619" s="16"/>
    </row>
    <row r="620" ht="15.75" customHeight="1">
      <c r="B620" s="37"/>
      <c r="C620" s="37"/>
      <c r="D620" s="37"/>
      <c r="E620" s="37"/>
      <c r="F620" s="37"/>
      <c r="G620" s="16"/>
    </row>
    <row r="621" ht="15.75" customHeight="1">
      <c r="B621" s="37"/>
      <c r="C621" s="37"/>
      <c r="D621" s="37"/>
      <c r="E621" s="37"/>
      <c r="F621" s="37"/>
      <c r="G621" s="16"/>
    </row>
    <row r="622" ht="15.75" customHeight="1">
      <c r="B622" s="37"/>
      <c r="C622" s="37"/>
      <c r="D622" s="37"/>
      <c r="E622" s="37"/>
      <c r="F622" s="37"/>
      <c r="G622" s="16"/>
    </row>
    <row r="623" ht="15.75" customHeight="1">
      <c r="B623" s="37"/>
      <c r="C623" s="37"/>
      <c r="D623" s="37"/>
      <c r="E623" s="37"/>
      <c r="F623" s="37"/>
      <c r="G623" s="16"/>
    </row>
    <row r="624" ht="15.75" customHeight="1">
      <c r="B624" s="37"/>
      <c r="C624" s="37"/>
      <c r="D624" s="37"/>
      <c r="E624" s="37"/>
      <c r="F624" s="37"/>
      <c r="G624" s="16"/>
    </row>
    <row r="625" ht="15.75" customHeight="1">
      <c r="B625" s="37"/>
      <c r="C625" s="37"/>
      <c r="D625" s="37"/>
      <c r="E625" s="37"/>
      <c r="F625" s="37"/>
      <c r="G625" s="16"/>
    </row>
    <row r="626" ht="15.75" customHeight="1">
      <c r="B626" s="37"/>
      <c r="C626" s="37"/>
      <c r="D626" s="37"/>
      <c r="E626" s="37"/>
      <c r="F626" s="37"/>
      <c r="G626" s="16"/>
    </row>
    <row r="627" ht="15.75" customHeight="1">
      <c r="B627" s="37"/>
      <c r="C627" s="37"/>
      <c r="D627" s="37"/>
      <c r="E627" s="37"/>
      <c r="F627" s="37"/>
      <c r="G627" s="16"/>
    </row>
    <row r="628" ht="15.75" customHeight="1">
      <c r="B628" s="37"/>
      <c r="C628" s="37"/>
      <c r="D628" s="37"/>
      <c r="E628" s="37"/>
      <c r="F628" s="37"/>
      <c r="G628" s="16"/>
    </row>
    <row r="629" ht="15.75" customHeight="1">
      <c r="B629" s="37"/>
      <c r="C629" s="37"/>
      <c r="D629" s="37"/>
      <c r="E629" s="37"/>
      <c r="F629" s="37"/>
      <c r="G629" s="16"/>
    </row>
    <row r="630" ht="15.75" customHeight="1">
      <c r="B630" s="37"/>
      <c r="C630" s="37"/>
      <c r="D630" s="37"/>
      <c r="E630" s="37"/>
      <c r="F630" s="37"/>
      <c r="G630" s="16"/>
    </row>
    <row r="631" ht="15.75" customHeight="1">
      <c r="B631" s="37"/>
      <c r="C631" s="37"/>
      <c r="D631" s="37"/>
      <c r="E631" s="37"/>
      <c r="F631" s="37"/>
      <c r="G631" s="16"/>
    </row>
    <row r="632" ht="15.75" customHeight="1">
      <c r="B632" s="37"/>
      <c r="C632" s="37"/>
      <c r="D632" s="37"/>
      <c r="E632" s="37"/>
      <c r="F632" s="37"/>
      <c r="G632" s="16"/>
    </row>
    <row r="633" ht="15.75" customHeight="1">
      <c r="B633" s="37"/>
      <c r="C633" s="37"/>
      <c r="D633" s="37"/>
      <c r="E633" s="37"/>
      <c r="F633" s="37"/>
      <c r="G633" s="16"/>
    </row>
    <row r="634" ht="15.75" customHeight="1">
      <c r="B634" s="37"/>
      <c r="C634" s="37"/>
      <c r="D634" s="37"/>
      <c r="E634" s="37"/>
      <c r="F634" s="37"/>
      <c r="G634" s="16"/>
    </row>
    <row r="635" ht="15.75" customHeight="1">
      <c r="B635" s="37"/>
      <c r="C635" s="37"/>
      <c r="D635" s="37"/>
      <c r="E635" s="37"/>
      <c r="F635" s="37"/>
      <c r="G635" s="16"/>
    </row>
    <row r="636" ht="15.75" customHeight="1">
      <c r="B636" s="37"/>
      <c r="C636" s="37"/>
      <c r="D636" s="37"/>
      <c r="E636" s="37"/>
      <c r="F636" s="37"/>
      <c r="G636" s="16"/>
    </row>
    <row r="637" ht="15.75" customHeight="1">
      <c r="B637" s="37"/>
      <c r="C637" s="37"/>
      <c r="D637" s="37"/>
      <c r="E637" s="37"/>
      <c r="F637" s="37"/>
      <c r="G637" s="16"/>
    </row>
    <row r="638" ht="15.75" customHeight="1">
      <c r="B638" s="37"/>
      <c r="C638" s="37"/>
      <c r="D638" s="37"/>
      <c r="E638" s="37"/>
      <c r="F638" s="37"/>
      <c r="G638" s="16"/>
    </row>
    <row r="639" ht="15.75" customHeight="1">
      <c r="B639" s="37"/>
      <c r="C639" s="37"/>
      <c r="D639" s="37"/>
      <c r="E639" s="37"/>
      <c r="F639" s="37"/>
      <c r="G639" s="16"/>
    </row>
    <row r="640" ht="15.75" customHeight="1">
      <c r="B640" s="37"/>
      <c r="C640" s="37"/>
      <c r="D640" s="37"/>
      <c r="E640" s="37"/>
      <c r="F640" s="37"/>
      <c r="G640" s="16"/>
    </row>
    <row r="641" ht="15.75" customHeight="1">
      <c r="B641" s="37"/>
      <c r="C641" s="37"/>
      <c r="D641" s="37"/>
      <c r="E641" s="37"/>
      <c r="F641" s="37"/>
      <c r="G641" s="16"/>
    </row>
    <row r="642" ht="15.75" customHeight="1">
      <c r="B642" s="37"/>
      <c r="C642" s="37"/>
      <c r="D642" s="37"/>
      <c r="E642" s="37"/>
      <c r="F642" s="37"/>
      <c r="G642" s="16"/>
    </row>
    <row r="643" ht="15.75" customHeight="1">
      <c r="B643" s="37"/>
      <c r="C643" s="37"/>
      <c r="D643" s="37"/>
      <c r="E643" s="37"/>
      <c r="F643" s="37"/>
      <c r="G643" s="16"/>
    </row>
    <row r="644" ht="15.75" customHeight="1">
      <c r="B644" s="37"/>
      <c r="C644" s="37"/>
      <c r="D644" s="37"/>
      <c r="E644" s="37"/>
      <c r="F644" s="37"/>
      <c r="G644" s="16"/>
    </row>
    <row r="645" ht="15.75" customHeight="1">
      <c r="B645" s="37"/>
      <c r="C645" s="37"/>
      <c r="D645" s="37"/>
      <c r="E645" s="37"/>
      <c r="F645" s="37"/>
      <c r="G645" s="16"/>
    </row>
    <row r="646" ht="15.75" customHeight="1">
      <c r="B646" s="37"/>
      <c r="C646" s="37"/>
      <c r="D646" s="37"/>
      <c r="E646" s="37"/>
      <c r="F646" s="37"/>
      <c r="G646" s="16"/>
    </row>
    <row r="647" ht="15.75" customHeight="1">
      <c r="B647" s="37"/>
      <c r="C647" s="37"/>
      <c r="D647" s="37"/>
      <c r="E647" s="37"/>
      <c r="F647" s="37"/>
      <c r="G647" s="16"/>
    </row>
    <row r="648" ht="15.75" customHeight="1">
      <c r="B648" s="37"/>
      <c r="C648" s="37"/>
      <c r="D648" s="37"/>
      <c r="E648" s="37"/>
      <c r="F648" s="37"/>
      <c r="G648" s="16"/>
    </row>
    <row r="649" ht="15.75" customHeight="1">
      <c r="B649" s="37"/>
      <c r="C649" s="37"/>
      <c r="D649" s="37"/>
      <c r="E649" s="37"/>
      <c r="F649" s="37"/>
      <c r="G649" s="16"/>
    </row>
    <row r="650" ht="15.75" customHeight="1">
      <c r="B650" s="37"/>
      <c r="C650" s="37"/>
      <c r="D650" s="37"/>
      <c r="E650" s="37"/>
      <c r="F650" s="37"/>
      <c r="G650" s="16"/>
    </row>
    <row r="651" ht="15.75" customHeight="1">
      <c r="B651" s="37"/>
      <c r="C651" s="37"/>
      <c r="D651" s="37"/>
      <c r="E651" s="37"/>
      <c r="F651" s="37"/>
      <c r="G651" s="16"/>
    </row>
    <row r="652" ht="15.75" customHeight="1">
      <c r="B652" s="37"/>
      <c r="C652" s="37"/>
      <c r="D652" s="37"/>
      <c r="E652" s="37"/>
      <c r="F652" s="37"/>
      <c r="G652" s="16"/>
    </row>
    <row r="653" ht="15.75" customHeight="1">
      <c r="B653" s="37"/>
      <c r="C653" s="37"/>
      <c r="D653" s="37"/>
      <c r="E653" s="37"/>
      <c r="F653" s="37"/>
      <c r="G653" s="16"/>
    </row>
    <row r="654" ht="15.75" customHeight="1">
      <c r="B654" s="37"/>
      <c r="C654" s="37"/>
      <c r="D654" s="37"/>
      <c r="E654" s="37"/>
      <c r="F654" s="37"/>
      <c r="G654" s="16"/>
    </row>
    <row r="655" ht="15.75" customHeight="1">
      <c r="B655" s="37"/>
      <c r="C655" s="37"/>
      <c r="D655" s="37"/>
      <c r="E655" s="37"/>
      <c r="F655" s="37"/>
      <c r="G655" s="16"/>
    </row>
    <row r="656" ht="15.75" customHeight="1">
      <c r="B656" s="37"/>
      <c r="C656" s="37"/>
      <c r="D656" s="37"/>
      <c r="E656" s="37"/>
      <c r="F656" s="37"/>
      <c r="G656" s="16"/>
    </row>
    <row r="657" ht="15.75" customHeight="1">
      <c r="B657" s="37"/>
      <c r="C657" s="37"/>
      <c r="D657" s="37"/>
      <c r="E657" s="37"/>
      <c r="F657" s="37"/>
      <c r="G657" s="16"/>
    </row>
    <row r="658" ht="15.75" customHeight="1">
      <c r="B658" s="37"/>
      <c r="C658" s="37"/>
      <c r="D658" s="37"/>
      <c r="E658" s="37"/>
      <c r="F658" s="37"/>
      <c r="G658" s="16"/>
    </row>
    <row r="659" ht="15.75" customHeight="1">
      <c r="B659" s="37"/>
      <c r="C659" s="37"/>
      <c r="D659" s="37"/>
      <c r="E659" s="37"/>
      <c r="F659" s="37"/>
      <c r="G659" s="16"/>
    </row>
    <row r="660" ht="15.75" customHeight="1">
      <c r="B660" s="37"/>
      <c r="C660" s="37"/>
      <c r="D660" s="37"/>
      <c r="E660" s="37"/>
      <c r="F660" s="37"/>
      <c r="G660" s="16"/>
    </row>
    <row r="661" ht="15.75" customHeight="1">
      <c r="B661" s="37"/>
      <c r="C661" s="37"/>
      <c r="D661" s="37"/>
      <c r="E661" s="37"/>
      <c r="F661" s="37"/>
      <c r="G661" s="16"/>
    </row>
    <row r="662" ht="15.75" customHeight="1">
      <c r="B662" s="37"/>
      <c r="C662" s="37"/>
      <c r="D662" s="37"/>
      <c r="E662" s="37"/>
      <c r="F662" s="37"/>
      <c r="G662" s="16"/>
    </row>
    <row r="663" ht="15.75" customHeight="1">
      <c r="B663" s="37"/>
      <c r="C663" s="37"/>
      <c r="D663" s="37"/>
      <c r="E663" s="37"/>
      <c r="F663" s="37"/>
      <c r="G663" s="16"/>
    </row>
    <row r="664" ht="15.75" customHeight="1">
      <c r="B664" s="37"/>
      <c r="C664" s="37"/>
      <c r="D664" s="37"/>
      <c r="E664" s="37"/>
      <c r="F664" s="37"/>
      <c r="G664" s="16"/>
    </row>
    <row r="665" ht="15.75" customHeight="1">
      <c r="B665" s="37"/>
      <c r="C665" s="37"/>
      <c r="D665" s="37"/>
      <c r="E665" s="37"/>
      <c r="F665" s="37"/>
      <c r="G665" s="16"/>
    </row>
    <row r="666" ht="15.75" customHeight="1">
      <c r="B666" s="37"/>
      <c r="C666" s="37"/>
      <c r="D666" s="37"/>
      <c r="E666" s="37"/>
      <c r="F666" s="37"/>
      <c r="G666" s="16"/>
    </row>
    <row r="667" ht="15.75" customHeight="1">
      <c r="B667" s="37"/>
      <c r="C667" s="37"/>
      <c r="D667" s="37"/>
      <c r="E667" s="37"/>
      <c r="F667" s="37"/>
      <c r="G667" s="16"/>
    </row>
    <row r="668" ht="15.75" customHeight="1">
      <c r="B668" s="37"/>
      <c r="C668" s="37"/>
      <c r="D668" s="37"/>
      <c r="E668" s="37"/>
      <c r="F668" s="37"/>
      <c r="G668" s="16"/>
    </row>
    <row r="669" ht="15.75" customHeight="1">
      <c r="B669" s="37"/>
      <c r="C669" s="37"/>
      <c r="D669" s="37"/>
      <c r="E669" s="37"/>
      <c r="F669" s="37"/>
      <c r="G669" s="16"/>
    </row>
    <row r="670" ht="15.75" customHeight="1">
      <c r="B670" s="37"/>
      <c r="C670" s="37"/>
      <c r="D670" s="37"/>
      <c r="E670" s="37"/>
      <c r="F670" s="37"/>
      <c r="G670" s="16"/>
    </row>
    <row r="671" ht="15.75" customHeight="1">
      <c r="B671" s="37"/>
      <c r="C671" s="37"/>
      <c r="D671" s="37"/>
      <c r="E671" s="37"/>
      <c r="F671" s="37"/>
      <c r="G671" s="16"/>
    </row>
    <row r="672" ht="15.75" customHeight="1">
      <c r="B672" s="37"/>
      <c r="C672" s="37"/>
      <c r="D672" s="37"/>
      <c r="E672" s="37"/>
      <c r="F672" s="37"/>
      <c r="G672" s="16"/>
    </row>
    <row r="673" ht="15.75" customHeight="1">
      <c r="B673" s="37"/>
      <c r="C673" s="37"/>
      <c r="D673" s="37"/>
      <c r="E673" s="37"/>
      <c r="F673" s="37"/>
      <c r="G673" s="16"/>
    </row>
    <row r="674" ht="15.75" customHeight="1">
      <c r="B674" s="37"/>
      <c r="C674" s="37"/>
      <c r="D674" s="37"/>
      <c r="E674" s="37"/>
      <c r="F674" s="37"/>
      <c r="G674" s="16"/>
    </row>
    <row r="675" ht="15.75" customHeight="1">
      <c r="B675" s="37"/>
      <c r="C675" s="37"/>
      <c r="D675" s="37"/>
      <c r="E675" s="37"/>
      <c r="F675" s="37"/>
      <c r="G675" s="16"/>
    </row>
    <row r="676" ht="15.75" customHeight="1">
      <c r="B676" s="37"/>
      <c r="C676" s="37"/>
      <c r="D676" s="37"/>
      <c r="E676" s="37"/>
      <c r="F676" s="37"/>
      <c r="G676" s="16"/>
    </row>
    <row r="677" ht="15.75" customHeight="1">
      <c r="B677" s="37"/>
      <c r="C677" s="37"/>
      <c r="D677" s="37"/>
      <c r="E677" s="37"/>
      <c r="F677" s="37"/>
      <c r="G677" s="16"/>
    </row>
    <row r="678" ht="15.75" customHeight="1">
      <c r="B678" s="37"/>
      <c r="C678" s="37"/>
      <c r="D678" s="37"/>
      <c r="E678" s="37"/>
      <c r="F678" s="37"/>
      <c r="G678" s="16"/>
    </row>
    <row r="679" ht="15.75" customHeight="1">
      <c r="B679" s="37"/>
      <c r="C679" s="37"/>
      <c r="D679" s="37"/>
      <c r="E679" s="37"/>
      <c r="F679" s="37"/>
      <c r="G679" s="16"/>
    </row>
    <row r="680" ht="15.75" customHeight="1">
      <c r="B680" s="37"/>
      <c r="C680" s="37"/>
      <c r="D680" s="37"/>
      <c r="E680" s="37"/>
      <c r="F680" s="37"/>
      <c r="G680" s="16"/>
    </row>
    <row r="681" ht="15.75" customHeight="1">
      <c r="B681" s="37"/>
      <c r="C681" s="37"/>
      <c r="D681" s="37"/>
      <c r="E681" s="37"/>
      <c r="F681" s="37"/>
      <c r="G681" s="16"/>
    </row>
    <row r="682" ht="15.75" customHeight="1">
      <c r="B682" s="37"/>
      <c r="C682" s="37"/>
      <c r="D682" s="37"/>
      <c r="E682" s="37"/>
      <c r="F682" s="37"/>
      <c r="G682" s="16"/>
    </row>
    <row r="683" ht="15.75" customHeight="1">
      <c r="B683" s="37"/>
      <c r="C683" s="37"/>
      <c r="D683" s="37"/>
      <c r="E683" s="37"/>
      <c r="F683" s="37"/>
      <c r="G683" s="16"/>
    </row>
    <row r="684" ht="15.75" customHeight="1">
      <c r="B684" s="37"/>
      <c r="C684" s="37"/>
      <c r="D684" s="37"/>
      <c r="E684" s="37"/>
      <c r="F684" s="37"/>
      <c r="G684" s="16"/>
    </row>
    <row r="685" ht="15.75" customHeight="1">
      <c r="B685" s="37"/>
      <c r="C685" s="37"/>
      <c r="D685" s="37"/>
      <c r="E685" s="37"/>
      <c r="F685" s="37"/>
      <c r="G685" s="16"/>
    </row>
    <row r="686" ht="15.75" customHeight="1">
      <c r="B686" s="37"/>
      <c r="C686" s="37"/>
      <c r="D686" s="37"/>
      <c r="E686" s="37"/>
      <c r="F686" s="37"/>
      <c r="G686" s="16"/>
    </row>
    <row r="687" ht="15.75" customHeight="1">
      <c r="B687" s="37"/>
      <c r="C687" s="37"/>
      <c r="D687" s="37"/>
      <c r="E687" s="37"/>
      <c r="F687" s="37"/>
      <c r="G687" s="16"/>
    </row>
    <row r="688" ht="15.75" customHeight="1">
      <c r="B688" s="37"/>
      <c r="C688" s="37"/>
      <c r="D688" s="37"/>
      <c r="E688" s="37"/>
      <c r="F688" s="37"/>
      <c r="G688" s="16"/>
    </row>
    <row r="689" ht="15.75" customHeight="1">
      <c r="B689" s="37"/>
      <c r="C689" s="37"/>
      <c r="D689" s="37"/>
      <c r="E689" s="37"/>
      <c r="F689" s="37"/>
      <c r="G689" s="16"/>
    </row>
    <row r="690" ht="15.75" customHeight="1">
      <c r="B690" s="37"/>
      <c r="C690" s="37"/>
      <c r="D690" s="37"/>
      <c r="E690" s="37"/>
      <c r="F690" s="37"/>
      <c r="G690" s="16"/>
    </row>
    <row r="691" ht="15.75" customHeight="1">
      <c r="B691" s="37"/>
      <c r="C691" s="37"/>
      <c r="D691" s="37"/>
      <c r="E691" s="37"/>
      <c r="F691" s="37"/>
      <c r="G691" s="16"/>
    </row>
    <row r="692" ht="15.75" customHeight="1">
      <c r="B692" s="37"/>
      <c r="C692" s="37"/>
      <c r="D692" s="37"/>
      <c r="E692" s="37"/>
      <c r="F692" s="37"/>
      <c r="G692" s="16"/>
    </row>
    <row r="693" ht="15.75" customHeight="1">
      <c r="B693" s="37"/>
      <c r="C693" s="37"/>
      <c r="D693" s="37"/>
      <c r="E693" s="37"/>
      <c r="F693" s="37"/>
      <c r="G693" s="16"/>
    </row>
    <row r="694" ht="15.75" customHeight="1">
      <c r="B694" s="37"/>
      <c r="C694" s="37"/>
      <c r="D694" s="37"/>
      <c r="E694" s="37"/>
      <c r="F694" s="37"/>
      <c r="G694" s="16"/>
    </row>
    <row r="695" ht="15.75" customHeight="1">
      <c r="B695" s="37"/>
      <c r="C695" s="37"/>
      <c r="D695" s="37"/>
      <c r="E695" s="37"/>
      <c r="F695" s="37"/>
      <c r="G695" s="16"/>
    </row>
    <row r="696" ht="15.75" customHeight="1">
      <c r="B696" s="37"/>
      <c r="C696" s="37"/>
      <c r="D696" s="37"/>
      <c r="E696" s="37"/>
      <c r="F696" s="37"/>
      <c r="G696" s="16"/>
    </row>
    <row r="697" ht="15.75" customHeight="1">
      <c r="B697" s="37"/>
      <c r="C697" s="37"/>
      <c r="D697" s="37"/>
      <c r="E697" s="37"/>
      <c r="F697" s="37"/>
      <c r="G697" s="16"/>
    </row>
    <row r="698" ht="15.75" customHeight="1">
      <c r="B698" s="37"/>
      <c r="C698" s="37"/>
      <c r="D698" s="37"/>
      <c r="E698" s="37"/>
      <c r="F698" s="37"/>
      <c r="G698" s="16"/>
    </row>
    <row r="699" ht="15.75" customHeight="1">
      <c r="B699" s="37"/>
      <c r="C699" s="37"/>
      <c r="D699" s="37"/>
      <c r="E699" s="37"/>
      <c r="F699" s="37"/>
      <c r="G699" s="16"/>
    </row>
    <row r="700" ht="15.75" customHeight="1">
      <c r="B700" s="37"/>
      <c r="C700" s="37"/>
      <c r="D700" s="37"/>
      <c r="E700" s="37"/>
      <c r="F700" s="37"/>
      <c r="G700" s="16"/>
    </row>
    <row r="701" ht="15.75" customHeight="1">
      <c r="B701" s="37"/>
      <c r="C701" s="37"/>
      <c r="D701" s="37"/>
      <c r="E701" s="37"/>
      <c r="F701" s="37"/>
      <c r="G701" s="16"/>
    </row>
    <row r="702" ht="15.75" customHeight="1">
      <c r="B702" s="37"/>
      <c r="C702" s="37"/>
      <c r="D702" s="37"/>
      <c r="E702" s="37"/>
      <c r="F702" s="37"/>
      <c r="G702" s="16"/>
    </row>
    <row r="703" ht="15.75" customHeight="1">
      <c r="B703" s="37"/>
      <c r="C703" s="37"/>
      <c r="D703" s="37"/>
      <c r="E703" s="37"/>
      <c r="F703" s="37"/>
      <c r="G703" s="16"/>
    </row>
    <row r="704" ht="15.75" customHeight="1">
      <c r="B704" s="37"/>
      <c r="C704" s="37"/>
      <c r="D704" s="37"/>
      <c r="E704" s="37"/>
      <c r="F704" s="37"/>
      <c r="G704" s="16"/>
    </row>
    <row r="705" ht="15.75" customHeight="1">
      <c r="B705" s="37"/>
      <c r="C705" s="37"/>
      <c r="D705" s="37"/>
      <c r="E705" s="37"/>
      <c r="F705" s="37"/>
      <c r="G705" s="16"/>
    </row>
    <row r="706" ht="15.75" customHeight="1">
      <c r="B706" s="37"/>
      <c r="C706" s="37"/>
      <c r="D706" s="37"/>
      <c r="E706" s="37"/>
      <c r="F706" s="37"/>
      <c r="G706" s="16"/>
    </row>
    <row r="707" ht="15.75" customHeight="1">
      <c r="B707" s="37"/>
      <c r="C707" s="37"/>
      <c r="D707" s="37"/>
      <c r="E707" s="37"/>
      <c r="F707" s="37"/>
      <c r="G707" s="16"/>
    </row>
    <row r="708" ht="15.75" customHeight="1">
      <c r="B708" s="37"/>
      <c r="C708" s="37"/>
      <c r="D708" s="37"/>
      <c r="E708" s="37"/>
      <c r="F708" s="37"/>
      <c r="G708" s="16"/>
    </row>
    <row r="709" ht="15.75" customHeight="1">
      <c r="B709" s="37"/>
      <c r="C709" s="37"/>
      <c r="D709" s="37"/>
      <c r="E709" s="37"/>
      <c r="F709" s="37"/>
      <c r="G709" s="16"/>
    </row>
    <row r="710" ht="15.75" customHeight="1">
      <c r="B710" s="37"/>
      <c r="C710" s="37"/>
      <c r="D710" s="37"/>
      <c r="E710" s="37"/>
      <c r="F710" s="37"/>
      <c r="G710" s="16"/>
    </row>
    <row r="711" ht="15.75" customHeight="1">
      <c r="B711" s="37"/>
      <c r="C711" s="37"/>
      <c r="D711" s="37"/>
      <c r="E711" s="37"/>
      <c r="F711" s="37"/>
      <c r="G711" s="16"/>
    </row>
    <row r="712" ht="15.75" customHeight="1">
      <c r="B712" s="37"/>
      <c r="C712" s="37"/>
      <c r="D712" s="37"/>
      <c r="E712" s="37"/>
      <c r="F712" s="37"/>
      <c r="G712" s="16"/>
    </row>
    <row r="713" ht="15.75" customHeight="1">
      <c r="B713" s="37"/>
      <c r="C713" s="37"/>
      <c r="D713" s="37"/>
      <c r="E713" s="37"/>
      <c r="F713" s="37"/>
      <c r="G713" s="16"/>
    </row>
    <row r="714" ht="15.75" customHeight="1">
      <c r="B714" s="37"/>
      <c r="C714" s="37"/>
      <c r="D714" s="37"/>
      <c r="E714" s="37"/>
      <c r="F714" s="37"/>
      <c r="G714" s="16"/>
    </row>
    <row r="715" ht="15.75" customHeight="1">
      <c r="B715" s="37"/>
      <c r="C715" s="37"/>
      <c r="D715" s="37"/>
      <c r="E715" s="37"/>
      <c r="F715" s="37"/>
      <c r="G715" s="16"/>
    </row>
    <row r="716" ht="15.75" customHeight="1">
      <c r="B716" s="37"/>
      <c r="C716" s="37"/>
      <c r="D716" s="37"/>
      <c r="E716" s="37"/>
      <c r="F716" s="37"/>
      <c r="G716" s="16"/>
    </row>
    <row r="717" ht="15.75" customHeight="1">
      <c r="B717" s="37"/>
      <c r="C717" s="37"/>
      <c r="D717" s="37"/>
      <c r="E717" s="37"/>
      <c r="F717" s="37"/>
      <c r="G717" s="16"/>
    </row>
    <row r="718" ht="15.75" customHeight="1">
      <c r="B718" s="37"/>
      <c r="C718" s="37"/>
      <c r="D718" s="37"/>
      <c r="E718" s="37"/>
      <c r="F718" s="37"/>
      <c r="G718" s="16"/>
    </row>
    <row r="719" ht="15.75" customHeight="1">
      <c r="B719" s="37"/>
      <c r="C719" s="37"/>
      <c r="D719" s="37"/>
      <c r="E719" s="37"/>
      <c r="F719" s="37"/>
      <c r="G719" s="16"/>
    </row>
    <row r="720" ht="15.75" customHeight="1">
      <c r="B720" s="37"/>
      <c r="C720" s="37"/>
      <c r="D720" s="37"/>
      <c r="E720" s="37"/>
      <c r="F720" s="37"/>
      <c r="G720" s="16"/>
    </row>
    <row r="721" ht="15.75" customHeight="1">
      <c r="B721" s="37"/>
      <c r="C721" s="37"/>
      <c r="D721" s="37"/>
      <c r="E721" s="37"/>
      <c r="F721" s="37"/>
      <c r="G721" s="16"/>
    </row>
    <row r="722" ht="15.75" customHeight="1">
      <c r="B722" s="37"/>
      <c r="C722" s="37"/>
      <c r="D722" s="37"/>
      <c r="E722" s="37"/>
      <c r="F722" s="37"/>
      <c r="G722" s="16"/>
    </row>
    <row r="723" ht="15.75" customHeight="1">
      <c r="B723" s="37"/>
      <c r="C723" s="37"/>
      <c r="D723" s="37"/>
      <c r="E723" s="37"/>
      <c r="F723" s="37"/>
      <c r="G723" s="16"/>
    </row>
    <row r="724" ht="15.75" customHeight="1">
      <c r="B724" s="37"/>
      <c r="C724" s="37"/>
      <c r="D724" s="37"/>
      <c r="E724" s="37"/>
      <c r="F724" s="37"/>
      <c r="G724" s="16"/>
    </row>
    <row r="725" ht="15.75" customHeight="1">
      <c r="B725" s="37"/>
      <c r="C725" s="37"/>
      <c r="D725" s="37"/>
      <c r="E725" s="37"/>
      <c r="F725" s="37"/>
      <c r="G725" s="16"/>
    </row>
    <row r="726" ht="15.75" customHeight="1">
      <c r="B726" s="37"/>
      <c r="C726" s="37"/>
      <c r="D726" s="37"/>
      <c r="E726" s="37"/>
      <c r="F726" s="37"/>
      <c r="G726" s="16"/>
    </row>
    <row r="727" ht="15.75" customHeight="1">
      <c r="B727" s="37"/>
      <c r="C727" s="37"/>
      <c r="D727" s="37"/>
      <c r="E727" s="37"/>
      <c r="F727" s="37"/>
      <c r="G727" s="16"/>
    </row>
    <row r="728" ht="15.75" customHeight="1">
      <c r="B728" s="37"/>
      <c r="C728" s="37"/>
      <c r="D728" s="37"/>
      <c r="E728" s="37"/>
      <c r="F728" s="37"/>
      <c r="G728" s="16"/>
    </row>
    <row r="729" ht="15.75" customHeight="1">
      <c r="B729" s="37"/>
      <c r="C729" s="37"/>
      <c r="D729" s="37"/>
      <c r="E729" s="37"/>
      <c r="F729" s="37"/>
      <c r="G729" s="16"/>
    </row>
    <row r="730" ht="15.75" customHeight="1">
      <c r="B730" s="37"/>
      <c r="C730" s="37"/>
      <c r="D730" s="37"/>
      <c r="E730" s="37"/>
      <c r="F730" s="37"/>
      <c r="G730" s="16"/>
    </row>
    <row r="731" ht="15.75" customHeight="1">
      <c r="B731" s="37"/>
      <c r="C731" s="37"/>
      <c r="D731" s="37"/>
      <c r="E731" s="37"/>
      <c r="F731" s="37"/>
      <c r="G731" s="16"/>
    </row>
    <row r="732" ht="15.75" customHeight="1">
      <c r="B732" s="37"/>
      <c r="C732" s="37"/>
      <c r="D732" s="37"/>
      <c r="E732" s="37"/>
      <c r="F732" s="37"/>
      <c r="G732" s="16"/>
    </row>
    <row r="733" ht="15.75" customHeight="1">
      <c r="B733" s="37"/>
      <c r="C733" s="37"/>
      <c r="D733" s="37"/>
      <c r="E733" s="37"/>
      <c r="F733" s="37"/>
      <c r="G733" s="16"/>
    </row>
    <row r="734" ht="15.75" customHeight="1">
      <c r="B734" s="37"/>
      <c r="C734" s="37"/>
      <c r="D734" s="37"/>
      <c r="E734" s="37"/>
      <c r="F734" s="37"/>
      <c r="G734" s="16"/>
    </row>
    <row r="735" ht="15.75" customHeight="1">
      <c r="B735" s="37"/>
      <c r="C735" s="37"/>
      <c r="D735" s="37"/>
      <c r="E735" s="37"/>
      <c r="F735" s="37"/>
      <c r="G735" s="16"/>
    </row>
    <row r="736" ht="15.75" customHeight="1">
      <c r="B736" s="37"/>
      <c r="C736" s="37"/>
      <c r="D736" s="37"/>
      <c r="E736" s="37"/>
      <c r="F736" s="37"/>
      <c r="G736" s="16"/>
    </row>
    <row r="737" ht="15.75" customHeight="1">
      <c r="B737" s="37"/>
      <c r="C737" s="37"/>
      <c r="D737" s="37"/>
      <c r="E737" s="37"/>
      <c r="F737" s="37"/>
      <c r="G737" s="16"/>
    </row>
    <row r="738" ht="15.75" customHeight="1">
      <c r="B738" s="37"/>
      <c r="C738" s="37"/>
      <c r="D738" s="37"/>
      <c r="E738" s="37"/>
      <c r="F738" s="37"/>
      <c r="G738" s="16"/>
    </row>
    <row r="739" ht="15.75" customHeight="1">
      <c r="B739" s="37"/>
      <c r="C739" s="37"/>
      <c r="D739" s="37"/>
      <c r="E739" s="37"/>
      <c r="F739" s="37"/>
      <c r="G739" s="16"/>
    </row>
    <row r="740" ht="15.75" customHeight="1">
      <c r="B740" s="37"/>
      <c r="C740" s="37"/>
      <c r="D740" s="37"/>
      <c r="E740" s="37"/>
      <c r="F740" s="37"/>
      <c r="G740" s="16"/>
    </row>
    <row r="741" ht="15.75" customHeight="1">
      <c r="B741" s="37"/>
      <c r="C741" s="37"/>
      <c r="D741" s="37"/>
      <c r="E741" s="37"/>
      <c r="F741" s="37"/>
      <c r="G741" s="16"/>
    </row>
    <row r="742" ht="15.75" customHeight="1">
      <c r="B742" s="37"/>
      <c r="C742" s="37"/>
      <c r="D742" s="37"/>
      <c r="E742" s="37"/>
      <c r="F742" s="37"/>
      <c r="G742" s="16"/>
    </row>
    <row r="743" ht="15.75" customHeight="1">
      <c r="B743" s="37"/>
      <c r="C743" s="37"/>
      <c r="D743" s="37"/>
      <c r="E743" s="37"/>
      <c r="F743" s="37"/>
      <c r="G743" s="16"/>
    </row>
    <row r="744" ht="15.75" customHeight="1">
      <c r="B744" s="37"/>
      <c r="C744" s="37"/>
      <c r="D744" s="37"/>
      <c r="E744" s="37"/>
      <c r="F744" s="37"/>
      <c r="G744" s="16"/>
    </row>
    <row r="745" ht="15.75" customHeight="1">
      <c r="B745" s="37"/>
      <c r="C745" s="37"/>
      <c r="D745" s="37"/>
      <c r="E745" s="37"/>
      <c r="F745" s="37"/>
      <c r="G745" s="16"/>
    </row>
    <row r="746" ht="15.75" customHeight="1">
      <c r="B746" s="37"/>
      <c r="C746" s="37"/>
      <c r="D746" s="37"/>
      <c r="E746" s="37"/>
      <c r="F746" s="37"/>
      <c r="G746" s="16"/>
    </row>
    <row r="747" ht="15.75" customHeight="1">
      <c r="B747" s="37"/>
      <c r="C747" s="37"/>
      <c r="D747" s="37"/>
      <c r="E747" s="37"/>
      <c r="F747" s="37"/>
      <c r="G747" s="16"/>
    </row>
    <row r="748" ht="15.75" customHeight="1">
      <c r="B748" s="37"/>
      <c r="C748" s="37"/>
      <c r="D748" s="37"/>
      <c r="E748" s="37"/>
      <c r="F748" s="37"/>
      <c r="G748" s="16"/>
    </row>
    <row r="749" ht="15.75" customHeight="1">
      <c r="B749" s="37"/>
      <c r="C749" s="37"/>
      <c r="D749" s="37"/>
      <c r="E749" s="37"/>
      <c r="F749" s="37"/>
      <c r="G749" s="16"/>
    </row>
    <row r="750" ht="15.75" customHeight="1">
      <c r="B750" s="37"/>
      <c r="C750" s="37"/>
      <c r="D750" s="37"/>
      <c r="E750" s="37"/>
      <c r="F750" s="37"/>
      <c r="G750" s="16"/>
    </row>
    <row r="751" ht="15.75" customHeight="1">
      <c r="B751" s="37"/>
      <c r="C751" s="37"/>
      <c r="D751" s="37"/>
      <c r="E751" s="37"/>
      <c r="F751" s="37"/>
      <c r="G751" s="16"/>
    </row>
    <row r="752" ht="15.75" customHeight="1">
      <c r="B752" s="37"/>
      <c r="C752" s="37"/>
      <c r="D752" s="37"/>
      <c r="E752" s="37"/>
      <c r="F752" s="37"/>
      <c r="G752" s="16"/>
    </row>
    <row r="753" ht="15.75" customHeight="1">
      <c r="B753" s="37"/>
      <c r="C753" s="37"/>
      <c r="D753" s="37"/>
      <c r="E753" s="37"/>
      <c r="F753" s="37"/>
      <c r="G753" s="16"/>
    </row>
    <row r="754" ht="15.75" customHeight="1">
      <c r="B754" s="37"/>
      <c r="C754" s="37"/>
      <c r="D754" s="37"/>
      <c r="E754" s="37"/>
      <c r="F754" s="37"/>
      <c r="G754" s="16"/>
    </row>
    <row r="755" ht="15.75" customHeight="1">
      <c r="B755" s="37"/>
      <c r="C755" s="37"/>
      <c r="D755" s="37"/>
      <c r="E755" s="37"/>
      <c r="F755" s="37"/>
      <c r="G755" s="16"/>
    </row>
    <row r="756" ht="15.75" customHeight="1">
      <c r="B756" s="37"/>
      <c r="C756" s="37"/>
      <c r="D756" s="37"/>
      <c r="E756" s="37"/>
      <c r="F756" s="37"/>
      <c r="G756" s="16"/>
    </row>
    <row r="757" ht="15.75" customHeight="1">
      <c r="B757" s="37"/>
      <c r="C757" s="37"/>
      <c r="D757" s="37"/>
      <c r="E757" s="37"/>
      <c r="F757" s="37"/>
      <c r="G757" s="16"/>
    </row>
    <row r="758" ht="15.75" customHeight="1">
      <c r="B758" s="37"/>
      <c r="C758" s="37"/>
      <c r="D758" s="37"/>
      <c r="E758" s="37"/>
      <c r="F758" s="37"/>
      <c r="G758" s="16"/>
    </row>
    <row r="759" ht="15.75" customHeight="1">
      <c r="B759" s="37"/>
      <c r="C759" s="37"/>
      <c r="D759" s="37"/>
      <c r="E759" s="37"/>
      <c r="F759" s="37"/>
      <c r="G759" s="16"/>
    </row>
    <row r="760" ht="15.75" customHeight="1">
      <c r="B760" s="37"/>
      <c r="C760" s="37"/>
      <c r="D760" s="37"/>
      <c r="E760" s="37"/>
      <c r="F760" s="37"/>
      <c r="G760" s="16"/>
    </row>
    <row r="761" ht="15.75" customHeight="1">
      <c r="B761" s="37"/>
      <c r="C761" s="37"/>
      <c r="D761" s="37"/>
      <c r="E761" s="37"/>
      <c r="F761" s="37"/>
      <c r="G761" s="16"/>
    </row>
    <row r="762" ht="15.75" customHeight="1">
      <c r="B762" s="37"/>
      <c r="C762" s="37"/>
      <c r="D762" s="37"/>
      <c r="E762" s="37"/>
      <c r="F762" s="37"/>
      <c r="G762" s="16"/>
    </row>
    <row r="763" ht="15.75" customHeight="1">
      <c r="B763" s="37"/>
      <c r="C763" s="37"/>
      <c r="D763" s="37"/>
      <c r="E763" s="37"/>
      <c r="F763" s="37"/>
      <c r="G763" s="16"/>
    </row>
    <row r="764" ht="15.75" customHeight="1">
      <c r="B764" s="37"/>
      <c r="C764" s="37"/>
      <c r="D764" s="37"/>
      <c r="E764" s="37"/>
      <c r="F764" s="37"/>
      <c r="G764" s="16"/>
    </row>
    <row r="765" ht="15.75" customHeight="1">
      <c r="B765" s="37"/>
      <c r="C765" s="37"/>
      <c r="D765" s="37"/>
      <c r="E765" s="37"/>
      <c r="F765" s="37"/>
      <c r="G765" s="16"/>
    </row>
    <row r="766" ht="15.75" customHeight="1">
      <c r="B766" s="37"/>
      <c r="C766" s="37"/>
      <c r="D766" s="37"/>
      <c r="E766" s="37"/>
      <c r="F766" s="37"/>
      <c r="G766" s="16"/>
    </row>
    <row r="767" ht="15.75" customHeight="1">
      <c r="B767" s="37"/>
      <c r="C767" s="37"/>
      <c r="D767" s="37"/>
      <c r="E767" s="37"/>
      <c r="F767" s="37"/>
      <c r="G767" s="16"/>
    </row>
    <row r="768" ht="15.75" customHeight="1">
      <c r="B768" s="37"/>
      <c r="C768" s="37"/>
      <c r="D768" s="37"/>
      <c r="E768" s="37"/>
      <c r="F768" s="37"/>
      <c r="G768" s="16"/>
    </row>
    <row r="769" ht="15.75" customHeight="1">
      <c r="B769" s="37"/>
      <c r="C769" s="37"/>
      <c r="D769" s="37"/>
      <c r="E769" s="37"/>
      <c r="F769" s="37"/>
      <c r="G769" s="16"/>
    </row>
    <row r="770" ht="15.75" customHeight="1">
      <c r="B770" s="37"/>
      <c r="C770" s="37"/>
      <c r="D770" s="37"/>
      <c r="E770" s="37"/>
      <c r="F770" s="37"/>
      <c r="G770" s="16"/>
    </row>
    <row r="771" ht="15.75" customHeight="1">
      <c r="B771" s="37"/>
      <c r="C771" s="37"/>
      <c r="D771" s="37"/>
      <c r="E771" s="37"/>
      <c r="F771" s="37"/>
      <c r="G771" s="16"/>
    </row>
    <row r="772" ht="15.75" customHeight="1">
      <c r="B772" s="37"/>
      <c r="C772" s="37"/>
      <c r="D772" s="37"/>
      <c r="E772" s="37"/>
      <c r="F772" s="37"/>
      <c r="G772" s="16"/>
    </row>
    <row r="773" ht="15.75" customHeight="1">
      <c r="B773" s="37"/>
      <c r="C773" s="37"/>
      <c r="D773" s="37"/>
      <c r="E773" s="37"/>
      <c r="F773" s="37"/>
      <c r="G773" s="16"/>
    </row>
    <row r="774" ht="15.75" customHeight="1">
      <c r="B774" s="37"/>
      <c r="C774" s="37"/>
      <c r="D774" s="37"/>
      <c r="E774" s="37"/>
      <c r="F774" s="37"/>
      <c r="G774" s="16"/>
    </row>
    <row r="775" ht="15.75" customHeight="1">
      <c r="B775" s="37"/>
      <c r="C775" s="37"/>
      <c r="D775" s="37"/>
      <c r="E775" s="37"/>
      <c r="F775" s="37"/>
      <c r="G775" s="16"/>
    </row>
    <row r="776" ht="15.75" customHeight="1">
      <c r="B776" s="37"/>
      <c r="C776" s="37"/>
      <c r="D776" s="37"/>
      <c r="E776" s="37"/>
      <c r="F776" s="37"/>
      <c r="G776" s="16"/>
    </row>
    <row r="777" ht="15.75" customHeight="1">
      <c r="B777" s="37"/>
      <c r="C777" s="37"/>
      <c r="D777" s="37"/>
      <c r="E777" s="37"/>
      <c r="F777" s="37"/>
      <c r="G777" s="16"/>
    </row>
    <row r="778" ht="15.75" customHeight="1">
      <c r="B778" s="37"/>
      <c r="C778" s="37"/>
      <c r="D778" s="37"/>
      <c r="E778" s="37"/>
      <c r="F778" s="37"/>
      <c r="G778" s="16"/>
    </row>
    <row r="779" ht="15.75" customHeight="1">
      <c r="B779" s="37"/>
      <c r="C779" s="37"/>
      <c r="D779" s="37"/>
      <c r="E779" s="37"/>
      <c r="F779" s="37"/>
      <c r="G779" s="16"/>
    </row>
    <row r="780" ht="15.75" customHeight="1">
      <c r="B780" s="37"/>
      <c r="C780" s="37"/>
      <c r="D780" s="37"/>
      <c r="E780" s="37"/>
      <c r="F780" s="37"/>
      <c r="G780" s="16"/>
    </row>
    <row r="781" ht="15.75" customHeight="1">
      <c r="B781" s="37"/>
      <c r="C781" s="37"/>
      <c r="D781" s="37"/>
      <c r="E781" s="37"/>
      <c r="F781" s="37"/>
      <c r="G781" s="16"/>
    </row>
    <row r="782" ht="15.75" customHeight="1">
      <c r="B782" s="37"/>
      <c r="C782" s="37"/>
      <c r="D782" s="37"/>
      <c r="E782" s="37"/>
      <c r="F782" s="37"/>
      <c r="G782" s="16"/>
    </row>
    <row r="783" ht="15.75" customHeight="1">
      <c r="B783" s="37"/>
      <c r="C783" s="37"/>
      <c r="D783" s="37"/>
      <c r="E783" s="37"/>
      <c r="F783" s="37"/>
      <c r="G783" s="16"/>
    </row>
    <row r="784" ht="15.75" customHeight="1">
      <c r="B784" s="37"/>
      <c r="C784" s="37"/>
      <c r="D784" s="37"/>
      <c r="E784" s="37"/>
      <c r="F784" s="37"/>
      <c r="G784" s="16"/>
    </row>
    <row r="785" ht="15.75" customHeight="1">
      <c r="B785" s="37"/>
      <c r="C785" s="37"/>
      <c r="D785" s="37"/>
      <c r="E785" s="37"/>
      <c r="F785" s="37"/>
      <c r="G785" s="16"/>
    </row>
    <row r="786" ht="15.75" customHeight="1">
      <c r="B786" s="37"/>
      <c r="C786" s="37"/>
      <c r="D786" s="37"/>
      <c r="E786" s="37"/>
      <c r="F786" s="37"/>
      <c r="G786" s="16"/>
    </row>
    <row r="787" ht="15.75" customHeight="1">
      <c r="B787" s="37"/>
      <c r="C787" s="37"/>
      <c r="D787" s="37"/>
      <c r="E787" s="37"/>
      <c r="F787" s="37"/>
      <c r="G787" s="16"/>
    </row>
    <row r="788" ht="15.75" customHeight="1">
      <c r="B788" s="37"/>
      <c r="C788" s="37"/>
      <c r="D788" s="37"/>
      <c r="E788" s="37"/>
      <c r="F788" s="37"/>
      <c r="G788" s="16"/>
    </row>
    <row r="789" ht="15.75" customHeight="1">
      <c r="B789" s="37"/>
      <c r="C789" s="37"/>
      <c r="D789" s="37"/>
      <c r="E789" s="37"/>
      <c r="F789" s="37"/>
      <c r="G789" s="16"/>
    </row>
    <row r="790" ht="15.75" customHeight="1">
      <c r="B790" s="37"/>
      <c r="C790" s="37"/>
      <c r="D790" s="37"/>
      <c r="E790" s="37"/>
      <c r="F790" s="37"/>
      <c r="G790" s="16"/>
    </row>
    <row r="791" ht="15.75" customHeight="1">
      <c r="B791" s="37"/>
      <c r="C791" s="37"/>
      <c r="D791" s="37"/>
      <c r="E791" s="37"/>
      <c r="F791" s="37"/>
      <c r="G791" s="16"/>
    </row>
    <row r="792" ht="15.75" customHeight="1">
      <c r="B792" s="37"/>
      <c r="C792" s="37"/>
      <c r="D792" s="37"/>
      <c r="E792" s="37"/>
      <c r="F792" s="37"/>
      <c r="G792" s="16"/>
    </row>
    <row r="793" ht="15.75" customHeight="1">
      <c r="B793" s="37"/>
      <c r="C793" s="37"/>
      <c r="D793" s="37"/>
      <c r="E793" s="37"/>
      <c r="F793" s="37"/>
      <c r="G793" s="16"/>
    </row>
    <row r="794" ht="15.75" customHeight="1">
      <c r="B794" s="37"/>
      <c r="C794" s="37"/>
      <c r="D794" s="37"/>
      <c r="E794" s="37"/>
      <c r="F794" s="37"/>
      <c r="G794" s="16"/>
    </row>
    <row r="795" ht="15.75" customHeight="1">
      <c r="B795" s="37"/>
      <c r="C795" s="37"/>
      <c r="D795" s="37"/>
      <c r="E795" s="37"/>
      <c r="F795" s="37"/>
      <c r="G795" s="16"/>
    </row>
    <row r="796" ht="15.75" customHeight="1">
      <c r="B796" s="37"/>
      <c r="C796" s="37"/>
      <c r="D796" s="37"/>
      <c r="E796" s="37"/>
      <c r="F796" s="37"/>
      <c r="G796" s="16"/>
    </row>
    <row r="797" ht="15.75" customHeight="1">
      <c r="B797" s="37"/>
      <c r="C797" s="37"/>
      <c r="D797" s="37"/>
      <c r="E797" s="37"/>
      <c r="F797" s="37"/>
      <c r="G797" s="16"/>
    </row>
    <row r="798" ht="15.75" customHeight="1">
      <c r="B798" s="37"/>
      <c r="C798" s="37"/>
      <c r="D798" s="37"/>
      <c r="E798" s="37"/>
      <c r="F798" s="37"/>
      <c r="G798" s="16"/>
    </row>
    <row r="799" ht="15.75" customHeight="1">
      <c r="B799" s="37"/>
      <c r="C799" s="37"/>
      <c r="D799" s="37"/>
      <c r="E799" s="37"/>
      <c r="F799" s="37"/>
      <c r="G799" s="16"/>
    </row>
    <row r="800" ht="15.75" customHeight="1">
      <c r="B800" s="37"/>
      <c r="C800" s="37"/>
      <c r="D800" s="37"/>
      <c r="E800" s="37"/>
      <c r="F800" s="37"/>
      <c r="G800" s="16"/>
    </row>
    <row r="801" ht="15.75" customHeight="1">
      <c r="B801" s="37"/>
      <c r="C801" s="37"/>
      <c r="D801" s="37"/>
      <c r="E801" s="37"/>
      <c r="F801" s="37"/>
      <c r="G801" s="16"/>
    </row>
    <row r="802" ht="15.75" customHeight="1">
      <c r="B802" s="37"/>
      <c r="C802" s="37"/>
      <c r="D802" s="37"/>
      <c r="E802" s="37"/>
      <c r="F802" s="37"/>
      <c r="G802" s="16"/>
    </row>
    <row r="803" ht="15.75" customHeight="1">
      <c r="B803" s="37"/>
      <c r="C803" s="37"/>
      <c r="D803" s="37"/>
      <c r="E803" s="37"/>
      <c r="F803" s="37"/>
      <c r="G803" s="16"/>
    </row>
    <row r="804" ht="15.75" customHeight="1">
      <c r="B804" s="37"/>
      <c r="C804" s="37"/>
      <c r="D804" s="37"/>
      <c r="E804" s="37"/>
      <c r="F804" s="37"/>
      <c r="G804" s="16"/>
    </row>
    <row r="805" ht="15.75" customHeight="1">
      <c r="B805" s="37"/>
      <c r="C805" s="37"/>
      <c r="D805" s="37"/>
      <c r="E805" s="37"/>
      <c r="F805" s="37"/>
      <c r="G805" s="16"/>
    </row>
    <row r="806" ht="15.75" customHeight="1">
      <c r="B806" s="37"/>
      <c r="C806" s="37"/>
      <c r="D806" s="37"/>
      <c r="E806" s="37"/>
      <c r="F806" s="37"/>
      <c r="G806" s="16"/>
    </row>
    <row r="807" ht="15.75" customHeight="1">
      <c r="B807" s="37"/>
      <c r="C807" s="37"/>
      <c r="D807" s="37"/>
      <c r="E807" s="37"/>
      <c r="F807" s="37"/>
      <c r="G807" s="16"/>
    </row>
    <row r="808" ht="15.75" customHeight="1">
      <c r="B808" s="37"/>
      <c r="C808" s="37"/>
      <c r="D808" s="37"/>
      <c r="E808" s="37"/>
      <c r="F808" s="37"/>
      <c r="G808" s="16"/>
    </row>
    <row r="809" ht="15.75" customHeight="1">
      <c r="B809" s="37"/>
      <c r="C809" s="37"/>
      <c r="D809" s="37"/>
      <c r="E809" s="37"/>
      <c r="F809" s="37"/>
      <c r="G809" s="16"/>
    </row>
    <row r="810" ht="15.75" customHeight="1">
      <c r="B810" s="37"/>
      <c r="C810" s="37"/>
      <c r="D810" s="37"/>
      <c r="E810" s="37"/>
      <c r="F810" s="37"/>
      <c r="G810" s="16"/>
    </row>
    <row r="811" ht="15.75" customHeight="1">
      <c r="B811" s="37"/>
      <c r="C811" s="37"/>
      <c r="D811" s="37"/>
      <c r="E811" s="37"/>
      <c r="F811" s="37"/>
      <c r="G811" s="16"/>
    </row>
    <row r="812" ht="15.75" customHeight="1">
      <c r="B812" s="37"/>
      <c r="C812" s="37"/>
      <c r="D812" s="37"/>
      <c r="E812" s="37"/>
      <c r="F812" s="37"/>
      <c r="G812" s="16"/>
    </row>
    <row r="813" ht="15.75" customHeight="1">
      <c r="B813" s="37"/>
      <c r="C813" s="37"/>
      <c r="D813" s="37"/>
      <c r="E813" s="37"/>
      <c r="F813" s="37"/>
      <c r="G813" s="16"/>
    </row>
    <row r="814" ht="15.75" customHeight="1">
      <c r="B814" s="37"/>
      <c r="C814" s="37"/>
      <c r="D814" s="37"/>
      <c r="E814" s="37"/>
      <c r="F814" s="37"/>
      <c r="G814" s="16"/>
    </row>
    <row r="815" ht="15.75" customHeight="1">
      <c r="B815" s="37"/>
      <c r="C815" s="37"/>
      <c r="D815" s="37"/>
      <c r="E815" s="37"/>
      <c r="F815" s="37"/>
      <c r="G815" s="16"/>
    </row>
    <row r="816" ht="15.75" customHeight="1">
      <c r="B816" s="37"/>
      <c r="C816" s="37"/>
      <c r="D816" s="37"/>
      <c r="E816" s="37"/>
      <c r="F816" s="37"/>
      <c r="G816" s="16"/>
    </row>
    <row r="817" ht="15.75" customHeight="1">
      <c r="B817" s="37"/>
      <c r="C817" s="37"/>
      <c r="D817" s="37"/>
      <c r="E817" s="37"/>
      <c r="F817" s="37"/>
      <c r="G817" s="16"/>
    </row>
    <row r="818" ht="15.75" customHeight="1">
      <c r="B818" s="37"/>
      <c r="C818" s="37"/>
      <c r="D818" s="37"/>
      <c r="E818" s="37"/>
      <c r="F818" s="37"/>
      <c r="G818" s="16"/>
    </row>
    <row r="819" ht="15.75" customHeight="1">
      <c r="B819" s="37"/>
      <c r="C819" s="37"/>
      <c r="D819" s="37"/>
      <c r="E819" s="37"/>
      <c r="F819" s="37"/>
      <c r="G819" s="16"/>
    </row>
    <row r="820" ht="15.75" customHeight="1">
      <c r="B820" s="37"/>
      <c r="C820" s="37"/>
      <c r="D820" s="37"/>
      <c r="E820" s="37"/>
      <c r="F820" s="37"/>
      <c r="G820" s="16"/>
    </row>
    <row r="821" ht="15.75" customHeight="1">
      <c r="B821" s="37"/>
      <c r="C821" s="37"/>
      <c r="D821" s="37"/>
      <c r="E821" s="37"/>
      <c r="F821" s="37"/>
      <c r="G821" s="16"/>
    </row>
    <row r="822" ht="15.75" customHeight="1">
      <c r="B822" s="37"/>
      <c r="C822" s="37"/>
      <c r="D822" s="37"/>
      <c r="E822" s="37"/>
      <c r="F822" s="37"/>
      <c r="G822" s="16"/>
    </row>
    <row r="823" ht="15.75" customHeight="1">
      <c r="B823" s="37"/>
      <c r="C823" s="37"/>
      <c r="D823" s="37"/>
      <c r="E823" s="37"/>
      <c r="F823" s="37"/>
      <c r="G823" s="16"/>
    </row>
    <row r="824" ht="15.75" customHeight="1">
      <c r="B824" s="37"/>
      <c r="C824" s="37"/>
      <c r="D824" s="37"/>
      <c r="E824" s="37"/>
      <c r="F824" s="37"/>
      <c r="G824" s="16"/>
    </row>
    <row r="825" ht="15.75" customHeight="1">
      <c r="B825" s="37"/>
      <c r="C825" s="37"/>
      <c r="D825" s="37"/>
      <c r="E825" s="37"/>
      <c r="F825" s="37"/>
      <c r="G825" s="16"/>
    </row>
    <row r="826" ht="15.75" customHeight="1">
      <c r="B826" s="37"/>
      <c r="C826" s="37"/>
      <c r="D826" s="37"/>
      <c r="E826" s="37"/>
      <c r="F826" s="37"/>
      <c r="G826" s="16"/>
    </row>
    <row r="827" ht="15.75" customHeight="1">
      <c r="B827" s="37"/>
      <c r="C827" s="37"/>
      <c r="D827" s="37"/>
      <c r="E827" s="37"/>
      <c r="F827" s="37"/>
      <c r="G827" s="16"/>
    </row>
    <row r="828" ht="15.75" customHeight="1">
      <c r="B828" s="37"/>
      <c r="C828" s="37"/>
      <c r="D828" s="37"/>
      <c r="E828" s="37"/>
      <c r="F828" s="37"/>
      <c r="G828" s="16"/>
    </row>
    <row r="829" ht="15.75" customHeight="1">
      <c r="B829" s="37"/>
      <c r="C829" s="37"/>
      <c r="D829" s="37"/>
      <c r="E829" s="37"/>
      <c r="F829" s="37"/>
      <c r="G829" s="16"/>
    </row>
    <row r="830" ht="15.75" customHeight="1">
      <c r="B830" s="37"/>
      <c r="C830" s="37"/>
      <c r="D830" s="37"/>
      <c r="E830" s="37"/>
      <c r="F830" s="37"/>
      <c r="G830" s="16"/>
    </row>
    <row r="831" ht="15.75" customHeight="1">
      <c r="B831" s="37"/>
      <c r="C831" s="37"/>
      <c r="D831" s="37"/>
      <c r="E831" s="37"/>
      <c r="F831" s="37"/>
      <c r="G831" s="16"/>
    </row>
    <row r="832" ht="15.75" customHeight="1">
      <c r="B832" s="37"/>
      <c r="C832" s="37"/>
      <c r="D832" s="37"/>
      <c r="E832" s="37"/>
      <c r="F832" s="37"/>
      <c r="G832" s="16"/>
    </row>
    <row r="833" ht="15.75" customHeight="1">
      <c r="B833" s="37"/>
      <c r="C833" s="37"/>
      <c r="D833" s="37"/>
      <c r="E833" s="37"/>
      <c r="F833" s="37"/>
      <c r="G833" s="16"/>
    </row>
    <row r="834" ht="15.75" customHeight="1">
      <c r="B834" s="37"/>
      <c r="C834" s="37"/>
      <c r="D834" s="37"/>
      <c r="E834" s="37"/>
      <c r="F834" s="37"/>
      <c r="G834" s="16"/>
    </row>
    <row r="835" ht="15.75" customHeight="1">
      <c r="B835" s="37"/>
      <c r="C835" s="37"/>
      <c r="D835" s="37"/>
      <c r="E835" s="37"/>
      <c r="F835" s="37"/>
      <c r="G835" s="16"/>
    </row>
    <row r="836" ht="15.75" customHeight="1">
      <c r="B836" s="37"/>
      <c r="C836" s="37"/>
      <c r="D836" s="37"/>
      <c r="E836" s="37"/>
      <c r="F836" s="37"/>
      <c r="G836" s="16"/>
    </row>
    <row r="837" ht="15.75" customHeight="1">
      <c r="B837" s="37"/>
      <c r="C837" s="37"/>
      <c r="D837" s="37"/>
      <c r="E837" s="37"/>
      <c r="F837" s="37"/>
      <c r="G837" s="16"/>
    </row>
    <row r="838" ht="15.75" customHeight="1">
      <c r="B838" s="37"/>
      <c r="C838" s="37"/>
      <c r="D838" s="37"/>
      <c r="E838" s="37"/>
      <c r="F838" s="37"/>
      <c r="G838" s="16"/>
    </row>
    <row r="839" ht="15.75" customHeight="1">
      <c r="B839" s="37"/>
      <c r="C839" s="37"/>
      <c r="D839" s="37"/>
      <c r="E839" s="37"/>
      <c r="F839" s="37"/>
      <c r="G839" s="16"/>
    </row>
    <row r="840" ht="15.75" customHeight="1">
      <c r="B840" s="37"/>
      <c r="C840" s="37"/>
      <c r="D840" s="37"/>
      <c r="E840" s="37"/>
      <c r="F840" s="37"/>
      <c r="G840" s="16"/>
    </row>
    <row r="841" ht="15.75" customHeight="1">
      <c r="B841" s="37"/>
      <c r="C841" s="37"/>
      <c r="D841" s="37"/>
      <c r="E841" s="37"/>
      <c r="F841" s="37"/>
      <c r="G841" s="16"/>
    </row>
    <row r="842" ht="15.75" customHeight="1">
      <c r="B842" s="37"/>
      <c r="C842" s="37"/>
      <c r="D842" s="37"/>
      <c r="E842" s="37"/>
      <c r="F842" s="37"/>
      <c r="G842" s="16"/>
    </row>
    <row r="843" ht="15.75" customHeight="1">
      <c r="B843" s="37"/>
      <c r="C843" s="37"/>
      <c r="D843" s="37"/>
      <c r="E843" s="37"/>
      <c r="F843" s="37"/>
      <c r="G843" s="16"/>
    </row>
    <row r="844" ht="15.75" customHeight="1">
      <c r="B844" s="37"/>
      <c r="C844" s="37"/>
      <c r="D844" s="37"/>
      <c r="E844" s="37"/>
      <c r="F844" s="37"/>
      <c r="G844" s="16"/>
    </row>
    <row r="845" ht="15.75" customHeight="1">
      <c r="B845" s="37"/>
      <c r="C845" s="37"/>
      <c r="D845" s="37"/>
      <c r="E845" s="37"/>
      <c r="F845" s="37"/>
      <c r="G845" s="16"/>
    </row>
    <row r="846" ht="15.75" customHeight="1">
      <c r="B846" s="37"/>
      <c r="C846" s="37"/>
      <c r="D846" s="37"/>
      <c r="E846" s="37"/>
      <c r="F846" s="37"/>
      <c r="G846" s="16"/>
    </row>
    <row r="847" ht="15.75" customHeight="1">
      <c r="B847" s="37"/>
      <c r="C847" s="37"/>
      <c r="D847" s="37"/>
      <c r="E847" s="37"/>
      <c r="F847" s="37"/>
      <c r="G847" s="16"/>
    </row>
    <row r="848" ht="15.75" customHeight="1">
      <c r="B848" s="37"/>
      <c r="C848" s="37"/>
      <c r="D848" s="37"/>
      <c r="E848" s="37"/>
      <c r="F848" s="37"/>
      <c r="G848" s="16"/>
    </row>
    <row r="849" ht="15.75" customHeight="1">
      <c r="B849" s="37"/>
      <c r="C849" s="37"/>
      <c r="D849" s="37"/>
      <c r="E849" s="37"/>
      <c r="F849" s="37"/>
      <c r="G849" s="16"/>
    </row>
    <row r="850" ht="15.75" customHeight="1">
      <c r="B850" s="37"/>
      <c r="C850" s="37"/>
      <c r="D850" s="37"/>
      <c r="E850" s="37"/>
      <c r="F850" s="37"/>
      <c r="G850" s="16"/>
    </row>
    <row r="851" ht="15.75" customHeight="1">
      <c r="B851" s="37"/>
      <c r="C851" s="37"/>
      <c r="D851" s="37"/>
      <c r="E851" s="37"/>
      <c r="F851" s="37"/>
      <c r="G851" s="16"/>
    </row>
    <row r="852" ht="15.75" customHeight="1">
      <c r="B852" s="37"/>
      <c r="C852" s="37"/>
      <c r="D852" s="37"/>
      <c r="E852" s="37"/>
      <c r="F852" s="37"/>
      <c r="G852" s="16"/>
    </row>
    <row r="853" ht="15.75" customHeight="1">
      <c r="B853" s="37"/>
      <c r="C853" s="37"/>
      <c r="D853" s="37"/>
      <c r="E853" s="37"/>
      <c r="F853" s="37"/>
      <c r="G853" s="16"/>
    </row>
    <row r="854" ht="15.75" customHeight="1">
      <c r="B854" s="37"/>
      <c r="C854" s="37"/>
      <c r="D854" s="37"/>
      <c r="E854" s="37"/>
      <c r="F854" s="37"/>
      <c r="G854" s="16"/>
    </row>
    <row r="855" ht="15.75" customHeight="1">
      <c r="B855" s="37"/>
      <c r="C855" s="37"/>
      <c r="D855" s="37"/>
      <c r="E855" s="37"/>
      <c r="F855" s="37"/>
      <c r="G855" s="16"/>
    </row>
    <row r="856" ht="15.75" customHeight="1">
      <c r="B856" s="37"/>
      <c r="C856" s="37"/>
      <c r="D856" s="37"/>
      <c r="E856" s="37"/>
      <c r="F856" s="37"/>
      <c r="G856" s="16"/>
    </row>
    <row r="857" ht="15.75" customHeight="1">
      <c r="B857" s="37"/>
      <c r="C857" s="37"/>
      <c r="D857" s="37"/>
      <c r="E857" s="37"/>
      <c r="F857" s="37"/>
      <c r="G857" s="16"/>
    </row>
    <row r="858" ht="15.75" customHeight="1">
      <c r="B858" s="37"/>
      <c r="C858" s="37"/>
      <c r="D858" s="37"/>
      <c r="E858" s="37"/>
      <c r="F858" s="37"/>
      <c r="G858" s="16"/>
    </row>
    <row r="859" ht="15.75" customHeight="1">
      <c r="B859" s="37"/>
      <c r="C859" s="37"/>
      <c r="D859" s="37"/>
      <c r="E859" s="37"/>
      <c r="F859" s="37"/>
      <c r="G859" s="16"/>
    </row>
    <row r="860" ht="15.75" customHeight="1">
      <c r="B860" s="37"/>
      <c r="C860" s="37"/>
      <c r="D860" s="37"/>
      <c r="E860" s="37"/>
      <c r="F860" s="37"/>
      <c r="G860" s="16"/>
    </row>
    <row r="861" ht="15.75" customHeight="1">
      <c r="B861" s="37"/>
      <c r="C861" s="37"/>
      <c r="D861" s="37"/>
      <c r="E861" s="37"/>
      <c r="F861" s="37"/>
      <c r="G861" s="16"/>
    </row>
    <row r="862" ht="15.75" customHeight="1">
      <c r="B862" s="37"/>
      <c r="C862" s="37"/>
      <c r="D862" s="37"/>
      <c r="E862" s="37"/>
      <c r="F862" s="37"/>
      <c r="G862" s="16"/>
    </row>
    <row r="863" ht="15.75" customHeight="1">
      <c r="B863" s="37"/>
      <c r="C863" s="37"/>
      <c r="D863" s="37"/>
      <c r="E863" s="37"/>
      <c r="F863" s="37"/>
      <c r="G863" s="16"/>
    </row>
    <row r="864" ht="15.75" customHeight="1">
      <c r="B864" s="37"/>
      <c r="C864" s="37"/>
      <c r="D864" s="37"/>
      <c r="E864" s="37"/>
      <c r="F864" s="37"/>
      <c r="G864" s="16"/>
    </row>
    <row r="865" ht="15.75" customHeight="1">
      <c r="B865" s="37"/>
      <c r="C865" s="37"/>
      <c r="D865" s="37"/>
      <c r="E865" s="37"/>
      <c r="F865" s="37"/>
      <c r="G865" s="16"/>
    </row>
    <row r="866" ht="15.75" customHeight="1">
      <c r="B866" s="37"/>
      <c r="C866" s="37"/>
      <c r="D866" s="37"/>
      <c r="E866" s="37"/>
      <c r="F866" s="37"/>
      <c r="G866" s="16"/>
    </row>
    <row r="867" ht="15.75" customHeight="1">
      <c r="B867" s="37"/>
      <c r="C867" s="37"/>
      <c r="D867" s="37"/>
      <c r="E867" s="37"/>
      <c r="F867" s="37"/>
      <c r="G867" s="16"/>
    </row>
    <row r="868" ht="15.75" customHeight="1">
      <c r="B868" s="37"/>
      <c r="C868" s="37"/>
      <c r="D868" s="37"/>
      <c r="E868" s="37"/>
      <c r="F868" s="37"/>
      <c r="G868" s="16"/>
    </row>
    <row r="869" ht="15.75" customHeight="1">
      <c r="B869" s="37"/>
      <c r="C869" s="37"/>
      <c r="D869" s="37"/>
      <c r="E869" s="37"/>
      <c r="F869" s="37"/>
      <c r="G869" s="16"/>
    </row>
    <row r="870" ht="15.75" customHeight="1">
      <c r="B870" s="37"/>
      <c r="C870" s="37"/>
      <c r="D870" s="37"/>
      <c r="E870" s="37"/>
      <c r="F870" s="37"/>
      <c r="G870" s="16"/>
    </row>
    <row r="871" ht="15.75" customHeight="1">
      <c r="B871" s="37"/>
      <c r="C871" s="37"/>
      <c r="D871" s="37"/>
      <c r="E871" s="37"/>
      <c r="F871" s="37"/>
      <c r="G871" s="16"/>
    </row>
    <row r="872" ht="15.75" customHeight="1">
      <c r="B872" s="37"/>
      <c r="C872" s="37"/>
      <c r="D872" s="37"/>
      <c r="E872" s="37"/>
      <c r="F872" s="37"/>
      <c r="G872" s="16"/>
    </row>
    <row r="873" ht="15.75" customHeight="1">
      <c r="B873" s="37"/>
      <c r="C873" s="37"/>
      <c r="D873" s="37"/>
      <c r="E873" s="37"/>
      <c r="F873" s="37"/>
      <c r="G873" s="16"/>
    </row>
    <row r="874" ht="15.75" customHeight="1">
      <c r="B874" s="37"/>
      <c r="C874" s="37"/>
      <c r="D874" s="37"/>
      <c r="E874" s="37"/>
      <c r="F874" s="37"/>
      <c r="G874" s="16"/>
    </row>
    <row r="875" ht="15.75" customHeight="1">
      <c r="B875" s="37"/>
      <c r="C875" s="37"/>
      <c r="D875" s="37"/>
      <c r="E875" s="37"/>
      <c r="F875" s="37"/>
      <c r="G875" s="16"/>
    </row>
    <row r="876" ht="15.75" customHeight="1">
      <c r="B876" s="37"/>
      <c r="C876" s="37"/>
      <c r="D876" s="37"/>
      <c r="E876" s="37"/>
      <c r="F876" s="37"/>
      <c r="G876" s="16"/>
    </row>
    <row r="877" ht="15.75" customHeight="1">
      <c r="B877" s="37"/>
      <c r="C877" s="37"/>
      <c r="D877" s="37"/>
      <c r="E877" s="37"/>
      <c r="F877" s="37"/>
      <c r="G877" s="16"/>
    </row>
    <row r="878" ht="15.75" customHeight="1">
      <c r="B878" s="37"/>
      <c r="C878" s="37"/>
      <c r="D878" s="37"/>
      <c r="E878" s="37"/>
      <c r="F878" s="37"/>
      <c r="G878" s="16"/>
    </row>
    <row r="879" ht="15.75" customHeight="1">
      <c r="B879" s="37"/>
      <c r="C879" s="37"/>
      <c r="D879" s="37"/>
      <c r="E879" s="37"/>
      <c r="F879" s="37"/>
      <c r="G879" s="16"/>
    </row>
    <row r="880" ht="15.75" customHeight="1">
      <c r="B880" s="37"/>
      <c r="C880" s="37"/>
      <c r="D880" s="37"/>
      <c r="E880" s="37"/>
      <c r="F880" s="37"/>
      <c r="G880" s="16"/>
    </row>
    <row r="881" ht="15.75" customHeight="1">
      <c r="B881" s="37"/>
      <c r="C881" s="37"/>
      <c r="D881" s="37"/>
      <c r="E881" s="37"/>
      <c r="F881" s="37"/>
      <c r="G881" s="16"/>
    </row>
    <row r="882" ht="15.75" customHeight="1">
      <c r="B882" s="37"/>
      <c r="C882" s="37"/>
      <c r="D882" s="37"/>
      <c r="E882" s="37"/>
      <c r="F882" s="37"/>
      <c r="G882" s="16"/>
    </row>
    <row r="883" ht="15.75" customHeight="1">
      <c r="B883" s="37"/>
      <c r="C883" s="37"/>
      <c r="D883" s="37"/>
      <c r="E883" s="37"/>
      <c r="F883" s="37"/>
      <c r="G883" s="16"/>
    </row>
    <row r="884" ht="15.75" customHeight="1">
      <c r="B884" s="37"/>
      <c r="C884" s="37"/>
      <c r="D884" s="37"/>
      <c r="E884" s="37"/>
      <c r="F884" s="37"/>
      <c r="G884" s="16"/>
    </row>
    <row r="885" ht="15.75" customHeight="1">
      <c r="B885" s="37"/>
      <c r="C885" s="37"/>
      <c r="D885" s="37"/>
      <c r="E885" s="37"/>
      <c r="F885" s="37"/>
      <c r="G885" s="16"/>
    </row>
    <row r="886" ht="15.75" customHeight="1">
      <c r="B886" s="37"/>
      <c r="C886" s="37"/>
      <c r="D886" s="37"/>
      <c r="E886" s="37"/>
      <c r="F886" s="37"/>
      <c r="G886" s="16"/>
    </row>
    <row r="887" ht="15.75" customHeight="1">
      <c r="B887" s="37"/>
      <c r="C887" s="37"/>
      <c r="D887" s="37"/>
      <c r="E887" s="37"/>
      <c r="F887" s="37"/>
      <c r="G887" s="16"/>
    </row>
    <row r="888" ht="15.75" customHeight="1">
      <c r="B888" s="37"/>
      <c r="C888" s="37"/>
      <c r="D888" s="37"/>
      <c r="E888" s="37"/>
      <c r="F888" s="37"/>
      <c r="G888" s="16"/>
    </row>
    <row r="889" ht="15.75" customHeight="1">
      <c r="B889" s="37"/>
      <c r="C889" s="37"/>
      <c r="D889" s="37"/>
      <c r="E889" s="37"/>
      <c r="F889" s="37"/>
      <c r="G889" s="16"/>
    </row>
    <row r="890" ht="15.75" customHeight="1">
      <c r="B890" s="37"/>
      <c r="C890" s="37"/>
      <c r="D890" s="37"/>
      <c r="E890" s="37"/>
      <c r="F890" s="37"/>
      <c r="G890" s="16"/>
    </row>
    <row r="891" ht="15.75" customHeight="1">
      <c r="B891" s="37"/>
      <c r="C891" s="37"/>
      <c r="D891" s="37"/>
      <c r="E891" s="37"/>
      <c r="F891" s="37"/>
      <c r="G891" s="16"/>
    </row>
    <row r="892" ht="15.75" customHeight="1">
      <c r="B892" s="37"/>
      <c r="C892" s="37"/>
      <c r="D892" s="37"/>
      <c r="E892" s="37"/>
      <c r="F892" s="37"/>
      <c r="G892" s="16"/>
    </row>
    <row r="893" ht="15.75" customHeight="1">
      <c r="B893" s="37"/>
      <c r="C893" s="37"/>
      <c r="D893" s="37"/>
      <c r="E893" s="37"/>
      <c r="F893" s="37"/>
      <c r="G893" s="16"/>
    </row>
    <row r="894" ht="15.75" customHeight="1">
      <c r="B894" s="37"/>
      <c r="C894" s="37"/>
      <c r="D894" s="37"/>
      <c r="E894" s="37"/>
      <c r="F894" s="37"/>
      <c r="G894" s="16"/>
    </row>
    <row r="895" ht="15.75" customHeight="1">
      <c r="B895" s="37"/>
      <c r="C895" s="37"/>
      <c r="D895" s="37"/>
      <c r="E895" s="37"/>
      <c r="F895" s="37"/>
      <c r="G895" s="16"/>
    </row>
    <row r="896" ht="15.75" customHeight="1">
      <c r="B896" s="37"/>
      <c r="C896" s="37"/>
      <c r="D896" s="37"/>
      <c r="E896" s="37"/>
      <c r="F896" s="37"/>
      <c r="G896" s="16"/>
    </row>
    <row r="897" ht="15.75" customHeight="1">
      <c r="B897" s="37"/>
      <c r="C897" s="37"/>
      <c r="D897" s="37"/>
      <c r="E897" s="37"/>
      <c r="F897" s="37"/>
      <c r="G897" s="16"/>
    </row>
    <row r="898" ht="15.75" customHeight="1">
      <c r="B898" s="37"/>
      <c r="C898" s="37"/>
      <c r="D898" s="37"/>
      <c r="E898" s="37"/>
      <c r="F898" s="37"/>
      <c r="G898" s="16"/>
    </row>
    <row r="899" ht="15.75" customHeight="1">
      <c r="B899" s="37"/>
      <c r="C899" s="37"/>
      <c r="D899" s="37"/>
      <c r="E899" s="37"/>
      <c r="F899" s="37"/>
      <c r="G899" s="16"/>
    </row>
    <row r="900" ht="15.75" customHeight="1">
      <c r="B900" s="37"/>
      <c r="C900" s="37"/>
      <c r="D900" s="37"/>
      <c r="E900" s="37"/>
      <c r="F900" s="37"/>
      <c r="G900" s="16"/>
    </row>
    <row r="901" ht="15.75" customHeight="1">
      <c r="B901" s="37"/>
      <c r="C901" s="37"/>
      <c r="D901" s="37"/>
      <c r="E901" s="37"/>
      <c r="F901" s="37"/>
      <c r="G901" s="16"/>
    </row>
    <row r="902" ht="15.75" customHeight="1">
      <c r="B902" s="37"/>
      <c r="C902" s="37"/>
      <c r="D902" s="37"/>
      <c r="E902" s="37"/>
      <c r="F902" s="37"/>
      <c r="G902" s="16"/>
    </row>
    <row r="903" ht="15.75" customHeight="1">
      <c r="B903" s="37"/>
      <c r="C903" s="37"/>
      <c r="D903" s="37"/>
      <c r="E903" s="37"/>
      <c r="F903" s="37"/>
      <c r="G903" s="16"/>
    </row>
    <row r="904" ht="15.75" customHeight="1">
      <c r="B904" s="37"/>
      <c r="C904" s="37"/>
      <c r="D904" s="37"/>
      <c r="E904" s="37"/>
      <c r="F904" s="37"/>
      <c r="G904" s="16"/>
    </row>
    <row r="905" ht="15.75" customHeight="1">
      <c r="B905" s="37"/>
      <c r="C905" s="37"/>
      <c r="D905" s="37"/>
      <c r="E905" s="37"/>
      <c r="F905" s="37"/>
      <c r="G905" s="16"/>
    </row>
    <row r="906" ht="15.75" customHeight="1">
      <c r="B906" s="37"/>
      <c r="C906" s="37"/>
      <c r="D906" s="37"/>
      <c r="E906" s="37"/>
      <c r="F906" s="37"/>
      <c r="G906" s="16"/>
    </row>
    <row r="907" ht="15.75" customHeight="1">
      <c r="B907" s="37"/>
      <c r="C907" s="37"/>
      <c r="D907" s="37"/>
      <c r="E907" s="37"/>
      <c r="F907" s="37"/>
      <c r="G907" s="16"/>
    </row>
    <row r="908" ht="15.75" customHeight="1">
      <c r="B908" s="37"/>
      <c r="C908" s="37"/>
      <c r="D908" s="37"/>
      <c r="E908" s="37"/>
      <c r="F908" s="37"/>
      <c r="G908" s="16"/>
    </row>
    <row r="909" ht="15.75" customHeight="1">
      <c r="B909" s="37"/>
      <c r="C909" s="37"/>
      <c r="D909" s="37"/>
      <c r="E909" s="37"/>
      <c r="F909" s="37"/>
      <c r="G909" s="16"/>
    </row>
    <row r="910" ht="15.75" customHeight="1">
      <c r="B910" s="37"/>
      <c r="C910" s="37"/>
      <c r="D910" s="37"/>
      <c r="E910" s="37"/>
      <c r="F910" s="37"/>
      <c r="G910" s="16"/>
    </row>
    <row r="911" ht="15.75" customHeight="1">
      <c r="B911" s="37"/>
      <c r="C911" s="37"/>
      <c r="D911" s="37"/>
      <c r="E911" s="37"/>
      <c r="F911" s="37"/>
      <c r="G911" s="16"/>
    </row>
    <row r="912" ht="15.75" customHeight="1">
      <c r="B912" s="37"/>
      <c r="C912" s="37"/>
      <c r="D912" s="37"/>
      <c r="E912" s="37"/>
      <c r="F912" s="37"/>
      <c r="G912" s="16"/>
    </row>
    <row r="913" ht="15.75" customHeight="1">
      <c r="B913" s="37"/>
      <c r="C913" s="37"/>
      <c r="D913" s="37"/>
      <c r="E913" s="37"/>
      <c r="F913" s="37"/>
      <c r="G913" s="16"/>
    </row>
    <row r="914" ht="15.75" customHeight="1">
      <c r="B914" s="37"/>
      <c r="C914" s="37"/>
      <c r="D914" s="37"/>
      <c r="E914" s="37"/>
      <c r="F914" s="37"/>
      <c r="G914" s="16"/>
    </row>
    <row r="915" ht="15.75" customHeight="1">
      <c r="B915" s="37"/>
      <c r="C915" s="37"/>
      <c r="D915" s="37"/>
      <c r="E915" s="37"/>
      <c r="F915" s="37"/>
      <c r="G915" s="16"/>
    </row>
    <row r="916" ht="15.75" customHeight="1">
      <c r="B916" s="37"/>
      <c r="C916" s="37"/>
      <c r="D916" s="37"/>
      <c r="E916" s="37"/>
      <c r="F916" s="37"/>
      <c r="G916" s="16"/>
    </row>
    <row r="917" ht="15.75" customHeight="1">
      <c r="B917" s="37"/>
      <c r="C917" s="37"/>
      <c r="D917" s="37"/>
      <c r="E917" s="37"/>
      <c r="F917" s="37"/>
      <c r="G917" s="16"/>
    </row>
    <row r="918" ht="15.75" customHeight="1">
      <c r="B918" s="37"/>
      <c r="C918" s="37"/>
      <c r="D918" s="37"/>
      <c r="E918" s="37"/>
      <c r="F918" s="37"/>
      <c r="G918" s="16"/>
    </row>
    <row r="919" ht="15.75" customHeight="1">
      <c r="B919" s="37"/>
      <c r="C919" s="37"/>
      <c r="D919" s="37"/>
      <c r="E919" s="37"/>
      <c r="F919" s="37"/>
      <c r="G919" s="16"/>
    </row>
    <row r="920" ht="15.75" customHeight="1">
      <c r="B920" s="37"/>
      <c r="C920" s="37"/>
      <c r="D920" s="37"/>
      <c r="E920" s="37"/>
      <c r="F920" s="37"/>
      <c r="G920" s="16"/>
    </row>
    <row r="921" ht="15.75" customHeight="1">
      <c r="B921" s="37"/>
      <c r="C921" s="37"/>
      <c r="D921" s="37"/>
      <c r="E921" s="37"/>
      <c r="F921" s="37"/>
      <c r="G921" s="16"/>
    </row>
    <row r="922" ht="15.75" customHeight="1">
      <c r="B922" s="37"/>
      <c r="C922" s="37"/>
      <c r="D922" s="37"/>
      <c r="E922" s="37"/>
      <c r="F922" s="37"/>
      <c r="G922" s="16"/>
    </row>
    <row r="923" ht="15.75" customHeight="1">
      <c r="B923" s="37"/>
      <c r="C923" s="37"/>
      <c r="D923" s="37"/>
      <c r="E923" s="37"/>
      <c r="F923" s="37"/>
      <c r="G923" s="16"/>
    </row>
    <row r="924" ht="15.75" customHeight="1">
      <c r="B924" s="37"/>
      <c r="C924" s="37"/>
      <c r="D924" s="37"/>
      <c r="E924" s="37"/>
      <c r="F924" s="37"/>
      <c r="G924" s="16"/>
    </row>
    <row r="925" ht="15.75" customHeight="1">
      <c r="B925" s="37"/>
      <c r="C925" s="37"/>
      <c r="D925" s="37"/>
      <c r="E925" s="37"/>
      <c r="F925" s="37"/>
      <c r="G925" s="16"/>
    </row>
    <row r="926" ht="15.75" customHeight="1">
      <c r="B926" s="37"/>
      <c r="C926" s="37"/>
      <c r="D926" s="37"/>
      <c r="E926" s="37"/>
      <c r="F926" s="37"/>
      <c r="G926" s="16"/>
    </row>
    <row r="927" ht="15.75" customHeight="1">
      <c r="B927" s="37"/>
      <c r="C927" s="37"/>
      <c r="D927" s="37"/>
      <c r="E927" s="37"/>
      <c r="F927" s="37"/>
      <c r="G927" s="16"/>
    </row>
    <row r="928" ht="15.75" customHeight="1">
      <c r="B928" s="37"/>
      <c r="C928" s="37"/>
      <c r="D928" s="37"/>
      <c r="E928" s="37"/>
      <c r="F928" s="37"/>
      <c r="G928" s="16"/>
    </row>
    <row r="929" ht="15.75" customHeight="1">
      <c r="B929" s="37"/>
      <c r="C929" s="37"/>
      <c r="D929" s="37"/>
      <c r="E929" s="37"/>
      <c r="F929" s="37"/>
      <c r="G929" s="16"/>
    </row>
    <row r="930" ht="15.75" customHeight="1">
      <c r="B930" s="37"/>
      <c r="C930" s="37"/>
      <c r="D930" s="37"/>
      <c r="E930" s="37"/>
      <c r="F930" s="37"/>
      <c r="G930" s="16"/>
    </row>
    <row r="931" ht="15.75" customHeight="1">
      <c r="B931" s="37"/>
      <c r="C931" s="37"/>
      <c r="D931" s="37"/>
      <c r="E931" s="37"/>
      <c r="F931" s="37"/>
      <c r="G931" s="16"/>
    </row>
    <row r="932" ht="15.75" customHeight="1">
      <c r="B932" s="37"/>
      <c r="C932" s="37"/>
      <c r="D932" s="37"/>
      <c r="E932" s="37"/>
      <c r="F932" s="37"/>
      <c r="G932" s="16"/>
    </row>
    <row r="933" ht="15.75" customHeight="1">
      <c r="B933" s="37"/>
      <c r="C933" s="37"/>
      <c r="D933" s="37"/>
      <c r="E933" s="37"/>
      <c r="F933" s="37"/>
      <c r="G933" s="16"/>
    </row>
    <row r="934" ht="15.75" customHeight="1">
      <c r="B934" s="37"/>
      <c r="C934" s="37"/>
      <c r="D934" s="37"/>
      <c r="E934" s="37"/>
      <c r="F934" s="37"/>
      <c r="G934" s="16"/>
    </row>
    <row r="935" ht="15.75" customHeight="1">
      <c r="B935" s="37"/>
      <c r="C935" s="37"/>
      <c r="D935" s="37"/>
      <c r="E935" s="37"/>
      <c r="F935" s="37"/>
      <c r="G935" s="16"/>
    </row>
    <row r="936" ht="15.75" customHeight="1">
      <c r="B936" s="37"/>
      <c r="C936" s="37"/>
      <c r="D936" s="37"/>
      <c r="E936" s="37"/>
      <c r="F936" s="37"/>
      <c r="G936" s="16"/>
    </row>
    <row r="937" ht="15.75" customHeight="1">
      <c r="B937" s="37"/>
      <c r="C937" s="37"/>
      <c r="D937" s="37"/>
      <c r="E937" s="37"/>
      <c r="F937" s="37"/>
      <c r="G937" s="16"/>
    </row>
    <row r="938" ht="15.75" customHeight="1">
      <c r="B938" s="37"/>
      <c r="C938" s="37"/>
      <c r="D938" s="37"/>
      <c r="E938" s="37"/>
      <c r="F938" s="37"/>
      <c r="G938" s="16"/>
    </row>
    <row r="939" ht="15.75" customHeight="1">
      <c r="B939" s="37"/>
      <c r="C939" s="37"/>
      <c r="D939" s="37"/>
      <c r="E939" s="37"/>
      <c r="F939" s="37"/>
      <c r="G939" s="16"/>
    </row>
    <row r="940" ht="15.75" customHeight="1">
      <c r="B940" s="37"/>
      <c r="C940" s="37"/>
      <c r="D940" s="37"/>
      <c r="E940" s="37"/>
      <c r="F940" s="37"/>
      <c r="G940" s="16"/>
    </row>
    <row r="941" ht="15.75" customHeight="1">
      <c r="B941" s="37"/>
      <c r="C941" s="37"/>
      <c r="D941" s="37"/>
      <c r="E941" s="37"/>
      <c r="F941" s="37"/>
      <c r="G941" s="16"/>
    </row>
    <row r="942" ht="15.75" customHeight="1">
      <c r="B942" s="37"/>
      <c r="C942" s="37"/>
      <c r="D942" s="37"/>
      <c r="E942" s="37"/>
      <c r="F942" s="37"/>
      <c r="G942" s="16"/>
    </row>
    <row r="943" ht="15.75" customHeight="1">
      <c r="B943" s="37"/>
      <c r="C943" s="37"/>
      <c r="D943" s="37"/>
      <c r="E943" s="37"/>
      <c r="F943" s="37"/>
      <c r="G943" s="16"/>
    </row>
    <row r="944" ht="15.75" customHeight="1">
      <c r="B944" s="37"/>
      <c r="C944" s="37"/>
      <c r="D944" s="37"/>
      <c r="E944" s="37"/>
      <c r="F944" s="37"/>
      <c r="G944" s="16"/>
    </row>
    <row r="945" ht="15.75" customHeight="1">
      <c r="B945" s="37"/>
      <c r="C945" s="37"/>
      <c r="D945" s="37"/>
      <c r="E945" s="37"/>
      <c r="F945" s="37"/>
      <c r="G945" s="16"/>
    </row>
    <row r="946" ht="15.75" customHeight="1">
      <c r="B946" s="37"/>
      <c r="C946" s="37"/>
      <c r="D946" s="37"/>
      <c r="E946" s="37"/>
      <c r="F946" s="37"/>
      <c r="G946" s="16"/>
    </row>
    <row r="947" ht="15.75" customHeight="1">
      <c r="B947" s="37"/>
      <c r="C947" s="37"/>
      <c r="D947" s="37"/>
      <c r="E947" s="37"/>
      <c r="F947" s="37"/>
      <c r="G947" s="16"/>
    </row>
    <row r="948" ht="15.75" customHeight="1">
      <c r="B948" s="37"/>
      <c r="C948" s="37"/>
      <c r="D948" s="37"/>
      <c r="E948" s="37"/>
      <c r="F948" s="37"/>
      <c r="G948" s="16"/>
    </row>
    <row r="949" ht="15.75" customHeight="1">
      <c r="B949" s="37"/>
      <c r="C949" s="37"/>
      <c r="D949" s="37"/>
      <c r="E949" s="37"/>
      <c r="F949" s="37"/>
      <c r="G949" s="16"/>
    </row>
    <row r="950" ht="15.75" customHeight="1">
      <c r="B950" s="37"/>
      <c r="C950" s="37"/>
      <c r="D950" s="37"/>
      <c r="E950" s="37"/>
      <c r="F950" s="37"/>
      <c r="G950" s="16"/>
    </row>
    <row r="951" ht="15.75" customHeight="1">
      <c r="B951" s="37"/>
      <c r="C951" s="37"/>
      <c r="D951" s="37"/>
      <c r="E951" s="37"/>
      <c r="F951" s="37"/>
      <c r="G951" s="16"/>
    </row>
    <row r="952" ht="15.75" customHeight="1">
      <c r="B952" s="37"/>
      <c r="C952" s="37"/>
      <c r="D952" s="37"/>
      <c r="E952" s="37"/>
      <c r="F952" s="37"/>
      <c r="G952" s="16"/>
    </row>
    <row r="953" ht="15.75" customHeight="1">
      <c r="B953" s="37"/>
      <c r="C953" s="37"/>
      <c r="D953" s="37"/>
      <c r="E953" s="37"/>
      <c r="F953" s="37"/>
      <c r="G953" s="16"/>
    </row>
    <row r="954" ht="15.75" customHeight="1">
      <c r="B954" s="37"/>
      <c r="C954" s="37"/>
      <c r="D954" s="37"/>
      <c r="E954" s="37"/>
      <c r="F954" s="37"/>
      <c r="G954" s="16"/>
    </row>
    <row r="955" ht="15.75" customHeight="1">
      <c r="B955" s="37"/>
      <c r="C955" s="37"/>
      <c r="D955" s="37"/>
      <c r="E955" s="37"/>
      <c r="F955" s="37"/>
      <c r="G955" s="16"/>
    </row>
    <row r="956" ht="15.75" customHeight="1">
      <c r="B956" s="37"/>
      <c r="C956" s="37"/>
      <c r="D956" s="37"/>
      <c r="E956" s="37"/>
      <c r="F956" s="37"/>
      <c r="G956" s="16"/>
    </row>
    <row r="957" ht="15.75" customHeight="1">
      <c r="B957" s="37"/>
      <c r="C957" s="37"/>
      <c r="D957" s="37"/>
      <c r="E957" s="37"/>
      <c r="F957" s="37"/>
      <c r="G957" s="16"/>
    </row>
    <row r="958" ht="15.75" customHeight="1">
      <c r="B958" s="37"/>
      <c r="C958" s="37"/>
      <c r="D958" s="37"/>
      <c r="E958" s="37"/>
      <c r="F958" s="37"/>
      <c r="G958" s="16"/>
    </row>
    <row r="959" ht="15.75" customHeight="1">
      <c r="B959" s="37"/>
      <c r="C959" s="37"/>
      <c r="D959" s="37"/>
      <c r="E959" s="37"/>
      <c r="F959" s="37"/>
      <c r="G959" s="16"/>
    </row>
    <row r="960" ht="15.75" customHeight="1">
      <c r="B960" s="37"/>
      <c r="C960" s="37"/>
      <c r="D960" s="37"/>
      <c r="E960" s="37"/>
      <c r="F960" s="37"/>
      <c r="G960" s="16"/>
    </row>
    <row r="961" ht="15.75" customHeight="1">
      <c r="B961" s="37"/>
      <c r="C961" s="37"/>
      <c r="D961" s="37"/>
      <c r="E961" s="37"/>
      <c r="F961" s="37"/>
      <c r="G961" s="16"/>
    </row>
    <row r="962" ht="15.75" customHeight="1">
      <c r="B962" s="37"/>
      <c r="C962" s="37"/>
      <c r="D962" s="37"/>
      <c r="E962" s="37"/>
      <c r="F962" s="37"/>
      <c r="G962" s="16"/>
    </row>
    <row r="963" ht="15.75" customHeight="1">
      <c r="B963" s="37"/>
      <c r="C963" s="37"/>
      <c r="D963" s="37"/>
      <c r="E963" s="37"/>
      <c r="F963" s="37"/>
      <c r="G963" s="16"/>
    </row>
    <row r="964" ht="15.75" customHeight="1">
      <c r="B964" s="37"/>
      <c r="C964" s="37"/>
      <c r="D964" s="37"/>
      <c r="E964" s="37"/>
      <c r="F964" s="37"/>
      <c r="G964" s="16"/>
    </row>
    <row r="965" ht="15.75" customHeight="1">
      <c r="B965" s="37"/>
      <c r="C965" s="37"/>
      <c r="D965" s="37"/>
      <c r="E965" s="37"/>
      <c r="F965" s="37"/>
      <c r="G965" s="16"/>
    </row>
    <row r="966" ht="15.75" customHeight="1">
      <c r="B966" s="37"/>
      <c r="C966" s="37"/>
      <c r="D966" s="37"/>
      <c r="E966" s="37"/>
      <c r="F966" s="37"/>
      <c r="G966" s="16"/>
    </row>
    <row r="967" ht="15.75" customHeight="1">
      <c r="B967" s="37"/>
      <c r="C967" s="37"/>
      <c r="D967" s="37"/>
      <c r="E967" s="37"/>
      <c r="F967" s="37"/>
      <c r="G967" s="16"/>
    </row>
    <row r="968" ht="15.75" customHeight="1">
      <c r="B968" s="37"/>
      <c r="C968" s="37"/>
      <c r="D968" s="37"/>
      <c r="E968" s="37"/>
      <c r="F968" s="37"/>
      <c r="G968" s="16"/>
    </row>
    <row r="969" ht="15.75" customHeight="1">
      <c r="B969" s="37"/>
      <c r="C969" s="37"/>
      <c r="D969" s="37"/>
      <c r="E969" s="37"/>
      <c r="F969" s="37"/>
      <c r="G969" s="16"/>
    </row>
    <row r="970" ht="15.75" customHeight="1">
      <c r="B970" s="37"/>
      <c r="C970" s="37"/>
      <c r="D970" s="37"/>
      <c r="E970" s="37"/>
      <c r="F970" s="37"/>
      <c r="G970" s="16"/>
    </row>
    <row r="971" ht="15.75" customHeight="1">
      <c r="B971" s="37"/>
      <c r="C971" s="37"/>
      <c r="D971" s="37"/>
      <c r="E971" s="37"/>
      <c r="F971" s="37"/>
      <c r="G971" s="16"/>
    </row>
    <row r="972" ht="15.75" customHeight="1">
      <c r="B972" s="37"/>
      <c r="C972" s="37"/>
      <c r="D972" s="37"/>
      <c r="E972" s="37"/>
      <c r="F972" s="37"/>
      <c r="G972" s="16"/>
    </row>
    <row r="973" ht="15.75" customHeight="1">
      <c r="B973" s="37"/>
      <c r="C973" s="37"/>
      <c r="D973" s="37"/>
      <c r="E973" s="37"/>
      <c r="F973" s="37"/>
      <c r="G973" s="16"/>
    </row>
    <row r="974" ht="15.75" customHeight="1">
      <c r="B974" s="37"/>
      <c r="C974" s="37"/>
      <c r="D974" s="37"/>
      <c r="E974" s="37"/>
      <c r="F974" s="37"/>
      <c r="G974" s="16"/>
    </row>
    <row r="975" ht="15.75" customHeight="1">
      <c r="B975" s="37"/>
      <c r="C975" s="37"/>
      <c r="D975" s="37"/>
      <c r="E975" s="37"/>
      <c r="F975" s="37"/>
      <c r="G975" s="16"/>
    </row>
    <row r="976" ht="15.75" customHeight="1">
      <c r="B976" s="37"/>
      <c r="C976" s="37"/>
      <c r="D976" s="37"/>
      <c r="E976" s="37"/>
      <c r="F976" s="37"/>
      <c r="G976" s="16"/>
    </row>
    <row r="977" ht="15.75" customHeight="1">
      <c r="B977" s="37"/>
      <c r="C977" s="37"/>
      <c r="D977" s="37"/>
      <c r="E977" s="37"/>
      <c r="F977" s="37"/>
      <c r="G977" s="16"/>
    </row>
    <row r="978" ht="15.75" customHeight="1">
      <c r="B978" s="37"/>
      <c r="C978" s="37"/>
      <c r="D978" s="37"/>
      <c r="E978" s="37"/>
      <c r="F978" s="37"/>
      <c r="G978" s="16"/>
    </row>
    <row r="979" ht="15.75" customHeight="1">
      <c r="B979" s="37"/>
      <c r="C979" s="37"/>
      <c r="D979" s="37"/>
      <c r="E979" s="37"/>
      <c r="F979" s="37"/>
      <c r="G979" s="16"/>
    </row>
    <row r="980" ht="15.75" customHeight="1">
      <c r="B980" s="37"/>
      <c r="C980" s="37"/>
      <c r="D980" s="37"/>
      <c r="E980" s="37"/>
      <c r="F980" s="37"/>
      <c r="G980" s="16"/>
    </row>
    <row r="981" ht="15.75" customHeight="1">
      <c r="B981" s="37"/>
      <c r="C981" s="37"/>
      <c r="D981" s="37"/>
      <c r="E981" s="37"/>
      <c r="F981" s="37"/>
      <c r="G981" s="16"/>
    </row>
    <row r="982" ht="15.75" customHeight="1">
      <c r="B982" s="37"/>
      <c r="C982" s="37"/>
      <c r="D982" s="37"/>
      <c r="E982" s="37"/>
      <c r="F982" s="37"/>
      <c r="G982" s="16"/>
    </row>
    <row r="983" ht="15.75" customHeight="1">
      <c r="B983" s="37"/>
      <c r="C983" s="37"/>
      <c r="D983" s="37"/>
      <c r="E983" s="37"/>
      <c r="F983" s="37"/>
      <c r="G983" s="16"/>
    </row>
    <row r="984" ht="15.75" customHeight="1">
      <c r="B984" s="37"/>
      <c r="C984" s="37"/>
      <c r="D984" s="37"/>
      <c r="E984" s="37"/>
      <c r="F984" s="37"/>
      <c r="G984" s="16"/>
    </row>
    <row r="985" ht="15.75" customHeight="1">
      <c r="B985" s="37"/>
      <c r="C985" s="37"/>
      <c r="D985" s="37"/>
      <c r="E985" s="37"/>
      <c r="F985" s="37"/>
      <c r="G985" s="16"/>
    </row>
    <row r="986" ht="15.75" customHeight="1">
      <c r="B986" s="37"/>
      <c r="C986" s="37"/>
      <c r="D986" s="37"/>
      <c r="E986" s="37"/>
      <c r="F986" s="37"/>
      <c r="G986" s="16"/>
    </row>
    <row r="987" ht="15.75" customHeight="1">
      <c r="B987" s="37"/>
      <c r="C987" s="37"/>
      <c r="D987" s="37"/>
      <c r="E987" s="37"/>
      <c r="F987" s="37"/>
      <c r="G987" s="16"/>
    </row>
    <row r="988" ht="15.75" customHeight="1">
      <c r="B988" s="37"/>
      <c r="C988" s="37"/>
      <c r="D988" s="37"/>
      <c r="E988" s="37"/>
      <c r="F988" s="37"/>
      <c r="G988" s="16"/>
    </row>
    <row r="989" ht="15.75" customHeight="1">
      <c r="B989" s="37"/>
      <c r="C989" s="37"/>
      <c r="D989" s="37"/>
      <c r="E989" s="37"/>
      <c r="F989" s="37"/>
      <c r="G989" s="16"/>
    </row>
    <row r="990" ht="15.75" customHeight="1">
      <c r="B990" s="37"/>
      <c r="C990" s="37"/>
      <c r="D990" s="37"/>
      <c r="E990" s="37"/>
      <c r="F990" s="37"/>
      <c r="G990" s="16"/>
    </row>
    <row r="991" ht="15.75" customHeight="1">
      <c r="B991" s="37"/>
      <c r="C991" s="37"/>
      <c r="D991" s="37"/>
      <c r="E991" s="37"/>
      <c r="F991" s="37"/>
      <c r="G991" s="16"/>
    </row>
    <row r="992" ht="15.75" customHeight="1">
      <c r="B992" s="37"/>
      <c r="C992" s="37"/>
      <c r="D992" s="37"/>
      <c r="E992" s="37"/>
      <c r="F992" s="37"/>
      <c r="G992" s="16"/>
    </row>
    <row r="993" ht="15.75" customHeight="1">
      <c r="B993" s="37"/>
      <c r="C993" s="37"/>
      <c r="D993" s="37"/>
      <c r="E993" s="37"/>
      <c r="F993" s="37"/>
      <c r="G993" s="16"/>
    </row>
    <row r="994" ht="15.75" customHeight="1">
      <c r="B994" s="37"/>
      <c r="C994" s="37"/>
      <c r="D994" s="37"/>
      <c r="E994" s="37"/>
      <c r="F994" s="37"/>
      <c r="G994" s="16"/>
    </row>
    <row r="995" ht="15.75" customHeight="1">
      <c r="B995" s="37"/>
      <c r="C995" s="37"/>
      <c r="D995" s="37"/>
      <c r="E995" s="37"/>
      <c r="F995" s="37"/>
      <c r="G995" s="16"/>
    </row>
    <row r="996" ht="15.75" customHeight="1">
      <c r="B996" s="37"/>
      <c r="C996" s="37"/>
      <c r="D996" s="37"/>
      <c r="E996" s="37"/>
      <c r="F996" s="37"/>
      <c r="G996" s="16"/>
    </row>
    <row r="997" ht="15.75" customHeight="1">
      <c r="B997" s="37"/>
      <c r="C997" s="37"/>
      <c r="D997" s="37"/>
      <c r="E997" s="37"/>
      <c r="F997" s="37"/>
      <c r="G997" s="16"/>
    </row>
    <row r="998" ht="15.75" customHeight="1">
      <c r="B998" s="37"/>
      <c r="C998" s="37"/>
      <c r="D998" s="37"/>
      <c r="E998" s="37"/>
      <c r="F998" s="37"/>
      <c r="G998" s="16"/>
    </row>
    <row r="999" ht="15.75" customHeight="1">
      <c r="B999" s="37"/>
      <c r="C999" s="37"/>
      <c r="D999" s="37"/>
      <c r="E999" s="37"/>
      <c r="F999" s="37"/>
      <c r="G999" s="16"/>
    </row>
    <row r="1000" ht="15.75" customHeight="1">
      <c r="B1000" s="37"/>
      <c r="C1000" s="37"/>
      <c r="D1000" s="37"/>
      <c r="E1000" s="37"/>
      <c r="F1000" s="37"/>
      <c r="G1000" s="16"/>
    </row>
  </sheetData>
  <autoFilter ref="$A$1:$F$541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11"/>
    <col customWidth="1" min="2" max="26" width="10.56"/>
  </cols>
  <sheetData>
    <row r="1" ht="15.75" customHeight="1">
      <c r="A1" s="8" t="s">
        <v>8</v>
      </c>
      <c r="B1" s="37" t="s">
        <v>84</v>
      </c>
      <c r="C1" s="37" t="s">
        <v>85</v>
      </c>
    </row>
    <row r="2" ht="15.75" customHeight="1">
      <c r="A2" s="8" t="s">
        <v>21</v>
      </c>
      <c r="B2" s="5">
        <v>20422.8</v>
      </c>
      <c r="C2" s="5">
        <v>21995.0</v>
      </c>
    </row>
    <row r="3" ht="15.75" customHeight="1">
      <c r="A3" s="8" t="s">
        <v>23</v>
      </c>
      <c r="B3" s="5">
        <v>18690.9</v>
      </c>
      <c r="C3" s="5">
        <v>21995.0</v>
      </c>
    </row>
    <row r="4" ht="15.75" customHeight="1">
      <c r="A4" s="8" t="s">
        <v>24</v>
      </c>
      <c r="B4" s="5">
        <v>17211.8</v>
      </c>
      <c r="C4" s="5">
        <v>21995.0</v>
      </c>
    </row>
    <row r="5" ht="15.75" customHeight="1">
      <c r="A5" s="8" t="s">
        <v>25</v>
      </c>
      <c r="B5" s="5">
        <v>17898.5</v>
      </c>
      <c r="C5" s="5">
        <v>21995.0</v>
      </c>
    </row>
    <row r="6" ht="15.75" customHeight="1">
      <c r="A6" s="8" t="s">
        <v>26</v>
      </c>
      <c r="B6" s="5">
        <v>16561.6</v>
      </c>
      <c r="C6" s="5">
        <v>16761.0</v>
      </c>
    </row>
    <row r="7" ht="15.75" customHeight="1">
      <c r="A7" s="8" t="s">
        <v>27</v>
      </c>
      <c r="B7" s="5">
        <v>15621.5</v>
      </c>
      <c r="C7" s="5">
        <v>16761.0</v>
      </c>
    </row>
    <row r="8" ht="15.75" customHeight="1">
      <c r="A8" s="8" t="s">
        <v>28</v>
      </c>
      <c r="B8" s="5">
        <v>16282.1</v>
      </c>
      <c r="C8" s="5">
        <v>16761.0</v>
      </c>
    </row>
    <row r="9" ht="15.75" customHeight="1">
      <c r="A9" s="8" t="s">
        <v>29</v>
      </c>
      <c r="B9" s="5">
        <v>14852.2</v>
      </c>
      <c r="C9" s="5">
        <v>16761.0</v>
      </c>
    </row>
    <row r="10" ht="15.75" customHeight="1">
      <c r="A10" s="8" t="s">
        <v>30</v>
      </c>
      <c r="B10" s="5">
        <v>14392.7</v>
      </c>
      <c r="C10" s="5">
        <v>16761.0</v>
      </c>
    </row>
    <row r="11" ht="15.75" customHeight="1">
      <c r="A11" s="8" t="s">
        <v>31</v>
      </c>
      <c r="B11" s="5">
        <v>16761.3</v>
      </c>
      <c r="C11" s="5">
        <v>18413.0</v>
      </c>
    </row>
    <row r="12" ht="15.75" customHeight="1">
      <c r="A12" s="8" t="s">
        <v>32</v>
      </c>
      <c r="B12" s="5">
        <v>16223.0</v>
      </c>
      <c r="C12" s="5">
        <v>18413.0</v>
      </c>
    </row>
    <row r="13" ht="15.75" customHeight="1">
      <c r="A13" s="8" t="s">
        <v>33</v>
      </c>
      <c r="B13" s="5">
        <v>13755.9</v>
      </c>
      <c r="C13" s="5">
        <v>18413.0</v>
      </c>
    </row>
    <row r="14" ht="15.75" customHeight="1">
      <c r="A14" s="8" t="s">
        <v>34</v>
      </c>
      <c r="B14" s="5">
        <v>13013.8</v>
      </c>
      <c r="C14" s="5">
        <v>18413.0</v>
      </c>
    </row>
    <row r="15" ht="15.75" customHeight="1">
      <c r="A15" s="8" t="s">
        <v>35</v>
      </c>
      <c r="B15" s="5">
        <v>14249.8</v>
      </c>
      <c r="C15" s="5">
        <v>18413.0</v>
      </c>
    </row>
    <row r="16" ht="15.75" customHeight="1">
      <c r="A16" s="8" t="s">
        <v>36</v>
      </c>
      <c r="B16" s="5">
        <v>14155.0</v>
      </c>
      <c r="C16" s="5">
        <v>18413.0</v>
      </c>
    </row>
    <row r="17" ht="15.75" customHeight="1">
      <c r="A17" s="8" t="s">
        <v>37</v>
      </c>
      <c r="B17" s="5">
        <v>12978.7</v>
      </c>
      <c r="C17" s="5">
        <v>18413.0</v>
      </c>
    </row>
    <row r="18" ht="15.75" customHeight="1">
      <c r="A18" s="8" t="s">
        <v>38</v>
      </c>
      <c r="B18" s="5">
        <v>12891.1</v>
      </c>
      <c r="C18" s="5">
        <v>18413.0</v>
      </c>
    </row>
    <row r="19" ht="15.75" customHeight="1">
      <c r="A19" s="8" t="s">
        <v>39</v>
      </c>
      <c r="B19" s="5">
        <v>12722.6</v>
      </c>
      <c r="C19" s="5">
        <v>18413.0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6.44"/>
    <col customWidth="1" min="2" max="2" width="7.44"/>
    <col customWidth="1" min="3" max="6" width="10.78"/>
    <col customWidth="1" min="7" max="26" width="10.56"/>
  </cols>
  <sheetData>
    <row r="1" ht="15.75" customHeight="1">
      <c r="A1" s="59" t="s">
        <v>86</v>
      </c>
      <c r="B1" s="60" t="s">
        <v>87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9" t="s">
        <v>88</v>
      </c>
      <c r="B2" s="61">
        <v>17700.0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9" t="s">
        <v>89</v>
      </c>
      <c r="B3" s="61">
        <v>28300.0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9" t="s">
        <v>90</v>
      </c>
      <c r="B4" s="61">
        <v>23200.0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9" t="s">
        <v>91</v>
      </c>
      <c r="B5" s="61">
        <v>19100.0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9" t="s">
        <v>92</v>
      </c>
      <c r="B6" s="61">
        <v>15500.0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9" t="s">
        <v>93</v>
      </c>
      <c r="B7" s="61">
        <v>13500.0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9" t="s">
        <v>94</v>
      </c>
      <c r="B8" s="61">
        <v>19500.0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9" t="s">
        <v>95</v>
      </c>
      <c r="B9" s="61">
        <v>18400.0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9" t="s">
        <v>96</v>
      </c>
      <c r="B10" s="61">
        <v>13900.0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9" t="s">
        <v>97</v>
      </c>
      <c r="B11" s="61">
        <v>16000.0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9" t="s">
        <v>98</v>
      </c>
      <c r="B12" s="61">
        <v>24300.0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9" t="s">
        <v>99</v>
      </c>
      <c r="B13" s="61">
        <v>29300.0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9" t="s">
        <v>100</v>
      </c>
      <c r="B14" s="61">
        <v>22100.0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9" t="s">
        <v>101</v>
      </c>
      <c r="B15" s="61">
        <v>13000.0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9" t="s">
        <v>102</v>
      </c>
      <c r="B16" s="61">
        <v>25100.0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9" t="s">
        <v>103</v>
      </c>
      <c r="B17" s="61">
        <v>17400.0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9" t="s">
        <v>104</v>
      </c>
      <c r="B18" s="61">
        <v>15000.0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9" t="s">
        <v>105</v>
      </c>
      <c r="B19" s="61">
        <v>30200.0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9" t="s">
        <v>106</v>
      </c>
      <c r="B20" s="61">
        <v>19900.0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9" t="s">
        <v>107</v>
      </c>
      <c r="B21" s="61">
        <v>13300.0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9" t="s">
        <v>108</v>
      </c>
      <c r="B22" s="61">
        <v>16900.0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2022-04-12T09:41:16Z</dcterms:created>
  <dc:creator>alvis kwok</dc:creator>
</cp:coreProperties>
</file>